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S_Route1_GPS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<sst xmlns="http://schemas.openxmlformats.org/spreadsheetml/2006/main" count="16" uniqueCount="16">
  <si>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Latitude</t>
  </si>
  <si>
    <t xml:space="preserve">Longitude</t>
  </si>
  <si>
    <t xml:space="preserve">Acceleration</t>
  </si>
  <si>
    <t xml:space="preserve">Time</t>
  </si>
  <si>
    <t xml:space="preserve">Latitude * 6</t>
  </si>
  <si>
    <t xml:space="preserve">Longitude * 6</t>
  </si>
  <si>
    <t xml:space="preserve">velocity *6</t>
  </si>
  <si>
    <t xml:space="preserve">Latitude  diff</t>
  </si>
  <si>
    <t xml:space="preserve">Longitude diff</t>
  </si>
  <si>
    <t xml:space="preserve">velocity diff</t>
  </si>
  <si>
    <t xml:space="preserve">[-29620745,0,-485,-75,-42,-30,-30,-35,-43,-35,-38,-45,-47,-55,-43,0,-23,-57,-67,-32,-28,-30,-30,-32,-37,-37,-40,-38,-45,-52,-55,-63,-58,-68,-67,-72,-65,-73,-75,-75,-77,-73,-73,-72,0,-67,-45,-27,-12,-8,0,0,5,10,3,-3,-18,-30,-38,-48,-60,-72,-77,-75,-78,-75,-73,-82,-80,-78,-82,-87,-77,-58,-45,-27,15,68,72,0,85,78,113,63,23,-5,-32,-47,-57,-72,-67,-72,-70,-50,15,2,-40,-100,-93,-77,0,-57,-48,-53,-47,-50,-40,-37,-33,-30,-28,-27,-28,-18,0,-12,-8,-13,0,2,-2,-7,8,8,3,-5,0,0,3,-5,12,8,10,2,3,2,-5,10,7,0,3,7,8,-3,5,5,3,5,5,0,-2,8,0,2,3,5,3,2,-3,8,12,13,5,0,-18,0,7,5,8,5,5,0,5,0,0,2,8,3,0,23,-2,-7,-2,2,5,7,-5,8,2,5,7,0,0,8,3,3,0,3,17,23,18,15,45,48,48,25,33,33,38,32,37,35,37,32,38,30,35,32,70,62,58,0,67,57,67,42,52,67,60,55,75,72,50,60,62,62,68,62,58,48,0,43,55,57,60,53,52,53,62,42,45,48,50,47,52,45,40,45,27,0,48,63,65,38,45,42,1420,-613,-35,-43,-33,-40,-47,-50,-45,0,-40,-47,-58,-35,-62,-20,-30,-33,-33,-32,-32,-33,-35,-37,-38,-47,-50,-52,-55,-57,-63,-70,-73,-77] ,</t>
  </si>
  <si>
    <t xml:space="preserve">[-51127167,0,-378,-112,-143,-105,-112,-113,-115,-127,-132,-145,-150,-155,-177,0,-103,-175,-202,-100,-100,-102,-102,-107,-105,-102,-102,-100,-93,-95,-93,-87,-100,-98,-90,-87,-93,-87,-88,-90,-92,-97,-103,-105,0,-110,-118,-130,-132,-140,-133,-132,-133,-135,-138,-133,-135,-130,-127,-123,-120,-115,-112,-93,-102,-112,-113,-103,-110,-113,-108,-105,-108,-127,-137,-147,-138,-118,-97,0,-65,-63,-137,-157,-157,-158,-165,-167,-173,-170,-158,-177,-173,-187,-203,-178,-153,-113,-107,-132,0,-145,-132,-108,-108,-97,-122,-125,-122,-108,-108,-107,-147,-138,0,-127,-130,-142,-133,-135,-130,-132,-122,-120,-130,-128,-127,0,-132,-122,-117,-133,-123,-138,-137,-125,-133,-127,-128,0,-133,-128,-128,-115,-125,-128,-118,-127,-122,-117,-113,-108,0,-117,-118,-118,-118,-133,-120,-118,-127,-127,-128,-118,-127,0,-123,-125,-133,-142,-150,-108,-112,-117,-113,-113,-127,-133,0,-128,-130,-128,-120,-113,-122,-128,-123,-127,-128,-122,-120,-108,-115,-120,-122,-127,0,-123,-117,-135,-152,-172,-177,-180,-190,-102,-103,-102,-98,-105,-108,-110,-105,-98,-102,-100,-97,-98,-190,-182,-180,0,-167,-165,-162,-168,-168,-173,-178,-175,-182,-187,-190,-180,-185,-180,-177,-178,-172,-170,0,-168,-158,-162,-162,-150,-145,-147,-145,-148,-140,-138,-138,-138,-143,-130,-132,-135,-140,0,-138,-140,-128,-135,-127,-128,32692,-402,-117,-148,-112,-125,-128,-135,-143,0,-158,-177,-190,-97,-192,-102,-100,-100,-103,-110,-108,-108,-112,-110,-113,-107,-107,-108,-103,-102,-105,-95,-87,-90],</t>
  </si>
  <si>
    <t xml:space="preserve">[24192,0,2955535,1488062,666565,424132,-606343,347437,286185,289789,315010,412808,417954,351040,1432987,0,706714,-632079,1447399,-341776,158535,112723,6692,357732,97283,17501,-144122,-123533,433910,242435,-32428,-141034,502369,148240,-411263,424131,-31398,36031,382953,31912,207434,235228,294421,-247582,0,206919,-97282,115812,-125077,269199,-114268,145666,136402,433395,-622813,116327,-100886,173977,-111180,-515,146696,492074,284641,-87502,-35516,-25736,-281553,92135,16986,118900,142578,-3088,-111694,118385,682522,-299568,-546121,-1344453,-912089,0,-926499,-733995,-1264672,-846718,29854,56105,146696,668624,520899,229566,-762818,-10295,115298,-1545,-23677,-324275,-184271,-530678,256847,272802,0,-818923,-504943,-66914,-201771,-231110,-51472,-182726,-601196,-25736,5147,12354,-445750,-362365,0,-215154,-552297,657815,-293906,51472,-117871,-75664,-153387,123019,-81841,17501,92650,0,179124,-123533,-82356,55590,-45810,115812,282583,-213610,-31398,-163682,136916,0,-19559,-79268,-62796,92136,41693,-132799,-4633,35516,-38604,-275377,-117872,35001,0,-9780,4633,101915,258391,28310,-230081,176035,-136401,62281,-16471,60737,512663,0,-686639,664507,215669,62796,368541,219787,9780,100886,172432,-20074,449867,56620,0,346922,-124563,-260964,150299,-200227,141034,-136916,-196625,432882,7721,-5662,-642888,-412293,402513,151843,212065,199712,0,131769,163167,456558,653183,778260,423616,780320,398394,251700,235227,231111,26251,39118,90077,-106547,-515,96767,-284126,-23163,-270744,-177065,-421043,-291847,-467883,0,-309862,684066,328393,-1083490,178608,407146,80811,196624,334570,53530,105004,-248611,-165741,-36030,-176550,47354,-565679,14927,0,-49414,-503398,-21104,-150813,-222360,14412,-131254,10294,-144636,-79782,-81841,-299054,53017,110666,-130740,-189932,100885,123019,0,165226,-513693,443176,-229052,-420013,-200742,-6366085,1133933,1205994,1548799,753553,656785,590387,1635788,434425,0,216698,828703,437514,315010,205889,11324,-12868,382953,393248,203315,159049,221846,-17501,-161108,266626,234199,-107063,38090,179638,117871,301628,-19045,132798,245522]</t>
  </si>
  <si>
    <t xml:space="preserve">JSON</t>
  </si>
  <si>
    <t xml:space="preserve">CBOR</t>
  </si>
  <si>
    <t xml:space="preserve">VTS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</si>
</sst>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#.000000"/>
    <numFmt numFmtId="166" formatCode="0"/>
    <numFmt numFmtId="167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91"/>
  <sheetViews>
    <sheetView showFormulas="false" showGridLines="true" showRowColHeaders="true" showZeros="true" rightToLeft="false" tabSelected="true" showOutlineSymbols="true" defaultGridColor="true" view="normal" topLeftCell="H286" colorId="64" zoomScale="100" zoomScaleNormal="100" zoomScalePageLayoutView="100" workbookViewId="0">
      <selection pane="topLeft" activeCell="L324" activeCellId="0" sqref="L32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9.21"/>
    <col collapsed="false" customWidth="true" hidden="false" outlineLevel="0" max="3" min="3" style="0" width="11.85"/>
    <col collapsed="false" customWidth="true" hidden="false" outlineLevel="0" max="4" min="4" style="0" width="22.83"/>
    <col collapsed="false" customWidth="true" hidden="false" outlineLevel="0" max="5" min="5" style="0" width="17.27"/>
    <col collapsed="false" customWidth="true" hidden="false" outlineLevel="0" max="6" min="6" style="0" width="15.46"/>
    <col collapsed="false" customWidth="true" hidden="false" outlineLevel="0" max="7" min="7" style="0" width="15.05"/>
    <col collapsed="false" customWidth="true" hidden="false" outlineLevel="0" max="10" min="10" style="0" width="14.49"/>
    <col collapsed="false" customWidth="true" hidden="false" outlineLevel="0" max="11" min="11" style="0" width="44.92"/>
    <col collapsed="false" customWidth="true" hidden="false" outlineLevel="0" max="12" min="12" style="0" width="41.17"/>
    <col collapsed="false" customWidth="true" hidden="false" outlineLevel="0" max="13" min="13" style="0" width="36.31"/>
    <col collapsed="false" customWidth="true" hidden="false" outlineLevel="0" max="14" min="14" style="0" width="1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2" t="n">
        <v>-29.620745</v>
      </c>
      <c r="B2" s="2" t="n">
        <v>-51.1271666666667</v>
      </c>
      <c r="C2" s="2" t="n">
        <v>0.024191944</v>
      </c>
      <c r="D2" s="3" t="n">
        <v>1667135896307</v>
      </c>
      <c r="E2" s="3" t="n">
        <f aca="false">A2*1000000</f>
        <v>-29620745</v>
      </c>
      <c r="F2" s="3" t="n">
        <f aca="false">B2*1000000</f>
        <v>-51127166.6666667</v>
      </c>
      <c r="G2" s="3" t="n">
        <f aca="false">C2*1000000</f>
        <v>24191.944</v>
      </c>
      <c r="H2" s="3" t="n">
        <f aca="false">E2</f>
        <v>-29620745</v>
      </c>
      <c r="I2" s="3" t="n">
        <f aca="false">F2</f>
        <v>-51127166.6666667</v>
      </c>
      <c r="J2" s="3" t="n">
        <f aca="false">G2</f>
        <v>24191.944</v>
      </c>
      <c r="K2" s="0" t="str">
        <f aca="false">_xlfn.CONCAT("{'n':'Latitude','u':'Lat','t':1667135896307 ,'v':",SUBSTITUTE(ROUND(A2,6),",","."),"},",)</f>
        <v>{'n':'Latitude','u':'Lat','t':1667135896307 ,'v':-29.620745},</v>
      </c>
      <c r="L2" s="0" t="str">
        <f aca="false">_xlfn.CONCAT("{'n':'Longitude','u':'Lon','t':1,'v':",SUBSTITUTE(ROUND(B2,6),",","."),"},",)</f>
        <v>{'n':'Longitude','u':'Lon','t':1,'v':-51.127167},</v>
      </c>
      <c r="M2" s="0" t="str">
        <f aca="false">_xlfn.CONCAT("{'n':'Velocity','u':'m/s','t':1,'v':",SUBSTITUTE(ROUND(C2,6),",","."),"},",)</f>
        <v>{'n':'Velocity','u':'m/s','t':1,'v':0.024192},</v>
      </c>
      <c r="N2" s="4" t="str">
        <f aca="false">_xlfn.CONCAT(K2,L2,M2)</f>
        <v>{'n':'Latitude','u':'Lat','t':1667135896307 ,'v':-29.620745},{'n':'Longitude','u':'Lon','t':1,'v':-51.127167},{'n':'Velocity','u':'m/s','t':1,'v':0.024192},</v>
      </c>
    </row>
    <row r="3" customFormat="false" ht="12.8" hidden="false" customHeight="false" outlineLevel="0" collapsed="false">
      <c r="A3" s="2" t="n">
        <v>-29.620745</v>
      </c>
      <c r="B3" s="2" t="n">
        <v>-51.1271666666667</v>
      </c>
      <c r="C3" s="2" t="n">
        <v>0.024191944</v>
      </c>
      <c r="D3" s="3" t="n">
        <v>1667135896307</v>
      </c>
      <c r="E3" s="3" t="n">
        <f aca="false">A3*1000000</f>
        <v>-29620745</v>
      </c>
      <c r="F3" s="3" t="n">
        <f aca="false">B3*1000000</f>
        <v>-51127166.6666667</v>
      </c>
      <c r="G3" s="3" t="n">
        <f aca="false">C3*1000000</f>
        <v>24191.944</v>
      </c>
      <c r="H3" s="3" t="n">
        <f aca="false">ROUND(E3-E2,0)</f>
        <v>0</v>
      </c>
      <c r="I3" s="3" t="n">
        <f aca="false">F3-F2</f>
        <v>0</v>
      </c>
      <c r="J3" s="3" t="n">
        <f aca="false">G3-G2</f>
        <v>0</v>
      </c>
      <c r="K3" s="0" t="str">
        <f aca="false">_xlfn.CONCAT("{'n':'Latitude','u':'Lat','t':1,'v':",SUBSTITUTE(ROUND(A3,6),",","."),"},",)</f>
        <v>{'n':'Latitude','u':'Lat','t':1,'v':-29.620745},</v>
      </c>
      <c r="L3" s="0" t="str">
        <f aca="false">_xlfn.CONCAT("{'n':'Longitude','u':'Lon','t':1,'v':",SUBSTITUTE(ROUND(B3,6),",","."),"},",)</f>
        <v>{'n':'Longitude','u':'Lon','t':1,'v':-51.127167},</v>
      </c>
      <c r="M3" s="0" t="str">
        <f aca="false">_xlfn.CONCAT("{'n':'Velocity','u':'m/s','t':1,'v':",SUBSTITUTE(ROUND(C3,6),",","."),"},",)</f>
        <v>{'n':'Velocity','u':'m/s','t':1,'v':0.024192},</v>
      </c>
      <c r="N3" s="4" t="str">
        <f aca="false">_xlfn.CONCAT(K3,L3,M3)</f>
        <v>{'n':'Latitude','u':'Lat','t':1,'v':-29.620745},{'n':'Longitude','u':'Lon','t':1,'v':-51.127167},{'n':'Velocity','u':'m/s','t':1,'v':0.024192},</v>
      </c>
    </row>
    <row r="4" customFormat="false" ht="12.8" hidden="false" customHeight="false" outlineLevel="0" collapsed="false">
      <c r="A4" s="2" t="n">
        <v>-29.62123</v>
      </c>
      <c r="B4" s="2" t="n">
        <v>-51.127545</v>
      </c>
      <c r="C4" s="2" t="n">
        <v>2.979727</v>
      </c>
      <c r="D4" s="3" t="n">
        <v>1667135905323</v>
      </c>
      <c r="E4" s="3" t="n">
        <f aca="false">A4*1000000</f>
        <v>-29621230</v>
      </c>
      <c r="F4" s="3" t="n">
        <f aca="false">B4*1000000</f>
        <v>-51127545</v>
      </c>
      <c r="G4" s="3" t="n">
        <f aca="false">C4*1000000</f>
        <v>2979727</v>
      </c>
      <c r="H4" s="3" t="n">
        <f aca="false">ROUND(E4-E3,0)</f>
        <v>-485</v>
      </c>
      <c r="I4" s="3" t="n">
        <f aca="false">F4-F3</f>
        <v>-378.333333328366</v>
      </c>
      <c r="J4" s="3" t="n">
        <f aca="false">G4-G3</f>
        <v>2955535.056</v>
      </c>
      <c r="K4" s="0" t="str">
        <f aca="false">_xlfn.CONCAT("{'n':'Latitude','u':'Lat','t':1,'v':",SUBSTITUTE(ROUND(A4,6),",","."),"},",)</f>
        <v>{'n':'Latitude','u':'Lat','t':1,'v':-29.62123},</v>
      </c>
      <c r="L4" s="0" t="str">
        <f aca="false">_xlfn.CONCAT("{'n':'Longitude','u':'Lon','t':1,'v':",SUBSTITUTE(ROUND(B4,6),",","."),"},",)</f>
        <v>{'n':'Longitude','u':'Lon','t':1,'v':-51.127545},</v>
      </c>
      <c r="M4" s="0" t="str">
        <f aca="false">_xlfn.CONCAT("{'n':'Velocity','u':'m/s','t':1,'v':",SUBSTITUTE(ROUND(C4,6),",","."),"},",)</f>
        <v>{'n':'Velocity','u':'m/s','t':1,'v':2.979727},</v>
      </c>
      <c r="N4" s="4" t="str">
        <f aca="false">_xlfn.CONCAT(K4,L4,M4)</f>
        <v>{'n':'Latitude','u':'Lat','t':1,'v':-29.62123},{'n':'Longitude','u':'Lon','t':1,'v':-51.127545},{'n':'Velocity','u':'m/s','t':1,'v':2.979727},</v>
      </c>
    </row>
    <row r="5" customFormat="false" ht="12.8" hidden="false" customHeight="false" outlineLevel="0" collapsed="false">
      <c r="A5" s="2" t="n">
        <v>-29.621305</v>
      </c>
      <c r="B5" s="2" t="n">
        <v>-51.1276566666667</v>
      </c>
      <c r="C5" s="2" t="n">
        <v>4.4677887</v>
      </c>
      <c r="D5" s="3" t="n">
        <v>1667135909000</v>
      </c>
      <c r="E5" s="3" t="n">
        <f aca="false">A5*1000000</f>
        <v>-29621305</v>
      </c>
      <c r="F5" s="3" t="n">
        <f aca="false">B5*1000000</f>
        <v>-51127656.6666667</v>
      </c>
      <c r="G5" s="3" t="n">
        <f aca="false">C5*1000000</f>
        <v>4467788.7</v>
      </c>
      <c r="H5" s="3" t="n">
        <f aca="false">ROUND(E5-E4,0)</f>
        <v>-75</v>
      </c>
      <c r="I5" s="3" t="n">
        <f aca="false">F5-F4</f>
        <v>-111.666666664183</v>
      </c>
      <c r="J5" s="3" t="n">
        <f aca="false">G5-G4</f>
        <v>1488061.7</v>
      </c>
      <c r="K5" s="0" t="str">
        <f aca="false">_xlfn.CONCAT("{'n':'Latitude','u':'Lat','t':1,'v':",SUBSTITUTE(ROUND(A5,6),",","."),"},",)</f>
        <v>{'n':'Latitude','u':'Lat','t':1,'v':-29.621305},</v>
      </c>
      <c r="L5" s="0" t="str">
        <f aca="false">_xlfn.CONCAT("{'n':'Longitude','u':'Lon','t':1,'v':",SUBSTITUTE(ROUND(B5,6),",","."),"},",)</f>
        <v>{'n':'Longitude','u':'Lon','t':1,'v':-51.127657},</v>
      </c>
      <c r="M5" s="0" t="str">
        <f aca="false">_xlfn.CONCAT("{'n':'Velocity','u':'m/s','t':1,'v':",SUBSTITUTE(ROUND(C5,6),",","."),"},",)</f>
        <v>{'n':'Velocity','u':'m/s','t':1,'v':4.467789},</v>
      </c>
      <c r="N5" s="4" t="str">
        <f aca="false">_xlfn.CONCAT(K5,L5,M5)</f>
        <v>{'n':'Latitude','u':'Lat','t':1,'v':-29.621305},{'n':'Longitude','u':'Lon','t':1,'v':-51.127657},{'n':'Velocity','u':'m/s','t':1,'v':4.467789},</v>
      </c>
    </row>
    <row r="6" customFormat="false" ht="12.8" hidden="false" customHeight="false" outlineLevel="0" collapsed="false">
      <c r="A6" s="2" t="n">
        <v>-29.6213466666667</v>
      </c>
      <c r="B6" s="2" t="n">
        <v>-51.1278</v>
      </c>
      <c r="C6" s="2" t="n">
        <v>5.134354</v>
      </c>
      <c r="D6" s="3" t="n">
        <v>1667135912000</v>
      </c>
      <c r="E6" s="3" t="n">
        <f aca="false">A6*1000000</f>
        <v>-29621346.6666667</v>
      </c>
      <c r="F6" s="3" t="n">
        <f aca="false">B6*1000000</f>
        <v>-51127800</v>
      </c>
      <c r="G6" s="3" t="n">
        <f aca="false">C6*1000000</f>
        <v>5134354</v>
      </c>
      <c r="H6" s="3" t="n">
        <f aca="false">ROUND(E6-E5,0)</f>
        <v>-42</v>
      </c>
      <c r="I6" s="3" t="n">
        <f aca="false">F6-F5</f>
        <v>-143.333333335817</v>
      </c>
      <c r="J6" s="3" t="n">
        <f aca="false">G6-G5</f>
        <v>666565.3</v>
      </c>
      <c r="K6" s="0" t="str">
        <f aca="false">_xlfn.CONCAT("{'n':'Latitude','u':'Lat','t':1,'v':",SUBSTITUTE(ROUND(A6,6),",","."),"},",)</f>
        <v>{'n':'Latitude','u':'Lat','t':1,'v':-29.621347},</v>
      </c>
      <c r="L6" s="0" t="str">
        <f aca="false">_xlfn.CONCAT("{'n':'Longitude','u':'Lon','t':1,'v':",SUBSTITUTE(ROUND(B6,6),",","."),"},",)</f>
        <v>{'n':'Longitude','u':'Lon','t':1,'v':-51.1278},</v>
      </c>
      <c r="M6" s="0" t="str">
        <f aca="false">_xlfn.CONCAT("{'n':'Velocity','u':'m/s','t':1,'v':",SUBSTITUTE(ROUND(C6,6),",","."),"},",)</f>
        <v>{'n':'Velocity','u':'m/s','t':1,'v':5.134354},</v>
      </c>
      <c r="N6" s="4" t="str">
        <f aca="false">_xlfn.CONCAT(K6,L6,M6)</f>
        <v>{'n':'Latitude','u':'Lat','t':1,'v':-29.621347},{'n':'Longitude','u':'Lon','t':1,'v':-51.1278},{'n':'Velocity','u':'m/s','t':1,'v':5.134354},</v>
      </c>
    </row>
    <row r="7" customFormat="false" ht="12.8" hidden="false" customHeight="false" outlineLevel="0" collapsed="false">
      <c r="A7" s="2" t="n">
        <v>-29.6213766666667</v>
      </c>
      <c r="B7" s="2" t="n">
        <v>-51.127905</v>
      </c>
      <c r="C7" s="2" t="n">
        <v>5.5584855</v>
      </c>
      <c r="D7" s="3" t="n">
        <v>1667135914000</v>
      </c>
      <c r="E7" s="3" t="n">
        <f aca="false">A7*1000000</f>
        <v>-29621376.6666667</v>
      </c>
      <c r="F7" s="3" t="n">
        <f aca="false">B7*1000000</f>
        <v>-51127905</v>
      </c>
      <c r="G7" s="3" t="n">
        <f aca="false">C7*1000000</f>
        <v>5558485.5</v>
      </c>
      <c r="H7" s="3" t="n">
        <f aca="false">ROUND(E7-E6,0)</f>
        <v>-30</v>
      </c>
      <c r="I7" s="3" t="n">
        <f aca="false">F7-F6</f>
        <v>-105</v>
      </c>
      <c r="J7" s="3" t="n">
        <f aca="false">G7-G6</f>
        <v>424131.5</v>
      </c>
      <c r="K7" s="0" t="str">
        <f aca="false">_xlfn.CONCAT("{'n':'Latitude','u':'Lat','t':1,'v':",SUBSTITUTE(ROUND(A7,6),",","."),"},",)</f>
        <v>{'n':'Latitude','u':'Lat','t':1,'v':-29.621377},</v>
      </c>
      <c r="L7" s="0" t="str">
        <f aca="false">_xlfn.CONCAT("{'n':'Longitude','u':'Lon','t':1,'v':",SUBSTITUTE(ROUND(B7,6),",","."),"},",)</f>
        <v>{'n':'Longitude','u':'Lon','t':1,'v':-51.127905},</v>
      </c>
      <c r="M7" s="0" t="str">
        <f aca="false">_xlfn.CONCAT("{'n':'Velocity','u':'m/s','t':1,'v':",SUBSTITUTE(ROUND(C7,6),",","."),"},",)</f>
        <v>{'n':'Velocity','u':'m/s','t':1,'v':5.558486},</v>
      </c>
      <c r="N7" s="4" t="str">
        <f aca="false">_xlfn.CONCAT(K7,L7,M7)</f>
        <v>{'n':'Latitude','u':'Lat','t':1,'v':-29.621377},{'n':'Longitude','u':'Lon','t':1,'v':-51.127905},{'n':'Velocity','u':'m/s','t':1,'v':5.558486},</v>
      </c>
    </row>
    <row r="8" customFormat="false" ht="12.8" hidden="false" customHeight="false" outlineLevel="0" collapsed="false">
      <c r="A8" s="2" t="n">
        <v>-29.6214066666667</v>
      </c>
      <c r="B8" s="2" t="n">
        <v>-51.1280166666667</v>
      </c>
      <c r="C8" s="2" t="n">
        <v>4.9521427</v>
      </c>
      <c r="D8" s="3" t="n">
        <v>1667135916000</v>
      </c>
      <c r="E8" s="3" t="n">
        <f aca="false">A8*1000000</f>
        <v>-29621406.6666667</v>
      </c>
      <c r="F8" s="3" t="n">
        <f aca="false">B8*1000000</f>
        <v>-51128016.6666667</v>
      </c>
      <c r="G8" s="3" t="n">
        <f aca="false">C8*1000000</f>
        <v>4952142.7</v>
      </c>
      <c r="H8" s="3" t="n">
        <f aca="false">ROUND(E8-E7,0)</f>
        <v>-30</v>
      </c>
      <c r="I8" s="3" t="n">
        <f aca="false">F8-F7</f>
        <v>-111.666666664183</v>
      </c>
      <c r="J8" s="3" t="n">
        <f aca="false">G8-G7</f>
        <v>-606342.800000001</v>
      </c>
      <c r="K8" s="0" t="str">
        <f aca="false">_xlfn.CONCAT("{'n':'Latitude','u':'Lat','t':1,'v':",SUBSTITUTE(ROUND(A8,6),",","."),"},",)</f>
        <v>{'n':'Latitude','u':'Lat','t':1,'v':-29.621407},</v>
      </c>
      <c r="L8" s="0" t="str">
        <f aca="false">_xlfn.CONCAT("{'n':'Longitude','u':'Lon','t':1,'v':",SUBSTITUTE(ROUND(B8,6),",","."),"},",)</f>
        <v>{'n':'Longitude','u':'Lon','t':1,'v':-51.128017},</v>
      </c>
      <c r="M8" s="0" t="str">
        <f aca="false">_xlfn.CONCAT("{'n':'Velocity','u':'m/s','t':1,'v':",SUBSTITUTE(ROUND(C8,6),",","."),"},",)</f>
        <v>{'n':'Velocity','u':'m/s','t':1,'v':4.952143},</v>
      </c>
      <c r="N8" s="4" t="str">
        <f aca="false">_xlfn.CONCAT(K8,L8,M8)</f>
        <v>{'n':'Latitude','u':'Lat','t':1,'v':-29.621407},{'n':'Longitude','u':'Lon','t':1,'v':-51.128017},{'n':'Velocity','u':'m/s','t':1,'v':4.952143},</v>
      </c>
    </row>
    <row r="9" customFormat="false" ht="12.8" hidden="false" customHeight="false" outlineLevel="0" collapsed="false">
      <c r="A9" s="2" t="n">
        <v>-29.6214416666667</v>
      </c>
      <c r="B9" s="2" t="n">
        <v>-51.12813</v>
      </c>
      <c r="C9" s="2" t="n">
        <v>5.29958</v>
      </c>
      <c r="D9" s="3" t="n">
        <v>1667135918000</v>
      </c>
      <c r="E9" s="3" t="n">
        <f aca="false">A9*1000000</f>
        <v>-29621441.6666667</v>
      </c>
      <c r="F9" s="3" t="n">
        <f aca="false">B9*1000000</f>
        <v>-51128130</v>
      </c>
      <c r="G9" s="3" t="n">
        <f aca="false">C9*1000000</f>
        <v>5299580</v>
      </c>
      <c r="H9" s="3" t="n">
        <f aca="false">ROUND(E9-E8,0)</f>
        <v>-35</v>
      </c>
      <c r="I9" s="3" t="n">
        <f aca="false">F9-F8</f>
        <v>-113.333333335817</v>
      </c>
      <c r="J9" s="3" t="n">
        <f aca="false">G9-G8</f>
        <v>347437.300000001</v>
      </c>
      <c r="K9" s="0" t="str">
        <f aca="false">_xlfn.CONCAT("{'n':'Latitude','u':'Lat','t':1,'v':",SUBSTITUTE(ROUND(A9,6),",","."),"},",)</f>
        <v>{'n':'Latitude','u':'Lat','t':1,'v':-29.621442},</v>
      </c>
      <c r="L9" s="0" t="str">
        <f aca="false">_xlfn.CONCAT("{'n':'Longitude','u':'Lon','t':1,'v':",SUBSTITUTE(ROUND(B9,6),",","."),"},",)</f>
        <v>{'n':'Longitude','u':'Lon','t':1,'v':-51.12813},</v>
      </c>
      <c r="M9" s="0" t="str">
        <f aca="false">_xlfn.CONCAT("{'n':'Velocity','u':'m/s','t':1,'v':",SUBSTITUTE(ROUND(C9,6),",","."),"},",)</f>
        <v>{'n':'Velocity','u':'m/s','t':1,'v':5.29958},</v>
      </c>
      <c r="N9" s="4" t="str">
        <f aca="false">_xlfn.CONCAT(K9,L9,M9)</f>
        <v>{'n':'Latitude','u':'Lat','t':1,'v':-29.621442},{'n':'Longitude','u':'Lon','t':1,'v':-51.12813},{'n':'Velocity','u':'m/s','t':1,'v':5.29958},</v>
      </c>
    </row>
    <row r="10" customFormat="false" ht="12.8" hidden="false" customHeight="false" outlineLevel="0" collapsed="false">
      <c r="A10" s="2" t="n">
        <v>-29.621485</v>
      </c>
      <c r="B10" s="2" t="n">
        <v>-51.128245</v>
      </c>
      <c r="C10" s="2" t="n">
        <v>5.5857654</v>
      </c>
      <c r="D10" s="3" t="n">
        <v>1667135920000</v>
      </c>
      <c r="E10" s="3" t="n">
        <f aca="false">A10*1000000</f>
        <v>-29621485</v>
      </c>
      <c r="F10" s="3" t="n">
        <f aca="false">B10*1000000</f>
        <v>-51128245</v>
      </c>
      <c r="G10" s="3" t="n">
        <f aca="false">C10*1000000</f>
        <v>5585765.4</v>
      </c>
      <c r="H10" s="3" t="n">
        <f aca="false">ROUND(E10-E9,0)</f>
        <v>-43</v>
      </c>
      <c r="I10" s="3" t="n">
        <f aca="false">F10-F9</f>
        <v>-115.000000007451</v>
      </c>
      <c r="J10" s="3" t="n">
        <f aca="false">G10-G9</f>
        <v>286185.399999999</v>
      </c>
      <c r="K10" s="0" t="str">
        <f aca="false">_xlfn.CONCAT("{'n':'Latitude','u':'Lat','t':1,'v':",SUBSTITUTE(ROUND(A10,6),",","."),"},",)</f>
        <v>{'n':'Latitude','u':'Lat','t':1,'v':-29.621485},</v>
      </c>
      <c r="L10" s="0" t="str">
        <f aca="false">_xlfn.CONCAT("{'n':'Longitude','u':'Lon','t':1,'v':",SUBSTITUTE(ROUND(B10,6),",","."),"},",)</f>
        <v>{'n':'Longitude','u':'Lon','t':1,'v':-51.128245},</v>
      </c>
      <c r="M10" s="0" t="str">
        <f aca="false">_xlfn.CONCAT("{'n':'Velocity','u':'m/s','t':1,'v':",SUBSTITUTE(ROUND(C10,6),",","."),"},",)</f>
        <v>{'n':'Velocity','u':'m/s','t':1,'v':5.585765},</v>
      </c>
      <c r="N10" s="4" t="str">
        <f aca="false">_xlfn.CONCAT(K10,L10,M10)</f>
        <v>{'n':'Latitude','u':'Lat','t':1,'v':-29.621485},{'n':'Longitude','u':'Lon','t':1,'v':-51.128245},{'n':'Velocity','u':'m/s','t':1,'v':5.585765},</v>
      </c>
    </row>
    <row r="11" customFormat="false" ht="12.8" hidden="false" customHeight="false" outlineLevel="0" collapsed="false">
      <c r="A11" s="2" t="n">
        <v>-29.62152</v>
      </c>
      <c r="B11" s="2" t="n">
        <v>-51.1283716666667</v>
      </c>
      <c r="C11" s="2" t="n">
        <v>5.875554</v>
      </c>
      <c r="D11" s="3" t="n">
        <v>1667135922000</v>
      </c>
      <c r="E11" s="3" t="n">
        <f aca="false">A11*1000000</f>
        <v>-29621520</v>
      </c>
      <c r="F11" s="3" t="n">
        <f aca="false">B11*1000000</f>
        <v>-51128371.6666667</v>
      </c>
      <c r="G11" s="3" t="n">
        <f aca="false">C11*1000000</f>
        <v>5875554</v>
      </c>
      <c r="H11" s="3" t="n">
        <f aca="false">ROUND(E11-E10,0)</f>
        <v>-35</v>
      </c>
      <c r="I11" s="3" t="n">
        <f aca="false">F11-F10</f>
        <v>-126.666666664183</v>
      </c>
      <c r="J11" s="3" t="n">
        <f aca="false">G11-G10</f>
        <v>289788.600000001</v>
      </c>
      <c r="K11" s="0" t="str">
        <f aca="false">_xlfn.CONCAT("{'n':'Latitude','u':'Lat','t':1,'v':",SUBSTITUTE(ROUND(A11,6),",","."),"},",)</f>
        <v>{'n':'Latitude','u':'Lat','t':1,'v':-29.62152},</v>
      </c>
      <c r="L11" s="0" t="str">
        <f aca="false">_xlfn.CONCAT("{'n':'Longitude','u':'Lon','t':1,'v':",SUBSTITUTE(ROUND(B11,6),",","."),"},",)</f>
        <v>{'n':'Longitude','u':'Lon','t':1,'v':-51.128372},</v>
      </c>
      <c r="M11" s="0" t="str">
        <f aca="false">_xlfn.CONCAT("{'n':'Velocity','u':'m/s','t':1,'v':",SUBSTITUTE(ROUND(C11,6),",","."),"},",)</f>
        <v>{'n':'Velocity','u':'m/s','t':1,'v':5.875554},</v>
      </c>
      <c r="N11" s="4" t="str">
        <f aca="false">_xlfn.CONCAT(K11,L11,M11)</f>
        <v>{'n':'Latitude','u':'Lat','t':1,'v':-29.62152},{'n':'Longitude','u':'Lon','t':1,'v':-51.128372},{'n':'Velocity','u':'m/s','t':1,'v':5.875554},</v>
      </c>
    </row>
    <row r="12" customFormat="false" ht="12.8" hidden="false" customHeight="false" outlineLevel="0" collapsed="false">
      <c r="A12" s="2" t="n">
        <v>-29.6215583333333</v>
      </c>
      <c r="B12" s="2" t="n">
        <v>-51.1285033333333</v>
      </c>
      <c r="C12" s="2" t="n">
        <v>6.190564</v>
      </c>
      <c r="D12" s="3" t="n">
        <v>1667135924000</v>
      </c>
      <c r="E12" s="3" t="n">
        <f aca="false">A12*1000000</f>
        <v>-29621558.3333333</v>
      </c>
      <c r="F12" s="3" t="n">
        <f aca="false">B12*1000000</f>
        <v>-51128503.3333333</v>
      </c>
      <c r="G12" s="3" t="n">
        <f aca="false">C12*1000000</f>
        <v>6190564</v>
      </c>
      <c r="H12" s="3" t="n">
        <f aca="false">ROUND(E12-E11,0)</f>
        <v>-38</v>
      </c>
      <c r="I12" s="3" t="n">
        <f aca="false">F12-F11</f>
        <v>-131.666666679084</v>
      </c>
      <c r="J12" s="3" t="n">
        <f aca="false">G12-G11</f>
        <v>315010</v>
      </c>
      <c r="K12" s="0" t="str">
        <f aca="false">_xlfn.CONCAT("{'n':'Latitude','u':'Lat','t':1,'v':",SUBSTITUTE(ROUND(A12,6),",","."),"},",)</f>
        <v>{'n':'Latitude','u':'Lat','t':1,'v':-29.621558},</v>
      </c>
      <c r="L12" s="0" t="str">
        <f aca="false">_xlfn.CONCAT("{'n':'Longitude','u':'Lon','t':1,'v':",SUBSTITUTE(ROUND(B12,6),",","."),"},",)</f>
        <v>{'n':'Longitude','u':'Lon','t':1,'v':-51.128503},</v>
      </c>
      <c r="M12" s="0" t="str">
        <f aca="false">_xlfn.CONCAT("{'n':'Velocity','u':'m/s','t':1,'v':",SUBSTITUTE(ROUND(C12,6),",","."),"},",)</f>
        <v>{'n':'Velocity','u':'m/s','t':1,'v':6.190564},</v>
      </c>
      <c r="N12" s="4" t="str">
        <f aca="false">_xlfn.CONCAT(K12,L12,M12)</f>
        <v>{'n':'Latitude','u':'Lat','t':1,'v':-29.621558},{'n':'Longitude','u':'Lon','t':1,'v':-51.128503},{'n':'Velocity','u':'m/s','t':1,'v':6.190564},</v>
      </c>
    </row>
    <row r="13" customFormat="false" ht="12.8" hidden="false" customHeight="false" outlineLevel="0" collapsed="false">
      <c r="A13" s="2" t="n">
        <v>-29.6216033333333</v>
      </c>
      <c r="B13" s="2" t="n">
        <v>-51.1286483333333</v>
      </c>
      <c r="C13" s="2" t="n">
        <v>6.6033716</v>
      </c>
      <c r="D13" s="3" t="n">
        <v>1667135926000</v>
      </c>
      <c r="E13" s="3" t="n">
        <f aca="false">A13*1000000</f>
        <v>-29621603.3333333</v>
      </c>
      <c r="F13" s="3" t="n">
        <f aca="false">B13*1000000</f>
        <v>-51128648.3333333</v>
      </c>
      <c r="G13" s="3" t="n">
        <f aca="false">C13*1000000</f>
        <v>6603371.6</v>
      </c>
      <c r="H13" s="3" t="n">
        <f aca="false">ROUND(E13-E12,0)</f>
        <v>-45</v>
      </c>
      <c r="I13" s="3" t="n">
        <f aca="false">F13-F12</f>
        <v>-144.999999985099</v>
      </c>
      <c r="J13" s="3" t="n">
        <f aca="false">G13-G12</f>
        <v>412807.6</v>
      </c>
      <c r="K13" s="0" t="str">
        <f aca="false">_xlfn.CONCAT("{'n':'Latitude','u':'Lat','t':1,'v':",SUBSTITUTE(ROUND(A13,6),",","."),"},",)</f>
        <v>{'n':'Latitude','u':'Lat','t':1,'v':-29.621603},</v>
      </c>
      <c r="L13" s="0" t="str">
        <f aca="false">_xlfn.CONCAT("{'n':'Longitude','u':'Lon','t':1,'v':",SUBSTITUTE(ROUND(B13,6),",","."),"},",)</f>
        <v>{'n':'Longitude','u':'Lon','t':1,'v':-51.128648},</v>
      </c>
      <c r="M13" s="0" t="str">
        <f aca="false">_xlfn.CONCAT("{'n':'Velocity','u':'m/s','t':1,'v':",SUBSTITUTE(ROUND(C13,6),",","."),"},",)</f>
        <v>{'n':'Velocity','u':'m/s','t':1,'v':6.603372},</v>
      </c>
      <c r="N13" s="4" t="str">
        <f aca="false">_xlfn.CONCAT(K13,L13,M13)</f>
        <v>{'n':'Latitude','u':'Lat','t':1,'v':-29.621603},{'n':'Longitude','u':'Lon','t':1,'v':-51.128648},{'n':'Velocity','u':'m/s','t':1,'v':6.603372},</v>
      </c>
    </row>
    <row r="14" customFormat="false" ht="12.8" hidden="false" customHeight="false" outlineLevel="0" collapsed="false">
      <c r="A14" s="2" t="n">
        <v>-29.62165</v>
      </c>
      <c r="B14" s="2" t="n">
        <v>-51.1287983333333</v>
      </c>
      <c r="C14" s="2" t="n">
        <v>7.021326</v>
      </c>
      <c r="D14" s="3" t="n">
        <v>1667135928000</v>
      </c>
      <c r="E14" s="3" t="n">
        <f aca="false">A14*1000000</f>
        <v>-29621650</v>
      </c>
      <c r="F14" s="3" t="n">
        <f aca="false">B14*1000000</f>
        <v>-51128798.3333333</v>
      </c>
      <c r="G14" s="3" t="n">
        <f aca="false">C14*1000000</f>
        <v>7021326</v>
      </c>
      <c r="H14" s="3" t="n">
        <f aca="false">ROUND(E14-E13,0)</f>
        <v>-47</v>
      </c>
      <c r="I14" s="3" t="n">
        <f aca="false">F14-F13</f>
        <v>-150</v>
      </c>
      <c r="J14" s="3" t="n">
        <f aca="false">G14-G13</f>
        <v>417954.4</v>
      </c>
      <c r="K14" s="0" t="str">
        <f aca="false">_xlfn.CONCAT("{'n':'Latitude','u':'Lat','t':1,'v':",SUBSTITUTE(ROUND(A14,6),",","."),"},",)</f>
        <v>{'n':'Latitude','u':'Lat','t':1,'v':-29.62165},</v>
      </c>
      <c r="L14" s="0" t="str">
        <f aca="false">_xlfn.CONCAT("{'n':'Longitude','u':'Lon','t':1,'v':",SUBSTITUTE(ROUND(B14,6),",","."),"},",)</f>
        <v>{'n':'Longitude','u':'Lon','t':1,'v':-51.128798},</v>
      </c>
      <c r="M14" s="0" t="str">
        <f aca="false">_xlfn.CONCAT("{'n':'Velocity','u':'m/s','t':1,'v':",SUBSTITUTE(ROUND(C14,6),",","."),"},",)</f>
        <v>{'n':'Velocity','u':'m/s','t':1,'v':7.021326},</v>
      </c>
      <c r="N14" s="4" t="str">
        <f aca="false">_xlfn.CONCAT(K14,L14,M14)</f>
        <v>{'n':'Latitude','u':'Lat','t':1,'v':-29.62165},{'n':'Longitude','u':'Lon','t':1,'v':-51.128798},{'n':'Velocity','u':'m/s','t':1,'v':7.021326},</v>
      </c>
    </row>
    <row r="15" customFormat="false" ht="12.8" hidden="false" customHeight="false" outlineLevel="0" collapsed="false">
      <c r="A15" s="2" t="n">
        <v>-29.621705</v>
      </c>
      <c r="B15" s="2" t="n">
        <v>-51.1289533333333</v>
      </c>
      <c r="C15" s="2" t="n">
        <v>7.3723664</v>
      </c>
      <c r="D15" s="3" t="n">
        <v>1667135930000</v>
      </c>
      <c r="E15" s="3" t="n">
        <f aca="false">A15*1000000</f>
        <v>-29621705</v>
      </c>
      <c r="F15" s="3" t="n">
        <f aca="false">B15*1000000</f>
        <v>-51128953.3333333</v>
      </c>
      <c r="G15" s="3" t="n">
        <f aca="false">C15*1000000</f>
        <v>7372366.4</v>
      </c>
      <c r="H15" s="3" t="n">
        <f aca="false">ROUND(E15-E14,0)</f>
        <v>-55</v>
      </c>
      <c r="I15" s="3" t="n">
        <f aca="false">F15-F14</f>
        <v>-155</v>
      </c>
      <c r="J15" s="3" t="n">
        <f aca="false">G15-G14</f>
        <v>351040.399999999</v>
      </c>
      <c r="K15" s="0" t="str">
        <f aca="false">_xlfn.CONCAT("{'n':'Latitude','u':'Lat','t':1,'v':",SUBSTITUTE(ROUND(A15,6),",","."),"},",)</f>
        <v>{'n':'Latitude','u':'Lat','t':1,'v':-29.621705},</v>
      </c>
      <c r="L15" s="0" t="str">
        <f aca="false">_xlfn.CONCAT("{'n':'Longitude','u':'Lon','t':1,'v':",SUBSTITUTE(ROUND(B15,6),",","."),"},",)</f>
        <v>{'n':'Longitude','u':'Lon','t':1,'v':-51.128953},</v>
      </c>
      <c r="M15" s="0" t="str">
        <f aca="false">_xlfn.CONCAT("{'n':'Velocity','u':'m/s','t':1,'v':",SUBSTITUTE(ROUND(C15,6),",","."),"},",)</f>
        <v>{'n':'Velocity','u':'m/s','t':1,'v':7.372366},</v>
      </c>
      <c r="N15" s="4" t="str">
        <f aca="false">_xlfn.CONCAT(K15,L15,M15)</f>
        <v>{'n':'Latitude','u':'Lat','t':1,'v':-29.621705},{'n':'Longitude','u':'Lon','t':1,'v':-51.128953},{'n':'Velocity','u':'m/s','t':1,'v':7.372366},</v>
      </c>
    </row>
    <row r="16" customFormat="false" ht="12.8" hidden="false" customHeight="false" outlineLevel="0" collapsed="false">
      <c r="A16" s="2" t="n">
        <v>-29.6217483333333</v>
      </c>
      <c r="B16" s="2" t="n">
        <v>-51.12913</v>
      </c>
      <c r="C16" s="2" t="n">
        <v>8.805353</v>
      </c>
      <c r="D16" s="3" t="n">
        <v>1667135932000</v>
      </c>
      <c r="E16" s="3" t="n">
        <f aca="false">A16*1000000</f>
        <v>-29621748.3333333</v>
      </c>
      <c r="F16" s="3" t="n">
        <f aca="false">B16*1000000</f>
        <v>-51129130</v>
      </c>
      <c r="G16" s="3" t="n">
        <f aca="false">C16*1000000</f>
        <v>8805353</v>
      </c>
      <c r="H16" s="3" t="n">
        <f aca="false">ROUND(E16-E15,0)</f>
        <v>-43</v>
      </c>
      <c r="I16" s="3" t="n">
        <f aca="false">F16-F15</f>
        <v>-176.666666671634</v>
      </c>
      <c r="J16" s="3" t="n">
        <f aca="false">G16-G15</f>
        <v>1432986.6</v>
      </c>
      <c r="K16" s="0" t="str">
        <f aca="false">_xlfn.CONCAT("{'n':'Latitude','u':'Lat','t':1,'v':",SUBSTITUTE(ROUND(A16,6),",","."),"},",)</f>
        <v>{'n':'Latitude','u':'Lat','t':1,'v':-29.621748},</v>
      </c>
      <c r="L16" s="0" t="str">
        <f aca="false">_xlfn.CONCAT("{'n':'Longitude','u':'Lon','t':1,'v':",SUBSTITUTE(ROUND(B16,6),",","."),"},",)</f>
        <v>{'n':'Longitude','u':'Lon','t':1,'v':-51.12913},</v>
      </c>
      <c r="M16" s="0" t="str">
        <f aca="false">_xlfn.CONCAT("{'n':'Velocity','u':'m/s','t':1,'v':",SUBSTITUTE(ROUND(C16,6),",","."),"},",)</f>
        <v>{'n':'Velocity','u':'m/s','t':1,'v':8.805353},</v>
      </c>
      <c r="N16" s="4" t="str">
        <f aca="false">_xlfn.CONCAT(K16,L16,M16)</f>
        <v>{'n':'Latitude','u':'Lat','t':1,'v':-29.621748},{'n':'Longitude','u':'Lon','t':1,'v':-51.12913},{'n':'Velocity','u':'m/s','t':1,'v':8.805353},</v>
      </c>
    </row>
    <row r="17" customFormat="false" ht="12.8" hidden="false" customHeight="false" outlineLevel="0" collapsed="false">
      <c r="A17" s="2" t="n">
        <v>-29.6217483333333</v>
      </c>
      <c r="B17" s="2" t="n">
        <v>-51.12913</v>
      </c>
      <c r="C17" s="2" t="n">
        <v>8.805353</v>
      </c>
      <c r="D17" s="3" t="n">
        <v>1667135932000</v>
      </c>
      <c r="E17" s="3" t="n">
        <f aca="false">A17*1000000</f>
        <v>-29621748.3333333</v>
      </c>
      <c r="F17" s="3" t="n">
        <f aca="false">B17*1000000</f>
        <v>-51129130</v>
      </c>
      <c r="G17" s="3" t="n">
        <f aca="false">C17*1000000</f>
        <v>8805353</v>
      </c>
      <c r="H17" s="3" t="n">
        <f aca="false">ROUND(E17-E16,0)</f>
        <v>0</v>
      </c>
      <c r="I17" s="3" t="n">
        <f aca="false">F17-F16</f>
        <v>0</v>
      </c>
      <c r="J17" s="3" t="n">
        <f aca="false">G17-G16</f>
        <v>0</v>
      </c>
      <c r="K17" s="0" t="str">
        <f aca="false">_xlfn.CONCAT("{'n':'Latitude','u':'Lat','t':1,'v':",SUBSTITUTE(ROUND(A17,6),",","."),"},",)</f>
        <v>{'n':'Latitude','u':'Lat','t':1,'v':-29.621748},</v>
      </c>
      <c r="L17" s="0" t="str">
        <f aca="false">_xlfn.CONCAT("{'n':'Longitude','u':'Lon','t':1,'v':",SUBSTITUTE(ROUND(B17,6),",","."),"},",)</f>
        <v>{'n':'Longitude','u':'Lon','t':1,'v':-51.12913},</v>
      </c>
      <c r="M17" s="0" t="str">
        <f aca="false">_xlfn.CONCAT("{'n':'Velocity','u':'m/s','t':1,'v':",SUBSTITUTE(ROUND(C17,6),",","."),"},",)</f>
        <v>{'n':'Velocity','u':'m/s','t':1,'v':8.805353},</v>
      </c>
      <c r="N17" s="4" t="str">
        <f aca="false">_xlfn.CONCAT(K17,L17,M17)</f>
        <v>{'n':'Latitude','u':'Lat','t':1,'v':-29.621748},{'n':'Longitude','u':'Lon','t':1,'v':-51.12913},{'n':'Velocity','u':'m/s','t':1,'v':8.805353},</v>
      </c>
    </row>
    <row r="18" customFormat="false" ht="12.8" hidden="false" customHeight="false" outlineLevel="0" collapsed="false">
      <c r="A18" s="2" t="n">
        <v>-29.6217716666667</v>
      </c>
      <c r="B18" s="2" t="n">
        <v>-51.1292333333333</v>
      </c>
      <c r="C18" s="2" t="n">
        <v>9.512067</v>
      </c>
      <c r="D18" s="3" t="n">
        <v>1667135933000</v>
      </c>
      <c r="E18" s="3" t="n">
        <f aca="false">A18*1000000</f>
        <v>-29621771.6666667</v>
      </c>
      <c r="F18" s="3" t="n">
        <f aca="false">B18*1000000</f>
        <v>-51129233.3333333</v>
      </c>
      <c r="G18" s="3" t="n">
        <f aca="false">C18*1000000</f>
        <v>9512067</v>
      </c>
      <c r="H18" s="3" t="n">
        <f aca="false">ROUND(E18-E17,0)</f>
        <v>-23</v>
      </c>
      <c r="I18" s="3" t="n">
        <f aca="false">F18-F17</f>
        <v>-103.333333328366</v>
      </c>
      <c r="J18" s="3" t="n">
        <f aca="false">G18-G17</f>
        <v>706714</v>
      </c>
      <c r="K18" s="0" t="str">
        <f aca="false">_xlfn.CONCAT("{'n':'Latitude','u':'Lat','t':1,'v':",SUBSTITUTE(ROUND(A18,6),",","."),"},",)</f>
        <v>{'n':'Latitude','u':'Lat','t':1,'v':-29.621772},</v>
      </c>
      <c r="L18" s="0" t="str">
        <f aca="false">_xlfn.CONCAT("{'n':'Longitude','u':'Lon','t':1,'v':",SUBSTITUTE(ROUND(B18,6),",","."),"},",)</f>
        <v>{'n':'Longitude','u':'Lon','t':1,'v':-51.129233},</v>
      </c>
      <c r="M18" s="0" t="str">
        <f aca="false">_xlfn.CONCAT("{'n':'Velocity','u':'m/s','t':1,'v':",SUBSTITUTE(ROUND(C18,6),",","."),"},",)</f>
        <v>{'n':'Velocity','u':'m/s','t':1,'v':9.512067},</v>
      </c>
      <c r="N18" s="4" t="str">
        <f aca="false">_xlfn.CONCAT(K18,L18,M18)</f>
        <v>{'n':'Latitude','u':'Lat','t':1,'v':-29.621772},{'n':'Longitude','u':'Lon','t':1,'v':-51.129233},{'n':'Velocity','u':'m/s','t':1,'v':9.512067},</v>
      </c>
    </row>
    <row r="19" customFormat="false" ht="12.8" hidden="false" customHeight="false" outlineLevel="0" collapsed="false">
      <c r="A19" s="2" t="n">
        <v>-29.6218283333333</v>
      </c>
      <c r="B19" s="2" t="n">
        <v>-51.1294083333333</v>
      </c>
      <c r="C19" s="2" t="n">
        <v>8.879988</v>
      </c>
      <c r="D19" s="3" t="n">
        <v>1667135935000</v>
      </c>
      <c r="E19" s="3" t="n">
        <f aca="false">A19*1000000</f>
        <v>-29621828.3333333</v>
      </c>
      <c r="F19" s="3" t="n">
        <f aca="false">B19*1000000</f>
        <v>-51129408.3333333</v>
      </c>
      <c r="G19" s="3" t="n">
        <f aca="false">C19*1000000</f>
        <v>8879988</v>
      </c>
      <c r="H19" s="3" t="n">
        <f aca="false">ROUND(E19-E18,0)</f>
        <v>-57</v>
      </c>
      <c r="I19" s="3" t="n">
        <f aca="false">F19-F18</f>
        <v>-175.000000007451</v>
      </c>
      <c r="J19" s="3" t="n">
        <f aca="false">G19-G18</f>
        <v>-632079</v>
      </c>
      <c r="K19" s="0" t="str">
        <f aca="false">_xlfn.CONCAT("{'n':'Latitude','u':'Lat','t':1,'v':",SUBSTITUTE(ROUND(A19,6),",","."),"},",)</f>
        <v>{'n':'Latitude','u':'Lat','t':1,'v':-29.621828},</v>
      </c>
      <c r="L19" s="0" t="str">
        <f aca="false">_xlfn.CONCAT("{'n':'Longitude','u':'Lon','t':1,'v':",SUBSTITUTE(ROUND(B19,6),",","."),"},",)</f>
        <v>{'n':'Longitude','u':'Lon','t':1,'v':-51.129408},</v>
      </c>
      <c r="M19" s="0" t="str">
        <f aca="false">_xlfn.CONCAT("{'n':'Velocity','u':'m/s','t':1,'v':",SUBSTITUTE(ROUND(C19,6),",","."),"},",)</f>
        <v>{'n':'Velocity','u':'m/s','t':1,'v':8.879988},</v>
      </c>
      <c r="N19" s="4" t="str">
        <f aca="false">_xlfn.CONCAT(K19,L19,M19)</f>
        <v>{'n':'Latitude','u':'Lat','t':1,'v':-29.621828},{'n':'Longitude','u':'Lon','t':1,'v':-51.129408},{'n':'Velocity','u':'m/s','t':1,'v':8.879988},</v>
      </c>
    </row>
    <row r="20" customFormat="false" ht="12.8" hidden="false" customHeight="false" outlineLevel="0" collapsed="false">
      <c r="A20" s="2" t="n">
        <v>-29.621895</v>
      </c>
      <c r="B20" s="2" t="n">
        <v>-51.12961</v>
      </c>
      <c r="C20" s="2" t="n">
        <v>10.327387</v>
      </c>
      <c r="D20" s="3" t="n">
        <v>1667135937000</v>
      </c>
      <c r="E20" s="3" t="n">
        <f aca="false">A20*1000000</f>
        <v>-29621895</v>
      </c>
      <c r="F20" s="3" t="n">
        <f aca="false">B20*1000000</f>
        <v>-51129610</v>
      </c>
      <c r="G20" s="3" t="n">
        <f aca="false">C20*1000000</f>
        <v>10327387</v>
      </c>
      <c r="H20" s="3" t="n">
        <f aca="false">ROUND(E20-E19,0)</f>
        <v>-67</v>
      </c>
      <c r="I20" s="3" t="n">
        <f aca="false">F20-F19</f>
        <v>-201.666666664183</v>
      </c>
      <c r="J20" s="3" t="n">
        <f aca="false">G20-G19</f>
        <v>1447399</v>
      </c>
      <c r="K20" s="0" t="str">
        <f aca="false">_xlfn.CONCAT("{'n':'Latitude','u':'Lat','t':1,'v':",SUBSTITUTE(ROUND(A20,6),",","."),"},",)</f>
        <v>{'n':'Latitude','u':'Lat','t':1,'v':-29.621895},</v>
      </c>
      <c r="L20" s="0" t="str">
        <f aca="false">_xlfn.CONCAT("{'n':'Longitude','u':'Lon','t':1,'v':",SUBSTITUTE(ROUND(B20,6),",","."),"},",)</f>
        <v>{'n':'Longitude','u':'Lon','t':1,'v':-51.12961},</v>
      </c>
      <c r="M20" s="0" t="str">
        <f aca="false">_xlfn.CONCAT("{'n':'Velocity','u':'m/s','t':1,'v':",SUBSTITUTE(ROUND(C20,6),",","."),"},",)</f>
        <v>{'n':'Velocity','u':'m/s','t':1,'v':10.327387},</v>
      </c>
      <c r="N20" s="4" t="str">
        <f aca="false">_xlfn.CONCAT(K20,L20,M20)</f>
        <v>{'n':'Latitude','u':'Lat','t':1,'v':-29.621895},{'n':'Longitude','u':'Lon','t':1,'v':-51.12961},{'n':'Velocity','u':'m/s','t':1,'v':10.327387},</v>
      </c>
    </row>
    <row r="21" customFormat="false" ht="12.8" hidden="false" customHeight="false" outlineLevel="0" collapsed="false">
      <c r="A21" s="2" t="n">
        <v>-29.6219266666667</v>
      </c>
      <c r="B21" s="2" t="n">
        <v>-51.12971</v>
      </c>
      <c r="C21" s="2" t="n">
        <v>9.985611</v>
      </c>
      <c r="D21" s="3" t="n">
        <v>1667135938000</v>
      </c>
      <c r="E21" s="3" t="n">
        <f aca="false">A21*1000000</f>
        <v>-29621926.6666667</v>
      </c>
      <c r="F21" s="3" t="n">
        <f aca="false">B21*1000000</f>
        <v>-51129710</v>
      </c>
      <c r="G21" s="3" t="n">
        <f aca="false">C21*1000000</f>
        <v>9985611</v>
      </c>
      <c r="H21" s="3" t="n">
        <f aca="false">ROUND(E21-E20,0)</f>
        <v>-32</v>
      </c>
      <c r="I21" s="3" t="n">
        <f aca="false">F21-F20</f>
        <v>-99.9999999925494</v>
      </c>
      <c r="J21" s="3" t="n">
        <f aca="false">G21-G20</f>
        <v>-341776</v>
      </c>
      <c r="K21" s="0" t="str">
        <f aca="false">_xlfn.CONCAT("{'n':'Latitude','u':'Lat','t':1,'v':",SUBSTITUTE(ROUND(A21,6),",","."),"},",)</f>
        <v>{'n':'Latitude','u':'Lat','t':1,'v':-29.621927},</v>
      </c>
      <c r="L21" s="0" t="str">
        <f aca="false">_xlfn.CONCAT("{'n':'Longitude','u':'Lon','t':1,'v':",SUBSTITUTE(ROUND(B21,6),",","."),"},",)</f>
        <v>{'n':'Longitude','u':'Lon','t':1,'v':-51.12971},</v>
      </c>
      <c r="M21" s="0" t="str">
        <f aca="false">_xlfn.CONCAT("{'n':'Velocity','u':'m/s','t':1,'v':",SUBSTITUTE(ROUND(C21,6),",","."),"},",)</f>
        <v>{'n':'Velocity','u':'m/s','t':1,'v':9.985611},</v>
      </c>
      <c r="N21" s="4" t="str">
        <f aca="false">_xlfn.CONCAT(K21,L21,M21)</f>
        <v>{'n':'Latitude','u':'Lat','t':1,'v':-29.621927},{'n':'Longitude','u':'Lon','t':1,'v':-51.12971},{'n':'Velocity','u':'m/s','t':1,'v':9.985611},</v>
      </c>
    </row>
    <row r="22" customFormat="false" ht="12.8" hidden="false" customHeight="false" outlineLevel="0" collapsed="false">
      <c r="A22" s="2" t="n">
        <v>-29.621955</v>
      </c>
      <c r="B22" s="2" t="n">
        <v>-51.12981</v>
      </c>
      <c r="C22" s="2" t="n">
        <v>10.144146</v>
      </c>
      <c r="D22" s="3" t="n">
        <v>1667135939000</v>
      </c>
      <c r="E22" s="3" t="n">
        <f aca="false">A22*1000000</f>
        <v>-29621955</v>
      </c>
      <c r="F22" s="3" t="n">
        <f aca="false">B22*1000000</f>
        <v>-51129810</v>
      </c>
      <c r="G22" s="3" t="n">
        <f aca="false">C22*1000000</f>
        <v>10144146</v>
      </c>
      <c r="H22" s="3" t="n">
        <f aca="false">ROUND(E22-E21,0)</f>
        <v>-28</v>
      </c>
      <c r="I22" s="3" t="n">
        <f aca="false">F22-F21</f>
        <v>-100.000000007451</v>
      </c>
      <c r="J22" s="3" t="n">
        <f aca="false">G22-G21</f>
        <v>158535</v>
      </c>
      <c r="K22" s="0" t="str">
        <f aca="false">_xlfn.CONCAT("{'n':'Latitude','u':'Lat','t':1,'v':",SUBSTITUTE(ROUND(A22,6),",","."),"},",)</f>
        <v>{'n':'Latitude','u':'Lat','t':1,'v':-29.621955},</v>
      </c>
      <c r="L22" s="0" t="str">
        <f aca="false">_xlfn.CONCAT("{'n':'Longitude','u':'Lon','t':1,'v':",SUBSTITUTE(ROUND(B22,6),",","."),"},",)</f>
        <v>{'n':'Longitude','u':'Lon','t':1,'v':-51.12981},</v>
      </c>
      <c r="M22" s="0" t="str">
        <f aca="false">_xlfn.CONCAT("{'n':'Velocity','u':'m/s','t':1,'v':",SUBSTITUTE(ROUND(C22,6),",","."),"},",)</f>
        <v>{'n':'Velocity','u':'m/s','t':1,'v':10.144146},</v>
      </c>
      <c r="N22" s="4" t="str">
        <f aca="false">_xlfn.CONCAT(K22,L22,M22)</f>
        <v>{'n':'Latitude','u':'Lat','t':1,'v':-29.621955},{'n':'Longitude','u':'Lon','t':1,'v':-51.12981},{'n':'Velocity','u':'m/s','t':1,'v':10.144146},</v>
      </c>
    </row>
    <row r="23" customFormat="false" ht="12.8" hidden="false" customHeight="false" outlineLevel="0" collapsed="false">
      <c r="A23" s="2" t="n">
        <v>-29.621985</v>
      </c>
      <c r="B23" s="2" t="n">
        <v>-51.1299116666667</v>
      </c>
      <c r="C23" s="2" t="n">
        <v>10.256869</v>
      </c>
      <c r="D23" s="3" t="n">
        <v>1667135940000</v>
      </c>
      <c r="E23" s="3" t="n">
        <f aca="false">A23*1000000</f>
        <v>-29621985</v>
      </c>
      <c r="F23" s="3" t="n">
        <f aca="false">B23*1000000</f>
        <v>-51129911.6666667</v>
      </c>
      <c r="G23" s="3" t="n">
        <f aca="false">C23*1000000</f>
        <v>10256869</v>
      </c>
      <c r="H23" s="3" t="n">
        <f aca="false">ROUND(E23-E22,0)</f>
        <v>-30</v>
      </c>
      <c r="I23" s="3" t="n">
        <f aca="false">F23-F22</f>
        <v>-101.666666671634</v>
      </c>
      <c r="J23" s="3" t="n">
        <f aca="false">G23-G22</f>
        <v>112723</v>
      </c>
      <c r="K23" s="0" t="str">
        <f aca="false">_xlfn.CONCAT("{'n':'Latitude','u':'Lat','t':1,'v':",SUBSTITUTE(ROUND(A23,6),",","."),"},",)</f>
        <v>{'n':'Latitude','u':'Lat','t':1,'v':-29.621985},</v>
      </c>
      <c r="L23" s="0" t="str">
        <f aca="false">_xlfn.CONCAT("{'n':'Longitude','u':'Lon','t':1,'v':",SUBSTITUTE(ROUND(B23,6),",","."),"},",)</f>
        <v>{'n':'Longitude','u':'Lon','t':1,'v':-51.129912},</v>
      </c>
      <c r="M23" s="0" t="str">
        <f aca="false">_xlfn.CONCAT("{'n':'Velocity','u':'m/s','t':1,'v':",SUBSTITUTE(ROUND(C23,6),",","."),"},",)</f>
        <v>{'n':'Velocity','u':'m/s','t':1,'v':10.256869},</v>
      </c>
      <c r="N23" s="4" t="str">
        <f aca="false">_xlfn.CONCAT(K23,L23,M23)</f>
        <v>{'n':'Latitude','u':'Lat','t':1,'v':-29.621985},{'n':'Longitude','u':'Lon','t':1,'v':-51.129912},{'n':'Velocity','u':'m/s','t':1,'v':10.256869},</v>
      </c>
    </row>
    <row r="24" customFormat="false" ht="12.8" hidden="false" customHeight="false" outlineLevel="0" collapsed="false">
      <c r="A24" s="2" t="n">
        <v>-29.622015</v>
      </c>
      <c r="B24" s="2" t="n">
        <v>-51.1300133333333</v>
      </c>
      <c r="C24" s="2" t="n">
        <v>10.263561</v>
      </c>
      <c r="D24" s="3" t="n">
        <v>1667135941000</v>
      </c>
      <c r="E24" s="3" t="n">
        <f aca="false">A24*1000000</f>
        <v>-29622015</v>
      </c>
      <c r="F24" s="3" t="n">
        <f aca="false">B24*1000000</f>
        <v>-51130013.3333333</v>
      </c>
      <c r="G24" s="3" t="n">
        <f aca="false">C24*1000000</f>
        <v>10263561</v>
      </c>
      <c r="H24" s="3" t="n">
        <f aca="false">ROUND(E24-E23,0)</f>
        <v>-30</v>
      </c>
      <c r="I24" s="3" t="n">
        <f aca="false">F24-F23</f>
        <v>-101.666666656733</v>
      </c>
      <c r="J24" s="3" t="n">
        <f aca="false">G24-G23</f>
        <v>6692</v>
      </c>
      <c r="K24" s="0" t="str">
        <f aca="false">_xlfn.CONCAT("{'n':'Latitude','u':'Lat','t':1,'v':",SUBSTITUTE(ROUND(A24,6),",","."),"},",)</f>
        <v>{'n':'Latitude','u':'Lat','t':1,'v':-29.622015},</v>
      </c>
      <c r="L24" s="0" t="str">
        <f aca="false">_xlfn.CONCAT("{'n':'Longitude','u':'Lon','t':1,'v':",SUBSTITUTE(ROUND(B24,6),",","."),"},",)</f>
        <v>{'n':'Longitude','u':'Lon','t':1,'v':-51.130013},</v>
      </c>
      <c r="M24" s="0" t="str">
        <f aca="false">_xlfn.CONCAT("{'n':'Velocity','u':'m/s','t':1,'v':",SUBSTITUTE(ROUND(C24,6),",","."),"},",)</f>
        <v>{'n':'Velocity','u':'m/s','t':1,'v':10.263561},</v>
      </c>
      <c r="N24" s="4" t="str">
        <f aca="false">_xlfn.CONCAT(K24,L24,M24)</f>
        <v>{'n':'Latitude','u':'Lat','t':1,'v':-29.622015},{'n':'Longitude','u':'Lon','t':1,'v':-51.130013},{'n':'Velocity','u':'m/s','t':1,'v':10.263561},</v>
      </c>
    </row>
    <row r="25" customFormat="false" ht="12.8" hidden="false" customHeight="false" outlineLevel="0" collapsed="false">
      <c r="A25" s="2" t="n">
        <v>-29.6220466666667</v>
      </c>
      <c r="B25" s="2" t="n">
        <v>-51.13012</v>
      </c>
      <c r="C25" s="2" t="n">
        <v>10.621293</v>
      </c>
      <c r="D25" s="3" t="n">
        <v>1667135942000</v>
      </c>
      <c r="E25" s="3" t="n">
        <f aca="false">A25*1000000</f>
        <v>-29622046.6666667</v>
      </c>
      <c r="F25" s="3" t="n">
        <f aca="false">B25*1000000</f>
        <v>-51130120</v>
      </c>
      <c r="G25" s="3" t="n">
        <f aca="false">C25*1000000</f>
        <v>10621293</v>
      </c>
      <c r="H25" s="3" t="n">
        <f aca="false">ROUND(E25-E24,0)</f>
        <v>-32</v>
      </c>
      <c r="I25" s="3" t="n">
        <f aca="false">F25-F24</f>
        <v>-106.666666679084</v>
      </c>
      <c r="J25" s="3" t="n">
        <f aca="false">G25-G24</f>
        <v>357732</v>
      </c>
      <c r="K25" s="0" t="str">
        <f aca="false">_xlfn.CONCAT("{'n':'Latitude','u':'Lat','t':1,'v':",SUBSTITUTE(ROUND(A25,6),",","."),"},",)</f>
        <v>{'n':'Latitude','u':'Lat','t':1,'v':-29.622047},</v>
      </c>
      <c r="L25" s="0" t="str">
        <f aca="false">_xlfn.CONCAT("{'n':'Longitude','u':'Lon','t':1,'v':",SUBSTITUTE(ROUND(B25,6),",","."),"},",)</f>
        <v>{'n':'Longitude','u':'Lon','t':1,'v':-51.13012},</v>
      </c>
      <c r="M25" s="0" t="str">
        <f aca="false">_xlfn.CONCAT("{'n':'Velocity','u':'m/s','t':1,'v':",SUBSTITUTE(ROUND(C25,6),",","."),"},",)</f>
        <v>{'n':'Velocity','u':'m/s','t':1,'v':10.621293},</v>
      </c>
      <c r="N25" s="4" t="str">
        <f aca="false">_xlfn.CONCAT(K25,L25,M25)</f>
        <v>{'n':'Latitude','u':'Lat','t':1,'v':-29.622047},{'n':'Longitude','u':'Lon','t':1,'v':-51.13012},{'n':'Velocity','u':'m/s','t':1,'v':10.621293},</v>
      </c>
    </row>
    <row r="26" customFormat="false" ht="12.8" hidden="false" customHeight="false" outlineLevel="0" collapsed="false">
      <c r="A26" s="2" t="n">
        <v>-29.6220833333333</v>
      </c>
      <c r="B26" s="2" t="n">
        <v>-51.130225</v>
      </c>
      <c r="C26" s="2" t="n">
        <v>10.7185755</v>
      </c>
      <c r="D26" s="3" t="n">
        <v>1667135943000</v>
      </c>
      <c r="E26" s="3" t="n">
        <f aca="false">A26*1000000</f>
        <v>-29622083.3333333</v>
      </c>
      <c r="F26" s="3" t="n">
        <f aca="false">B26*1000000</f>
        <v>-51130225</v>
      </c>
      <c r="G26" s="3" t="n">
        <f aca="false">C26*1000000</f>
        <v>10718575.5</v>
      </c>
      <c r="H26" s="3" t="n">
        <f aca="false">ROUND(E26-E25,0)</f>
        <v>-37</v>
      </c>
      <c r="I26" s="3" t="n">
        <f aca="false">F26-F25</f>
        <v>-104.999999992549</v>
      </c>
      <c r="J26" s="3" t="n">
        <f aca="false">G26-G25</f>
        <v>97282.5</v>
      </c>
      <c r="K26" s="0" t="str">
        <f aca="false">_xlfn.CONCAT("{'n':'Latitude','u':'Lat','t':1,'v':",SUBSTITUTE(ROUND(A26,6),",","."),"},",)</f>
        <v>{'n':'Latitude','u':'Lat','t':1,'v':-29.622083},</v>
      </c>
      <c r="L26" s="0" t="str">
        <f aca="false">_xlfn.CONCAT("{'n':'Longitude','u':'Lon','t':1,'v':",SUBSTITUTE(ROUND(B26,6),",","."),"},",)</f>
        <v>{'n':'Longitude','u':'Lon','t':1,'v':-51.130225},</v>
      </c>
      <c r="M26" s="0" t="str">
        <f aca="false">_xlfn.CONCAT("{'n':'Velocity','u':'m/s','t':1,'v':",SUBSTITUTE(ROUND(C26,6),",","."),"},",)</f>
        <v>{'n':'Velocity','u':'m/s','t':1,'v':10.718576},</v>
      </c>
      <c r="N26" s="4" t="str">
        <f aca="false">_xlfn.CONCAT(K26,L26,M26)</f>
        <v>{'n':'Latitude','u':'Lat','t':1,'v':-29.622083},{'n':'Longitude','u':'Lon','t':1,'v':-51.130225},{'n':'Velocity','u':'m/s','t':1,'v':10.718576},</v>
      </c>
    </row>
    <row r="27" customFormat="false" ht="12.8" hidden="false" customHeight="false" outlineLevel="0" collapsed="false">
      <c r="A27" s="2" t="n">
        <v>-29.62212</v>
      </c>
      <c r="B27" s="2" t="n">
        <v>-51.1303266666667</v>
      </c>
      <c r="C27" s="2" t="n">
        <v>10.736076</v>
      </c>
      <c r="D27" s="3" t="n">
        <v>1667135944000</v>
      </c>
      <c r="E27" s="3" t="n">
        <f aca="false">A27*1000000</f>
        <v>-29622120</v>
      </c>
      <c r="F27" s="3" t="n">
        <f aca="false">B27*1000000</f>
        <v>-51130326.6666667</v>
      </c>
      <c r="G27" s="3" t="n">
        <f aca="false">C27*1000000</f>
        <v>10736076</v>
      </c>
      <c r="H27" s="3" t="n">
        <f aca="false">ROUND(E27-E26,0)</f>
        <v>-37</v>
      </c>
      <c r="I27" s="3" t="n">
        <f aca="false">F27-F26</f>
        <v>-101.666666664183</v>
      </c>
      <c r="J27" s="3" t="n">
        <f aca="false">G27-G26</f>
        <v>17500.5</v>
      </c>
      <c r="K27" s="0" t="str">
        <f aca="false">_xlfn.CONCAT("{'n':'Latitude','u':'Lat','t':1,'v':",SUBSTITUTE(ROUND(A27,6),",","."),"},",)</f>
        <v>{'n':'Latitude','u':'Lat','t':1,'v':-29.62212},</v>
      </c>
      <c r="L27" s="0" t="str">
        <f aca="false">_xlfn.CONCAT("{'n':'Longitude','u':'Lon','t':1,'v':",SUBSTITUTE(ROUND(B27,6),",","."),"},",)</f>
        <v>{'n':'Longitude','u':'Lon','t':1,'v':-51.130327},</v>
      </c>
      <c r="M27" s="0" t="str">
        <f aca="false">_xlfn.CONCAT("{'n':'Velocity','u':'m/s','t':1,'v':",SUBSTITUTE(ROUND(C27,6),",","."),"},",)</f>
        <v>{'n':'Velocity','u':'m/s','t':1,'v':10.736076},</v>
      </c>
      <c r="N27" s="4" t="str">
        <f aca="false">_xlfn.CONCAT(K27,L27,M27)</f>
        <v>{'n':'Latitude','u':'Lat','t':1,'v':-29.62212},{'n':'Longitude','u':'Lon','t':1,'v':-51.130327},{'n':'Velocity','u':'m/s','t':1,'v':10.736076},</v>
      </c>
    </row>
    <row r="28" customFormat="false" ht="12.8" hidden="false" customHeight="false" outlineLevel="0" collapsed="false">
      <c r="A28" s="2" t="n">
        <v>-29.62216</v>
      </c>
      <c r="B28" s="2" t="n">
        <v>-51.1304283333333</v>
      </c>
      <c r="C28" s="2" t="n">
        <v>10.591954</v>
      </c>
      <c r="D28" s="3" t="n">
        <v>1667135945000</v>
      </c>
      <c r="E28" s="3" t="n">
        <f aca="false">A28*1000000</f>
        <v>-29622160</v>
      </c>
      <c r="F28" s="3" t="n">
        <f aca="false">B28*1000000</f>
        <v>-51130428.3333333</v>
      </c>
      <c r="G28" s="3" t="n">
        <f aca="false">C28*1000000</f>
        <v>10591954</v>
      </c>
      <c r="H28" s="3" t="n">
        <f aca="false">ROUND(E28-E27,0)</f>
        <v>-40</v>
      </c>
      <c r="I28" s="3" t="n">
        <f aca="false">F28-F27</f>
        <v>-101.666666679084</v>
      </c>
      <c r="J28" s="3" t="n">
        <f aca="false">G28-G27</f>
        <v>-144122</v>
      </c>
      <c r="K28" s="0" t="str">
        <f aca="false">_xlfn.CONCAT("{'n':'Latitude','u':'Lat','t':1,'v':",SUBSTITUTE(ROUND(A28,6),",","."),"},",)</f>
        <v>{'n':'Latitude','u':'Lat','t':1,'v':-29.62216},</v>
      </c>
      <c r="L28" s="0" t="str">
        <f aca="false">_xlfn.CONCAT("{'n':'Longitude','u':'Lon','t':1,'v':",SUBSTITUTE(ROUND(B28,6),",","."),"},",)</f>
        <v>{'n':'Longitude','u':'Lon','t':1,'v':-51.130428},</v>
      </c>
      <c r="M28" s="0" t="str">
        <f aca="false">_xlfn.CONCAT("{'n':'Velocity','u':'m/s','t':1,'v':",SUBSTITUTE(ROUND(C28,6),",","."),"},",)</f>
        <v>{'n':'Velocity','u':'m/s','t':1,'v':10.591954},</v>
      </c>
      <c r="N28" s="4" t="str">
        <f aca="false">_xlfn.CONCAT(K28,L28,M28)</f>
        <v>{'n':'Latitude','u':'Lat','t':1,'v':-29.62216},{'n':'Longitude','u':'Lon','t':1,'v':-51.130428},{'n':'Velocity','u':'m/s','t':1,'v':10.591954},</v>
      </c>
    </row>
    <row r="29" customFormat="false" ht="12.8" hidden="false" customHeight="false" outlineLevel="0" collapsed="false">
      <c r="A29" s="2" t="n">
        <v>-29.6221983333333</v>
      </c>
      <c r="B29" s="2" t="n">
        <v>-51.1305283333333</v>
      </c>
      <c r="C29" s="2" t="n">
        <v>10.468421</v>
      </c>
      <c r="D29" s="3" t="n">
        <v>1667135946000</v>
      </c>
      <c r="E29" s="3" t="n">
        <f aca="false">A29*1000000</f>
        <v>-29622198.3333333</v>
      </c>
      <c r="F29" s="3" t="n">
        <f aca="false">B29*1000000</f>
        <v>-51130528.3333333</v>
      </c>
      <c r="G29" s="3" t="n">
        <f aca="false">C29*1000000</f>
        <v>10468421</v>
      </c>
      <c r="H29" s="3" t="n">
        <f aca="false">ROUND(E29-E28,0)</f>
        <v>-38</v>
      </c>
      <c r="I29" s="3" t="n">
        <f aca="false">F29-F28</f>
        <v>-99.9999999850988</v>
      </c>
      <c r="J29" s="3" t="n">
        <f aca="false">G29-G28</f>
        <v>-123533</v>
      </c>
      <c r="K29" s="0" t="str">
        <f aca="false">_xlfn.CONCAT("{'n':'Latitude','u':'Lat','t':1,'v':",SUBSTITUTE(ROUND(A29,6),",","."),"},",)</f>
        <v>{'n':'Latitude','u':'Lat','t':1,'v':-29.622198},</v>
      </c>
      <c r="L29" s="0" t="str">
        <f aca="false">_xlfn.CONCAT("{'n':'Longitude','u':'Lon','t':1,'v':",SUBSTITUTE(ROUND(B29,6),",","."),"},",)</f>
        <v>{'n':'Longitude','u':'Lon','t':1,'v':-51.130528},</v>
      </c>
      <c r="M29" s="0" t="str">
        <f aca="false">_xlfn.CONCAT("{'n':'Velocity','u':'m/s','t':1,'v':",SUBSTITUTE(ROUND(C29,6),",","."),"},",)</f>
        <v>{'n':'Velocity','u':'m/s','t':1,'v':10.468421},</v>
      </c>
      <c r="N29" s="4" t="str">
        <f aca="false">_xlfn.CONCAT(K29,L29,M29)</f>
        <v>{'n':'Latitude','u':'Lat','t':1,'v':-29.622198},{'n':'Longitude','u':'Lon','t':1,'v':-51.130528},{'n':'Velocity','u':'m/s','t':1,'v':10.468421},</v>
      </c>
    </row>
    <row r="30" customFormat="false" ht="12.8" hidden="false" customHeight="false" outlineLevel="0" collapsed="false">
      <c r="A30" s="2" t="n">
        <v>-29.6222433333333</v>
      </c>
      <c r="B30" s="2" t="n">
        <v>-51.1306216666667</v>
      </c>
      <c r="C30" s="2" t="n">
        <v>10.902331</v>
      </c>
      <c r="D30" s="3" t="n">
        <v>1667135947000</v>
      </c>
      <c r="E30" s="3" t="n">
        <f aca="false">A30*1000000</f>
        <v>-29622243.3333333</v>
      </c>
      <c r="F30" s="3" t="n">
        <f aca="false">B30*1000000</f>
        <v>-51130621.6666667</v>
      </c>
      <c r="G30" s="3" t="n">
        <f aca="false">C30*1000000</f>
        <v>10902331</v>
      </c>
      <c r="H30" s="3" t="n">
        <f aca="false">ROUND(E30-E29,0)</f>
        <v>-45</v>
      </c>
      <c r="I30" s="3" t="n">
        <f aca="false">F30-F29</f>
        <v>-93.3333333432674</v>
      </c>
      <c r="J30" s="3" t="n">
        <f aca="false">G30-G29</f>
        <v>433910</v>
      </c>
      <c r="K30" s="0" t="str">
        <f aca="false">_xlfn.CONCAT("{'n':'Latitude','u':'Lat','t':1,'v':",SUBSTITUTE(ROUND(A30,6),",","."),"},",)</f>
        <v>{'n':'Latitude','u':'Lat','t':1,'v':-29.622243},</v>
      </c>
      <c r="L30" s="0" t="str">
        <f aca="false">_xlfn.CONCAT("{'n':'Longitude','u':'Lon','t':1,'v':",SUBSTITUTE(ROUND(B30,6),",","."),"},",)</f>
        <v>{'n':'Longitude','u':'Lon','t':1,'v':-51.130622},</v>
      </c>
      <c r="M30" s="0" t="str">
        <f aca="false">_xlfn.CONCAT("{'n':'Velocity','u':'m/s','t':1,'v':",SUBSTITUTE(ROUND(C30,6),",","."),"},",)</f>
        <v>{'n':'Velocity','u':'m/s','t':1,'v':10.902331},</v>
      </c>
      <c r="N30" s="4" t="str">
        <f aca="false">_xlfn.CONCAT(K30,L30,M30)</f>
        <v>{'n':'Latitude','u':'Lat','t':1,'v':-29.622243},{'n':'Longitude','u':'Lon','t':1,'v':-51.130622},{'n':'Velocity','u':'m/s','t':1,'v':10.902331},</v>
      </c>
    </row>
    <row r="31" customFormat="false" ht="12.8" hidden="false" customHeight="false" outlineLevel="0" collapsed="false">
      <c r="A31" s="2" t="n">
        <v>-29.622295</v>
      </c>
      <c r="B31" s="2" t="n">
        <v>-51.1307166666667</v>
      </c>
      <c r="C31" s="2" t="n">
        <v>11.144766</v>
      </c>
      <c r="D31" s="3" t="n">
        <v>1667135948000</v>
      </c>
      <c r="E31" s="3" t="n">
        <f aca="false">A31*1000000</f>
        <v>-29622295</v>
      </c>
      <c r="F31" s="3" t="n">
        <f aca="false">B31*1000000</f>
        <v>-51130716.6666667</v>
      </c>
      <c r="G31" s="3" t="n">
        <f aca="false">C31*1000000</f>
        <v>11144766</v>
      </c>
      <c r="H31" s="3" t="n">
        <f aca="false">ROUND(E31-E30,0)</f>
        <v>-52</v>
      </c>
      <c r="I31" s="3" t="n">
        <f aca="false">F31-F30</f>
        <v>-94.9999999925494</v>
      </c>
      <c r="J31" s="3" t="n">
        <f aca="false">G31-G30</f>
        <v>242435</v>
      </c>
      <c r="K31" s="0" t="str">
        <f aca="false">_xlfn.CONCAT("{'n':'Latitude','u':'Lat','t':1,'v':",SUBSTITUTE(ROUND(A31,6),",","."),"},",)</f>
        <v>{'n':'Latitude','u':'Lat','t':1,'v':-29.622295},</v>
      </c>
      <c r="L31" s="0" t="str">
        <f aca="false">_xlfn.CONCAT("{'n':'Longitude','u':'Lon','t':1,'v':",SUBSTITUTE(ROUND(B31,6),",","."),"},",)</f>
        <v>{'n':'Longitude','u':'Lon','t':1,'v':-51.130717},</v>
      </c>
      <c r="M31" s="0" t="str">
        <f aca="false">_xlfn.CONCAT("{'n':'Velocity','u':'m/s','t':1,'v':",SUBSTITUTE(ROUND(C31,6),",","."),"},",)</f>
        <v>{'n':'Velocity','u':'m/s','t':1,'v':11.144766},</v>
      </c>
      <c r="N31" s="4" t="str">
        <f aca="false">_xlfn.CONCAT(K31,L31,M31)</f>
        <v>{'n':'Latitude','u':'Lat','t':1,'v':-29.622295},{'n':'Longitude','u':'Lon','t':1,'v':-51.130717},{'n':'Velocity','u':'m/s','t':1,'v':11.144766},</v>
      </c>
    </row>
    <row r="32" customFormat="false" ht="12.8" hidden="false" customHeight="false" outlineLevel="0" collapsed="false">
      <c r="A32" s="2" t="n">
        <v>-29.62235</v>
      </c>
      <c r="B32" s="2" t="n">
        <v>-51.13081</v>
      </c>
      <c r="C32" s="2" t="n">
        <v>11.112338</v>
      </c>
      <c r="D32" s="3" t="n">
        <v>1667135949000</v>
      </c>
      <c r="E32" s="3" t="n">
        <f aca="false">A32*1000000</f>
        <v>-29622350</v>
      </c>
      <c r="F32" s="3" t="n">
        <f aca="false">B32*1000000</f>
        <v>-51130810</v>
      </c>
      <c r="G32" s="3" t="n">
        <f aca="false">C32*1000000</f>
        <v>11112338</v>
      </c>
      <c r="H32" s="3" t="n">
        <f aca="false">ROUND(E32-E31,0)</f>
        <v>-55</v>
      </c>
      <c r="I32" s="3" t="n">
        <f aca="false">F32-F31</f>
        <v>-93.3333333432674</v>
      </c>
      <c r="J32" s="3" t="n">
        <f aca="false">G32-G31</f>
        <v>-32428</v>
      </c>
      <c r="K32" s="0" t="str">
        <f aca="false">_xlfn.CONCAT("{'n':'Latitude','u':'Lat','t':1,'v':",SUBSTITUTE(ROUND(A32,6),",","."),"},",)</f>
        <v>{'n':'Latitude','u':'Lat','t':1,'v':-29.62235},</v>
      </c>
      <c r="L32" s="0" t="str">
        <f aca="false">_xlfn.CONCAT("{'n':'Longitude','u':'Lon','t':1,'v':",SUBSTITUTE(ROUND(B32,6),",","."),"},",)</f>
        <v>{'n':'Longitude','u':'Lon','t':1,'v':-51.13081},</v>
      </c>
      <c r="M32" s="0" t="str">
        <f aca="false">_xlfn.CONCAT("{'n':'Velocity','u':'m/s','t':1,'v':",SUBSTITUTE(ROUND(C32,6),",","."),"},",)</f>
        <v>{'n':'Velocity','u':'m/s','t':1,'v':11.112338},</v>
      </c>
      <c r="N32" s="4" t="str">
        <f aca="false">_xlfn.CONCAT(K32,L32,M32)</f>
        <v>{'n':'Latitude','u':'Lat','t':1,'v':-29.62235},{'n':'Longitude','u':'Lon','t':1,'v':-51.13081},{'n':'Velocity','u':'m/s','t':1,'v':11.112338},</v>
      </c>
    </row>
    <row r="33" customFormat="false" ht="12.8" hidden="false" customHeight="false" outlineLevel="0" collapsed="false">
      <c r="A33" s="2" t="n">
        <v>-29.6224133333333</v>
      </c>
      <c r="B33" s="2" t="n">
        <v>-51.1308966666667</v>
      </c>
      <c r="C33" s="2" t="n">
        <v>10.971304</v>
      </c>
      <c r="D33" s="3" t="n">
        <v>1667135950000</v>
      </c>
      <c r="E33" s="3" t="n">
        <f aca="false">A33*1000000</f>
        <v>-29622413.3333333</v>
      </c>
      <c r="F33" s="3" t="n">
        <f aca="false">B33*1000000</f>
        <v>-51130896.6666667</v>
      </c>
      <c r="G33" s="3" t="n">
        <f aca="false">C33*1000000</f>
        <v>10971304</v>
      </c>
      <c r="H33" s="3" t="n">
        <f aca="false">ROUND(E33-E32,0)</f>
        <v>-63</v>
      </c>
      <c r="I33" s="3" t="n">
        <f aca="false">F33-F32</f>
        <v>-86.6666666567326</v>
      </c>
      <c r="J33" s="3" t="n">
        <f aca="false">G33-G32</f>
        <v>-141034</v>
      </c>
      <c r="K33" s="0" t="str">
        <f aca="false">_xlfn.CONCAT("{'n':'Latitude','u':'Lat','t':1,'v':",SUBSTITUTE(ROUND(A33,6),",","."),"},",)</f>
        <v>{'n':'Latitude','u':'Lat','t':1,'v':-29.622413},</v>
      </c>
      <c r="L33" s="0" t="str">
        <f aca="false">_xlfn.CONCAT("{'n':'Longitude','u':'Lon','t':1,'v':",SUBSTITUTE(ROUND(B33,6),",","."),"},",)</f>
        <v>{'n':'Longitude','u':'Lon','t':1,'v':-51.130897},</v>
      </c>
      <c r="M33" s="0" t="str">
        <f aca="false">_xlfn.CONCAT("{'n':'Velocity','u':'m/s','t':1,'v':",SUBSTITUTE(ROUND(C33,6),",","."),"},",)</f>
        <v>{'n':'Velocity','u':'m/s','t':1,'v':10.971304},</v>
      </c>
      <c r="N33" s="4" t="str">
        <f aca="false">_xlfn.CONCAT(K33,L33,M33)</f>
        <v>{'n':'Latitude','u':'Lat','t':1,'v':-29.622413},{'n':'Longitude','u':'Lon','t':1,'v':-51.130897},{'n':'Velocity','u':'m/s','t':1,'v':10.971304},</v>
      </c>
    </row>
    <row r="34" customFormat="false" ht="12.8" hidden="false" customHeight="false" outlineLevel="0" collapsed="false">
      <c r="A34" s="2" t="n">
        <v>-29.6224716666667</v>
      </c>
      <c r="B34" s="2" t="n">
        <v>-51.1309966666667</v>
      </c>
      <c r="C34" s="2" t="n">
        <v>11.473673</v>
      </c>
      <c r="D34" s="3" t="n">
        <v>1667135951000</v>
      </c>
      <c r="E34" s="3" t="n">
        <f aca="false">A34*1000000</f>
        <v>-29622471.6666667</v>
      </c>
      <c r="F34" s="3" t="n">
        <f aca="false">B34*1000000</f>
        <v>-51130996.6666667</v>
      </c>
      <c r="G34" s="3" t="n">
        <f aca="false">C34*1000000</f>
        <v>11473673</v>
      </c>
      <c r="H34" s="3" t="n">
        <f aca="false">ROUND(E34-E33,0)</f>
        <v>-58</v>
      </c>
      <c r="I34" s="3" t="n">
        <f aca="false">F34-F33</f>
        <v>-100.000000007451</v>
      </c>
      <c r="J34" s="3" t="n">
        <f aca="false">G34-G33</f>
        <v>502369</v>
      </c>
      <c r="K34" s="0" t="str">
        <f aca="false">_xlfn.CONCAT("{'n':'Latitude','u':'Lat','t':1,'v':",SUBSTITUTE(ROUND(A34,6),",","."),"},",)</f>
        <v>{'n':'Latitude','u':'Lat','t':1,'v':-29.622472},</v>
      </c>
      <c r="L34" s="0" t="str">
        <f aca="false">_xlfn.CONCAT("{'n':'Longitude','u':'Lon','t':1,'v':",SUBSTITUTE(ROUND(B34,6),",","."),"},",)</f>
        <v>{'n':'Longitude','u':'Lon','t':1,'v':-51.130997},</v>
      </c>
      <c r="M34" s="0" t="str">
        <f aca="false">_xlfn.CONCAT("{'n':'Velocity','u':'m/s','t':1,'v':",SUBSTITUTE(ROUND(C34,6),",","."),"},",)</f>
        <v>{'n':'Velocity','u':'m/s','t':1,'v':11.473673},</v>
      </c>
      <c r="N34" s="4" t="str">
        <f aca="false">_xlfn.CONCAT(K34,L34,M34)</f>
        <v>{'n':'Latitude','u':'Lat','t':1,'v':-29.622472},{'n':'Longitude','u':'Lon','t':1,'v':-51.130997},{'n':'Velocity','u':'m/s','t':1,'v':11.473673},</v>
      </c>
    </row>
    <row r="35" customFormat="false" ht="12.8" hidden="false" customHeight="false" outlineLevel="0" collapsed="false">
      <c r="A35" s="2" t="n">
        <v>-29.62254</v>
      </c>
      <c r="B35" s="2" t="n">
        <v>-51.131095</v>
      </c>
      <c r="C35" s="2" t="n">
        <v>11.621913</v>
      </c>
      <c r="D35" s="3" t="n">
        <v>1667135952000</v>
      </c>
      <c r="E35" s="3" t="n">
        <f aca="false">A35*1000000</f>
        <v>-29622540</v>
      </c>
      <c r="F35" s="3" t="n">
        <f aca="false">B35*1000000</f>
        <v>-51131095</v>
      </c>
      <c r="G35" s="3" t="n">
        <f aca="false">C35*1000000</f>
        <v>11621913</v>
      </c>
      <c r="H35" s="3" t="n">
        <f aca="false">ROUND(E35-E34,0)</f>
        <v>-68</v>
      </c>
      <c r="I35" s="3" t="n">
        <f aca="false">F35-F34</f>
        <v>-98.3333333283663</v>
      </c>
      <c r="J35" s="3" t="n">
        <f aca="false">G35-G34</f>
        <v>148240</v>
      </c>
      <c r="K35" s="0" t="str">
        <f aca="false">_xlfn.CONCAT("{'n':'Latitude','u':'Lat','t':1,'v':",SUBSTITUTE(ROUND(A35,6),",","."),"},",)</f>
        <v>{'n':'Latitude','u':'Lat','t':1,'v':-29.62254},</v>
      </c>
      <c r="L35" s="0" t="str">
        <f aca="false">_xlfn.CONCAT("{'n':'Longitude','u':'Lon','t':1,'v':",SUBSTITUTE(ROUND(B35,6),",","."),"},",)</f>
        <v>{'n':'Longitude','u':'Lon','t':1,'v':-51.131095},</v>
      </c>
      <c r="M35" s="0" t="str">
        <f aca="false">_xlfn.CONCAT("{'n':'Velocity','u':'m/s','t':1,'v':",SUBSTITUTE(ROUND(C35,6),",","."),"},",)</f>
        <v>{'n':'Velocity','u':'m/s','t':1,'v':11.621913},</v>
      </c>
      <c r="N35" s="4" t="str">
        <f aca="false">_xlfn.CONCAT(K35,L35,M35)</f>
        <v>{'n':'Latitude','u':'Lat','t':1,'v':-29.62254},{'n':'Longitude','u':'Lon','t':1,'v':-51.131095},{'n':'Velocity','u':'m/s','t':1,'v':11.621913},</v>
      </c>
    </row>
    <row r="36" customFormat="false" ht="12.8" hidden="false" customHeight="false" outlineLevel="0" collapsed="false">
      <c r="A36" s="2" t="n">
        <v>-29.6226066666667</v>
      </c>
      <c r="B36" s="2" t="n">
        <v>-51.131185</v>
      </c>
      <c r="C36" s="2" t="n">
        <v>11.21065</v>
      </c>
      <c r="D36" s="3" t="n">
        <v>1667135953000</v>
      </c>
      <c r="E36" s="3" t="n">
        <f aca="false">A36*1000000</f>
        <v>-29622606.6666667</v>
      </c>
      <c r="F36" s="3" t="n">
        <f aca="false">B36*1000000</f>
        <v>-51131185</v>
      </c>
      <c r="G36" s="3" t="n">
        <f aca="false">C36*1000000</f>
        <v>11210650</v>
      </c>
      <c r="H36" s="3" t="n">
        <f aca="false">ROUND(E36-E35,0)</f>
        <v>-67</v>
      </c>
      <c r="I36" s="3" t="n">
        <f aca="false">F36-F35</f>
        <v>-90</v>
      </c>
      <c r="J36" s="3" t="n">
        <f aca="false">G36-G35</f>
        <v>-411263</v>
      </c>
      <c r="K36" s="0" t="str">
        <f aca="false">_xlfn.CONCAT("{'n':'Latitude','u':'Lat','t':1,'v':",SUBSTITUTE(ROUND(A36,6),",","."),"},",)</f>
        <v>{'n':'Latitude','u':'Lat','t':1,'v':-29.622607},</v>
      </c>
      <c r="L36" s="0" t="str">
        <f aca="false">_xlfn.CONCAT("{'n':'Longitude','u':'Lon','t':1,'v':",SUBSTITUTE(ROUND(B36,6),",","."),"},",)</f>
        <v>{'n':'Longitude','u':'Lon','t':1,'v':-51.131185},</v>
      </c>
      <c r="M36" s="0" t="str">
        <f aca="false">_xlfn.CONCAT("{'n':'Velocity','u':'m/s','t':1,'v':",SUBSTITUTE(ROUND(C36,6),",","."),"},",)</f>
        <v>{'n':'Velocity','u':'m/s','t':1,'v':11.21065},</v>
      </c>
      <c r="N36" s="4" t="str">
        <f aca="false">_xlfn.CONCAT(K36,L36,M36)</f>
        <v>{'n':'Latitude','u':'Lat','t':1,'v':-29.622607},{'n':'Longitude','u':'Lon','t':1,'v':-51.131185},{'n':'Velocity','u':'m/s','t':1,'v':11.21065},</v>
      </c>
    </row>
    <row r="37" customFormat="false" ht="12.8" hidden="false" customHeight="false" outlineLevel="0" collapsed="false">
      <c r="A37" s="2" t="n">
        <v>-29.6226783333333</v>
      </c>
      <c r="B37" s="2" t="n">
        <v>-51.1312716666667</v>
      </c>
      <c r="C37" s="2" t="n">
        <v>11.634781</v>
      </c>
      <c r="D37" s="3" t="n">
        <v>1667135954000</v>
      </c>
      <c r="E37" s="3" t="n">
        <f aca="false">A37*1000000</f>
        <v>-29622678.3333333</v>
      </c>
      <c r="F37" s="3" t="n">
        <f aca="false">B37*1000000</f>
        <v>-51131271.6666667</v>
      </c>
      <c r="G37" s="3" t="n">
        <f aca="false">C37*1000000</f>
        <v>11634781</v>
      </c>
      <c r="H37" s="3" t="n">
        <f aca="false">ROUND(E37-E36,0)</f>
        <v>-72</v>
      </c>
      <c r="I37" s="3" t="n">
        <f aca="false">F37-F36</f>
        <v>-86.6666666641831</v>
      </c>
      <c r="J37" s="3" t="n">
        <f aca="false">G37-G36</f>
        <v>424131</v>
      </c>
      <c r="K37" s="0" t="str">
        <f aca="false">_xlfn.CONCAT("{'n':'Latitude','u':'Lat','t':1,'v':",SUBSTITUTE(ROUND(A37,6),",","."),"},",)</f>
        <v>{'n':'Latitude','u':'Lat','t':1,'v':-29.622678},</v>
      </c>
      <c r="L37" s="0" t="str">
        <f aca="false">_xlfn.CONCAT("{'n':'Longitude','u':'Lon','t':1,'v':",SUBSTITUTE(ROUND(B37,6),",","."),"},",)</f>
        <v>{'n':'Longitude','u':'Lon','t':1,'v':-51.131272},</v>
      </c>
      <c r="M37" s="0" t="str">
        <f aca="false">_xlfn.CONCAT("{'n':'Velocity','u':'m/s','t':1,'v':",SUBSTITUTE(ROUND(C37,6),",","."),"},",)</f>
        <v>{'n':'Velocity','u':'m/s','t':1,'v':11.634781},</v>
      </c>
      <c r="N37" s="4" t="str">
        <f aca="false">_xlfn.CONCAT(K37,L37,M37)</f>
        <v>{'n':'Latitude','u':'Lat','t':1,'v':-29.622678},{'n':'Longitude','u':'Lon','t':1,'v':-51.131272},{'n':'Velocity','u':'m/s','t':1,'v':11.634781},</v>
      </c>
    </row>
    <row r="38" customFormat="false" ht="12.8" hidden="false" customHeight="false" outlineLevel="0" collapsed="false">
      <c r="A38" s="2" t="n">
        <v>-29.6227433333333</v>
      </c>
      <c r="B38" s="2" t="n">
        <v>-51.131365</v>
      </c>
      <c r="C38" s="2" t="n">
        <v>11.603383</v>
      </c>
      <c r="D38" s="3" t="n">
        <v>1667135955000</v>
      </c>
      <c r="E38" s="3" t="n">
        <f aca="false">A38*1000000</f>
        <v>-29622743.3333333</v>
      </c>
      <c r="F38" s="3" t="n">
        <f aca="false">B38*1000000</f>
        <v>-51131365</v>
      </c>
      <c r="G38" s="3" t="n">
        <f aca="false">C38*1000000</f>
        <v>11603383</v>
      </c>
      <c r="H38" s="3" t="n">
        <f aca="false">ROUND(E38-E37,0)</f>
        <v>-65</v>
      </c>
      <c r="I38" s="3" t="n">
        <f aca="false">F38-F37</f>
        <v>-93.3333333358169</v>
      </c>
      <c r="J38" s="3" t="n">
        <f aca="false">G38-G37</f>
        <v>-31398</v>
      </c>
      <c r="K38" s="0" t="str">
        <f aca="false">_xlfn.CONCAT("{'n':'Latitude','u':'Lat','t':1,'v':",SUBSTITUTE(ROUND(A38,6),",","."),"},",)</f>
        <v>{'n':'Latitude','u':'Lat','t':1,'v':-29.622743},</v>
      </c>
      <c r="L38" s="0" t="str">
        <f aca="false">_xlfn.CONCAT("{'n':'Longitude','u':'Lon','t':1,'v':",SUBSTITUTE(ROUND(B38,6),",","."),"},",)</f>
        <v>{'n':'Longitude','u':'Lon','t':1,'v':-51.131365},</v>
      </c>
      <c r="M38" s="0" t="str">
        <f aca="false">_xlfn.CONCAT("{'n':'Velocity','u':'m/s','t':1,'v':",SUBSTITUTE(ROUND(C38,6),",","."),"},",)</f>
        <v>{'n':'Velocity','u':'m/s','t':1,'v':11.603383},</v>
      </c>
      <c r="N38" s="4" t="str">
        <f aca="false">_xlfn.CONCAT(K38,L38,M38)</f>
        <v>{'n':'Latitude','u':'Lat','t':1,'v':-29.622743},{'n':'Longitude','u':'Lon','t':1,'v':-51.131365},{'n':'Velocity','u':'m/s','t':1,'v':11.603383},</v>
      </c>
    </row>
    <row r="39" customFormat="false" ht="12.8" hidden="false" customHeight="false" outlineLevel="0" collapsed="false">
      <c r="A39" s="2" t="n">
        <v>-29.6228166666667</v>
      </c>
      <c r="B39" s="2" t="n">
        <v>-51.1314516666667</v>
      </c>
      <c r="C39" s="2" t="n">
        <v>11.639414</v>
      </c>
      <c r="D39" s="3" t="n">
        <v>1667135956000</v>
      </c>
      <c r="E39" s="3" t="n">
        <f aca="false">A39*1000000</f>
        <v>-29622816.6666667</v>
      </c>
      <c r="F39" s="3" t="n">
        <f aca="false">B39*1000000</f>
        <v>-51131451.6666667</v>
      </c>
      <c r="G39" s="3" t="n">
        <f aca="false">C39*1000000</f>
        <v>11639414</v>
      </c>
      <c r="H39" s="3" t="n">
        <f aca="false">ROUND(E39-E38,0)</f>
        <v>-73</v>
      </c>
      <c r="I39" s="3" t="n">
        <f aca="false">F39-F38</f>
        <v>-86.6666666641831</v>
      </c>
      <c r="J39" s="3" t="n">
        <f aca="false">G39-G38</f>
        <v>36031</v>
      </c>
      <c r="K39" s="0" t="str">
        <f aca="false">_xlfn.CONCAT("{'n':'Latitude','u':'Lat','t':1,'v':",SUBSTITUTE(ROUND(A39,6),",","."),"},",)</f>
        <v>{'n':'Latitude','u':'Lat','t':1,'v':-29.622817},</v>
      </c>
      <c r="L39" s="0" t="str">
        <f aca="false">_xlfn.CONCAT("{'n':'Longitude','u':'Lon','t':1,'v':",SUBSTITUTE(ROUND(B39,6),",","."),"},",)</f>
        <v>{'n':'Longitude','u':'Lon','t':1,'v':-51.131452},</v>
      </c>
      <c r="M39" s="0" t="str">
        <f aca="false">_xlfn.CONCAT("{'n':'Velocity','u':'m/s','t':1,'v':",SUBSTITUTE(ROUND(C39,6),",","."),"},",)</f>
        <v>{'n':'Velocity','u':'m/s','t':1,'v':11.639414},</v>
      </c>
      <c r="N39" s="4" t="str">
        <f aca="false">_xlfn.CONCAT(K39,L39,M39)</f>
        <v>{'n':'Latitude','u':'Lat','t':1,'v':-29.622817},{'n':'Longitude','u':'Lon','t':1,'v':-51.131452},{'n':'Velocity','u':'m/s','t':1,'v':11.639414},</v>
      </c>
    </row>
    <row r="40" customFormat="false" ht="12.8" hidden="false" customHeight="false" outlineLevel="0" collapsed="false">
      <c r="A40" s="2" t="n">
        <v>-29.6228916666667</v>
      </c>
      <c r="B40" s="2" t="n">
        <v>-51.13154</v>
      </c>
      <c r="C40" s="2" t="n">
        <v>12.022367</v>
      </c>
      <c r="D40" s="3" t="n">
        <v>1667135957000</v>
      </c>
      <c r="E40" s="3" t="n">
        <f aca="false">A40*1000000</f>
        <v>-29622891.6666667</v>
      </c>
      <c r="F40" s="3" t="n">
        <f aca="false">B40*1000000</f>
        <v>-51131540</v>
      </c>
      <c r="G40" s="3" t="n">
        <f aca="false">C40*1000000</f>
        <v>12022367</v>
      </c>
      <c r="H40" s="3" t="n">
        <f aca="false">ROUND(E40-E39,0)</f>
        <v>-75</v>
      </c>
      <c r="I40" s="3" t="n">
        <f aca="false">F40-F39</f>
        <v>-88.3333333283663</v>
      </c>
      <c r="J40" s="3" t="n">
        <f aca="false">G40-G39</f>
        <v>382953</v>
      </c>
      <c r="K40" s="0" t="str">
        <f aca="false">_xlfn.CONCAT("{'n':'Latitude','u':'Lat','t':1,'v':",SUBSTITUTE(ROUND(A40,6),",","."),"},",)</f>
        <v>{'n':'Latitude','u':'Lat','t':1,'v':-29.622892},</v>
      </c>
      <c r="L40" s="0" t="str">
        <f aca="false">_xlfn.CONCAT("{'n':'Longitude','u':'Lon','t':1,'v':",SUBSTITUTE(ROUND(B40,6),",","."),"},",)</f>
        <v>{'n':'Longitude','u':'Lon','t':1,'v':-51.13154},</v>
      </c>
      <c r="M40" s="0" t="str">
        <f aca="false">_xlfn.CONCAT("{'n':'Velocity','u':'m/s','t':1,'v':",SUBSTITUTE(ROUND(C40,6),",","."),"},",)</f>
        <v>{'n':'Velocity','u':'m/s','t':1,'v':12.022367},</v>
      </c>
      <c r="N40" s="4" t="str">
        <f aca="false">_xlfn.CONCAT(K40,L40,M40)</f>
        <v>{'n':'Latitude','u':'Lat','t':1,'v':-29.622892},{'n':'Longitude','u':'Lon','t':1,'v':-51.13154},{'n':'Velocity','u':'m/s','t':1,'v':12.022367},</v>
      </c>
    </row>
    <row r="41" customFormat="false" ht="12.8" hidden="false" customHeight="false" outlineLevel="0" collapsed="false">
      <c r="A41" s="2" t="n">
        <v>-29.6229666666667</v>
      </c>
      <c r="B41" s="2" t="n">
        <v>-51.13163</v>
      </c>
      <c r="C41" s="2" t="n">
        <v>12.054279</v>
      </c>
      <c r="D41" s="3" t="n">
        <v>1667135958000</v>
      </c>
      <c r="E41" s="3" t="n">
        <f aca="false">A41*1000000</f>
        <v>-29622966.6666667</v>
      </c>
      <c r="F41" s="3" t="n">
        <f aca="false">B41*1000000</f>
        <v>-51131630</v>
      </c>
      <c r="G41" s="3" t="n">
        <f aca="false">C41*1000000</f>
        <v>12054279</v>
      </c>
      <c r="H41" s="3" t="n">
        <f aca="false">ROUND(E41-E40,0)</f>
        <v>-75</v>
      </c>
      <c r="I41" s="3" t="n">
        <f aca="false">F41-F40</f>
        <v>-90</v>
      </c>
      <c r="J41" s="3" t="n">
        <f aca="false">G41-G40</f>
        <v>31912</v>
      </c>
      <c r="K41" s="0" t="str">
        <f aca="false">_xlfn.CONCAT("{'n':'Latitude','u':'Lat','t':1,'v':",SUBSTITUTE(ROUND(A41,6),",","."),"},",)</f>
        <v>{'n':'Latitude','u':'Lat','t':1,'v':-29.622967},</v>
      </c>
      <c r="L41" s="0" t="str">
        <f aca="false">_xlfn.CONCAT("{'n':'Longitude','u':'Lon','t':1,'v':",SUBSTITUTE(ROUND(B41,6),",","."),"},",)</f>
        <v>{'n':'Longitude','u':'Lon','t':1,'v':-51.13163},</v>
      </c>
      <c r="M41" s="0" t="str">
        <f aca="false">_xlfn.CONCAT("{'n':'Velocity','u':'m/s','t':1,'v':",SUBSTITUTE(ROUND(C41,6),",","."),"},",)</f>
        <v>{'n':'Velocity','u':'m/s','t':1,'v':12.054279},</v>
      </c>
      <c r="N41" s="4" t="str">
        <f aca="false">_xlfn.CONCAT(K41,L41,M41)</f>
        <v>{'n':'Latitude','u':'Lat','t':1,'v':-29.622967},{'n':'Longitude','u':'Lon','t':1,'v':-51.13163},{'n':'Velocity','u':'m/s','t':1,'v':12.054279},</v>
      </c>
    </row>
    <row r="42" customFormat="false" ht="12.8" hidden="false" customHeight="false" outlineLevel="0" collapsed="false">
      <c r="A42" s="2" t="n">
        <v>-29.6230433333333</v>
      </c>
      <c r="B42" s="2" t="n">
        <v>-51.1317216666667</v>
      </c>
      <c r="C42" s="2" t="n">
        <v>12.261713</v>
      </c>
      <c r="D42" s="3" t="n">
        <v>1667135959000</v>
      </c>
      <c r="E42" s="3" t="n">
        <f aca="false">A42*1000000</f>
        <v>-29623043.3333333</v>
      </c>
      <c r="F42" s="3" t="n">
        <f aca="false">B42*1000000</f>
        <v>-51131721.6666667</v>
      </c>
      <c r="G42" s="3" t="n">
        <f aca="false">C42*1000000</f>
        <v>12261713</v>
      </c>
      <c r="H42" s="3" t="n">
        <f aca="false">ROUND(E42-E41,0)</f>
        <v>-77</v>
      </c>
      <c r="I42" s="3" t="n">
        <f aca="false">F42-F41</f>
        <v>-91.6666666716337</v>
      </c>
      <c r="J42" s="3" t="n">
        <f aca="false">G42-G41</f>
        <v>207434</v>
      </c>
      <c r="K42" s="0" t="str">
        <f aca="false">_xlfn.CONCAT("{'n':'Latitude','u':'Lat','t':1,'v':",SUBSTITUTE(ROUND(A42,6),",","."),"},",)</f>
        <v>{'n':'Latitude','u':'Lat','t':1,'v':-29.623043},</v>
      </c>
      <c r="L42" s="0" t="str">
        <f aca="false">_xlfn.CONCAT("{'n':'Longitude','u':'Lon','t':1,'v':",SUBSTITUTE(ROUND(B42,6),",","."),"},",)</f>
        <v>{'n':'Longitude','u':'Lon','t':1,'v':-51.131722},</v>
      </c>
      <c r="M42" s="0" t="str">
        <f aca="false">_xlfn.CONCAT("{'n':'Velocity','u':'m/s','t':1,'v':",SUBSTITUTE(ROUND(C42,6),",","."),"},",)</f>
        <v>{'n':'Velocity','u':'m/s','t':1,'v':12.261713},</v>
      </c>
      <c r="N42" s="4" t="str">
        <f aca="false">_xlfn.CONCAT(K42,L42,M42)</f>
        <v>{'n':'Latitude','u':'Lat','t':1,'v':-29.623043},{'n':'Longitude','u':'Lon','t':1,'v':-51.131722},{'n':'Velocity','u':'m/s','t':1,'v':12.261713},</v>
      </c>
    </row>
    <row r="43" customFormat="false" ht="12.8" hidden="false" customHeight="false" outlineLevel="0" collapsed="false">
      <c r="A43" s="2" t="n">
        <v>-29.6231166666667</v>
      </c>
      <c r="B43" s="2" t="n">
        <v>-51.1318183333333</v>
      </c>
      <c r="C43" s="2" t="n">
        <v>12.496941</v>
      </c>
      <c r="D43" s="3" t="n">
        <v>1667135960000</v>
      </c>
      <c r="E43" s="3" t="n">
        <f aca="false">A43*1000000</f>
        <v>-29623116.6666667</v>
      </c>
      <c r="F43" s="3" t="n">
        <f aca="false">B43*1000000</f>
        <v>-51131818.3333333</v>
      </c>
      <c r="G43" s="3" t="n">
        <f aca="false">C43*1000000</f>
        <v>12496941</v>
      </c>
      <c r="H43" s="3" t="n">
        <f aca="false">ROUND(E43-E42,0)</f>
        <v>-73</v>
      </c>
      <c r="I43" s="3" t="n">
        <f aca="false">F43-F42</f>
        <v>-96.6666666641831</v>
      </c>
      <c r="J43" s="3" t="n">
        <f aca="false">G43-G42</f>
        <v>235228</v>
      </c>
      <c r="K43" s="0" t="str">
        <f aca="false">_xlfn.CONCAT("{'n':'Latitude','u':'Lat','t':1,'v':",SUBSTITUTE(ROUND(A43,6),",","."),"},",)</f>
        <v>{'n':'Latitude','u':'Lat','t':1,'v':-29.623117},</v>
      </c>
      <c r="L43" s="0" t="str">
        <f aca="false">_xlfn.CONCAT("{'n':'Longitude','u':'Lon','t':1,'v':",SUBSTITUTE(ROUND(B43,6),",","."),"},",)</f>
        <v>{'n':'Longitude','u':'Lon','t':1,'v':-51.131818},</v>
      </c>
      <c r="M43" s="0" t="str">
        <f aca="false">_xlfn.CONCAT("{'n':'Velocity','u':'m/s','t':1,'v':",SUBSTITUTE(ROUND(C43,6),",","."),"},",)</f>
        <v>{'n':'Velocity','u':'m/s','t':1,'v':12.496941},</v>
      </c>
      <c r="N43" s="4" t="str">
        <f aca="false">_xlfn.CONCAT(K43,L43,M43)</f>
        <v>{'n':'Latitude','u':'Lat','t':1,'v':-29.623117},{'n':'Longitude','u':'Lon','t':1,'v':-51.131818},{'n':'Velocity','u':'m/s','t':1,'v':12.496941},</v>
      </c>
    </row>
    <row r="44" customFormat="false" ht="12.8" hidden="false" customHeight="false" outlineLevel="0" collapsed="false">
      <c r="A44" s="2" t="n">
        <v>-29.62319</v>
      </c>
      <c r="B44" s="2" t="n">
        <v>-51.1319216666667</v>
      </c>
      <c r="C44" s="2" t="n">
        <v>12.791362</v>
      </c>
      <c r="D44" s="3" t="n">
        <v>1667135961000</v>
      </c>
      <c r="E44" s="3" t="n">
        <f aca="false">A44*1000000</f>
        <v>-29623190</v>
      </c>
      <c r="F44" s="3" t="n">
        <f aca="false">B44*1000000</f>
        <v>-51131921.6666667</v>
      </c>
      <c r="G44" s="3" t="n">
        <f aca="false">C44*1000000</f>
        <v>12791362</v>
      </c>
      <c r="H44" s="3" t="n">
        <f aca="false">ROUND(E44-E43,0)</f>
        <v>-73</v>
      </c>
      <c r="I44" s="3" t="n">
        <f aca="false">F44-F43</f>
        <v>-103.333333335817</v>
      </c>
      <c r="J44" s="3" t="n">
        <f aca="false">G44-G43</f>
        <v>294421</v>
      </c>
      <c r="K44" s="0" t="str">
        <f aca="false">_xlfn.CONCAT("{'n':'Latitude','u':'Lat','t':1,'v':",SUBSTITUTE(ROUND(A44,6),",","."),"},",)</f>
        <v>{'n':'Latitude','u':'Lat','t':1,'v':-29.62319},</v>
      </c>
      <c r="L44" s="0" t="str">
        <f aca="false">_xlfn.CONCAT("{'n':'Longitude','u':'Lon','t':1,'v':",SUBSTITUTE(ROUND(B44,6),",","."),"},",)</f>
        <v>{'n':'Longitude','u':'Lon','t':1,'v':-51.131922},</v>
      </c>
      <c r="M44" s="0" t="str">
        <f aca="false">_xlfn.CONCAT("{'n':'Velocity','u':'m/s','t':1,'v':",SUBSTITUTE(ROUND(C44,6),",","."),"},",)</f>
        <v>{'n':'Velocity','u':'m/s','t':1,'v':12.791362},</v>
      </c>
      <c r="N44" s="4" t="str">
        <f aca="false">_xlfn.CONCAT(K44,L44,M44)</f>
        <v>{'n':'Latitude','u':'Lat','t':1,'v':-29.62319},{'n':'Longitude','u':'Lon','t':1,'v':-51.131922},{'n':'Velocity','u':'m/s','t':1,'v':12.791362},</v>
      </c>
    </row>
    <row r="45" customFormat="false" ht="12.8" hidden="false" customHeight="false" outlineLevel="0" collapsed="false">
      <c r="A45" s="2" t="n">
        <v>-29.6232616666667</v>
      </c>
      <c r="B45" s="2" t="n">
        <v>-51.1320266666667</v>
      </c>
      <c r="C45" s="2" t="n">
        <v>12.54378</v>
      </c>
      <c r="D45" s="3" t="n">
        <v>1667135962000</v>
      </c>
      <c r="E45" s="3" t="n">
        <f aca="false">A45*1000000</f>
        <v>-29623261.6666667</v>
      </c>
      <c r="F45" s="3" t="n">
        <f aca="false">B45*1000000</f>
        <v>-51132026.6666667</v>
      </c>
      <c r="G45" s="3" t="n">
        <f aca="false">C45*1000000</f>
        <v>12543780</v>
      </c>
      <c r="H45" s="3" t="n">
        <f aca="false">ROUND(E45-E44,0)</f>
        <v>-72</v>
      </c>
      <c r="I45" s="3" t="n">
        <f aca="false">F45-F44</f>
        <v>-105</v>
      </c>
      <c r="J45" s="3" t="n">
        <f aca="false">G45-G44</f>
        <v>-247582</v>
      </c>
      <c r="K45" s="0" t="str">
        <f aca="false">_xlfn.CONCAT("{'n':'Latitude','u':'Lat','t':1,'v':",SUBSTITUTE(ROUND(A45,6),",","."),"},",)</f>
        <v>{'n':'Latitude','u':'Lat','t':1,'v':-29.623262},</v>
      </c>
      <c r="L45" s="0" t="str">
        <f aca="false">_xlfn.CONCAT("{'n':'Longitude','u':'Lon','t':1,'v':",SUBSTITUTE(ROUND(B45,6),",","."),"},",)</f>
        <v>{'n':'Longitude','u':'Lon','t':1,'v':-51.132027},</v>
      </c>
      <c r="M45" s="0" t="str">
        <f aca="false">_xlfn.CONCAT("{'n':'Velocity','u':'m/s','t':1,'v':",SUBSTITUTE(ROUND(C45,6),",","."),"},",)</f>
        <v>{'n':'Velocity','u':'m/s','t':1,'v':12.54378},</v>
      </c>
      <c r="N45" s="4" t="str">
        <f aca="false">_xlfn.CONCAT(K45,L45,M45)</f>
        <v>{'n':'Latitude','u':'Lat','t':1,'v':-29.623262},{'n':'Longitude','u':'Lon','t':1,'v':-51.132027},{'n':'Velocity','u':'m/s','t':1,'v':12.54378},</v>
      </c>
    </row>
    <row r="46" customFormat="false" ht="12.8" hidden="false" customHeight="false" outlineLevel="0" collapsed="false">
      <c r="A46" s="2" t="n">
        <v>-29.6232616666667</v>
      </c>
      <c r="B46" s="2" t="n">
        <v>-51.1320266666667</v>
      </c>
      <c r="C46" s="2" t="n">
        <v>12.54378</v>
      </c>
      <c r="D46" s="3" t="n">
        <v>1667135962000</v>
      </c>
      <c r="E46" s="3" t="n">
        <f aca="false">A46*1000000</f>
        <v>-29623261.6666667</v>
      </c>
      <c r="F46" s="3" t="n">
        <f aca="false">B46*1000000</f>
        <v>-51132026.6666667</v>
      </c>
      <c r="G46" s="3" t="n">
        <f aca="false">C46*1000000</f>
        <v>12543780</v>
      </c>
      <c r="H46" s="3" t="n">
        <f aca="false">ROUND(E46-E45,0)</f>
        <v>0</v>
      </c>
      <c r="I46" s="3" t="n">
        <f aca="false">F46-F45</f>
        <v>0</v>
      </c>
      <c r="J46" s="3" t="n">
        <f aca="false">G46-G45</f>
        <v>0</v>
      </c>
      <c r="K46" s="0" t="str">
        <f aca="false">_xlfn.CONCAT("{'n':'Latitude','u':'Lat','t':1,'v':",SUBSTITUTE(ROUND(A46,6),",","."),"},",)</f>
        <v>{'n':'Latitude','u':'Lat','t':1,'v':-29.623262},</v>
      </c>
      <c r="L46" s="0" t="str">
        <f aca="false">_xlfn.CONCAT("{'n':'Longitude','u':'Lon','t':1,'v':",SUBSTITUTE(ROUND(B46,6),",","."),"},",)</f>
        <v>{'n':'Longitude','u':'Lon','t':1,'v':-51.132027},</v>
      </c>
      <c r="M46" s="0" t="str">
        <f aca="false">_xlfn.CONCAT("{'n':'Velocity','u':'m/s','t':1,'v':",SUBSTITUTE(ROUND(C46,6),",","."),"},",)</f>
        <v>{'n':'Velocity','u':'m/s','t':1,'v':12.54378},</v>
      </c>
      <c r="N46" s="4" t="str">
        <f aca="false">_xlfn.CONCAT(K46,L46,M46)</f>
        <v>{'n':'Latitude','u':'Lat','t':1,'v':-29.623262},{'n':'Longitude','u':'Lon','t':1,'v':-51.132027},{'n':'Velocity','u':'m/s','t':1,'v':12.54378},</v>
      </c>
    </row>
    <row r="47" customFormat="false" ht="12.8" hidden="false" customHeight="false" outlineLevel="0" collapsed="false">
      <c r="A47" s="2" t="n">
        <v>-29.6233283333333</v>
      </c>
      <c r="B47" s="2" t="n">
        <v>-51.1321366666667</v>
      </c>
      <c r="C47" s="2" t="n">
        <v>12.750699</v>
      </c>
      <c r="D47" s="3" t="n">
        <v>1667135963000</v>
      </c>
      <c r="E47" s="3" t="n">
        <f aca="false">A47*1000000</f>
        <v>-29623328.3333333</v>
      </c>
      <c r="F47" s="3" t="n">
        <f aca="false">B47*1000000</f>
        <v>-51132136.6666667</v>
      </c>
      <c r="G47" s="3" t="n">
        <f aca="false">C47*1000000</f>
        <v>12750699</v>
      </c>
      <c r="H47" s="3" t="n">
        <f aca="false">ROUND(E47-E46,0)</f>
        <v>-67</v>
      </c>
      <c r="I47" s="3" t="n">
        <f aca="false">F47-F46</f>
        <v>-110.000000007451</v>
      </c>
      <c r="J47" s="3" t="n">
        <f aca="false">G47-G46</f>
        <v>206919</v>
      </c>
      <c r="K47" s="0" t="str">
        <f aca="false">_xlfn.CONCAT("{'n':'Latitude','u':'Lat','t':1,'v':",SUBSTITUTE(ROUND(A47,6),",","."),"},",)</f>
        <v>{'n':'Latitude','u':'Lat','t':1,'v':-29.623328},</v>
      </c>
      <c r="L47" s="0" t="str">
        <f aca="false">_xlfn.CONCAT("{'n':'Longitude','u':'Lon','t':1,'v':",SUBSTITUTE(ROUND(B47,6),",","."),"},",)</f>
        <v>{'n':'Longitude','u':'Lon','t':1,'v':-51.132137},</v>
      </c>
      <c r="M47" s="0" t="str">
        <f aca="false">_xlfn.CONCAT("{'n':'Velocity','u':'m/s','t':1,'v':",SUBSTITUTE(ROUND(C47,6),",","."),"},",)</f>
        <v>{'n':'Velocity','u':'m/s','t':1,'v':12.750699},</v>
      </c>
      <c r="N47" s="4" t="str">
        <f aca="false">_xlfn.CONCAT(K47,L47,M47)</f>
        <v>{'n':'Latitude','u':'Lat','t':1,'v':-29.623328},{'n':'Longitude','u':'Lon','t':1,'v':-51.132137},{'n':'Velocity','u':'m/s','t':1,'v':12.750699},</v>
      </c>
    </row>
    <row r="48" customFormat="false" ht="12.8" hidden="false" customHeight="false" outlineLevel="0" collapsed="false">
      <c r="A48" s="2" t="n">
        <v>-29.6233733333333</v>
      </c>
      <c r="B48" s="2" t="n">
        <v>-51.132255</v>
      </c>
      <c r="C48" s="2" t="n">
        <v>12.653417</v>
      </c>
      <c r="D48" s="3" t="n">
        <v>1667135964000</v>
      </c>
      <c r="E48" s="3" t="n">
        <f aca="false">A48*1000000</f>
        <v>-29623373.3333333</v>
      </c>
      <c r="F48" s="3" t="n">
        <f aca="false">B48*1000000</f>
        <v>-51132255</v>
      </c>
      <c r="G48" s="3" t="n">
        <f aca="false">C48*1000000</f>
        <v>12653417</v>
      </c>
      <c r="H48" s="3" t="n">
        <f aca="false">ROUND(E48-E47,0)</f>
        <v>-45</v>
      </c>
      <c r="I48" s="3" t="n">
        <f aca="false">F48-F47</f>
        <v>-118.333333328366</v>
      </c>
      <c r="J48" s="3" t="n">
        <f aca="false">G48-G47</f>
        <v>-97282</v>
      </c>
      <c r="K48" s="0" t="str">
        <f aca="false">_xlfn.CONCAT("{'n':'Latitude','u':'Lat','t':1,'v':",SUBSTITUTE(ROUND(A48,6),",","."),"},",)</f>
        <v>{'n':'Latitude','u':'Lat','t':1,'v':-29.623373},</v>
      </c>
      <c r="L48" s="0" t="str">
        <f aca="false">_xlfn.CONCAT("{'n':'Longitude','u':'Lon','t':1,'v':",SUBSTITUTE(ROUND(B48,6),",","."),"},",)</f>
        <v>{'n':'Longitude','u':'Lon','t':1,'v':-51.132255},</v>
      </c>
      <c r="M48" s="0" t="str">
        <f aca="false">_xlfn.CONCAT("{'n':'Velocity','u':'m/s','t':1,'v':",SUBSTITUTE(ROUND(C48,6),",","."),"},",)</f>
        <v>{'n':'Velocity','u':'m/s','t':1,'v':12.653417},</v>
      </c>
      <c r="N48" s="4" t="str">
        <f aca="false">_xlfn.CONCAT(K48,L48,M48)</f>
        <v>{'n':'Latitude','u':'Lat','t':1,'v':-29.623373},{'n':'Longitude','u':'Lon','t':1,'v':-51.132255},{'n':'Velocity','u':'m/s','t':1,'v':12.653417},</v>
      </c>
    </row>
    <row r="49" customFormat="false" ht="12.8" hidden="false" customHeight="false" outlineLevel="0" collapsed="false">
      <c r="A49" s="2" t="n">
        <v>-29.6234</v>
      </c>
      <c r="B49" s="2" t="n">
        <v>-51.132385</v>
      </c>
      <c r="C49" s="2" t="n">
        <v>12.769229</v>
      </c>
      <c r="D49" s="3" t="n">
        <v>1667135965000</v>
      </c>
      <c r="E49" s="3" t="n">
        <f aca="false">A49*1000000</f>
        <v>-29623400</v>
      </c>
      <c r="F49" s="3" t="n">
        <f aca="false">B49*1000000</f>
        <v>-51132385</v>
      </c>
      <c r="G49" s="3" t="n">
        <f aca="false">C49*1000000</f>
        <v>12769229</v>
      </c>
      <c r="H49" s="3" t="n">
        <f aca="false">ROUND(E49-E48,0)</f>
        <v>-27</v>
      </c>
      <c r="I49" s="3" t="n">
        <f aca="false">F49-F48</f>
        <v>-130.000000007451</v>
      </c>
      <c r="J49" s="3" t="n">
        <f aca="false">G49-G48</f>
        <v>115812</v>
      </c>
      <c r="K49" s="0" t="str">
        <f aca="false">_xlfn.CONCAT("{'n':'Latitude','u':'Lat','t':1,'v':",SUBSTITUTE(ROUND(A49,6),",","."),"},",)</f>
        <v>{'n':'Latitude','u':'Lat','t':1,'v':-29.6234},</v>
      </c>
      <c r="L49" s="0" t="str">
        <f aca="false">_xlfn.CONCAT("{'n':'Longitude','u':'Lon','t':1,'v':",SUBSTITUTE(ROUND(B49,6),",","."),"},",)</f>
        <v>{'n':'Longitude','u':'Lon','t':1,'v':-51.132385},</v>
      </c>
      <c r="M49" s="0" t="str">
        <f aca="false">_xlfn.CONCAT("{'n':'Velocity','u':'m/s','t':1,'v':",SUBSTITUTE(ROUND(C49,6),",","."),"},",)</f>
        <v>{'n':'Velocity','u':'m/s','t':1,'v':12.769229},</v>
      </c>
      <c r="N49" s="4" t="str">
        <f aca="false">_xlfn.CONCAT(K49,L49,M49)</f>
        <v>{'n':'Latitude','u':'Lat','t':1,'v':-29.6234},{'n':'Longitude','u':'Lon','t':1,'v':-51.132385},{'n':'Velocity','u':'m/s','t':1,'v':12.769229},</v>
      </c>
    </row>
    <row r="50" customFormat="false" ht="12.8" hidden="false" customHeight="false" outlineLevel="0" collapsed="false">
      <c r="A50" s="2" t="n">
        <v>-29.6234116666667</v>
      </c>
      <c r="B50" s="2" t="n">
        <v>-51.1325166666667</v>
      </c>
      <c r="C50" s="2" t="n">
        <v>12.644152</v>
      </c>
      <c r="D50" s="3" t="n">
        <v>1667135966000</v>
      </c>
      <c r="E50" s="3" t="n">
        <f aca="false">A50*1000000</f>
        <v>-29623411.6666667</v>
      </c>
      <c r="F50" s="3" t="n">
        <f aca="false">B50*1000000</f>
        <v>-51132516.6666667</v>
      </c>
      <c r="G50" s="3" t="n">
        <f aca="false">C50*1000000</f>
        <v>12644152</v>
      </c>
      <c r="H50" s="3" t="n">
        <f aca="false">ROUND(E50-E49,0)</f>
        <v>-12</v>
      </c>
      <c r="I50" s="3" t="n">
        <f aca="false">F50-F49</f>
        <v>-131.666666656733</v>
      </c>
      <c r="J50" s="3" t="n">
        <f aca="false">G50-G49</f>
        <v>-125077</v>
      </c>
      <c r="K50" s="0" t="str">
        <f aca="false">_xlfn.CONCAT("{'n':'Latitude','u':'Lat','t':1,'v':",SUBSTITUTE(ROUND(A50,6),",","."),"},",)</f>
        <v>{'n':'Latitude','u':'Lat','t':1,'v':-29.623412},</v>
      </c>
      <c r="L50" s="0" t="str">
        <f aca="false">_xlfn.CONCAT("{'n':'Longitude','u':'Lon','t':1,'v':",SUBSTITUTE(ROUND(B50,6),",","."),"},",)</f>
        <v>{'n':'Longitude','u':'Lon','t':1,'v':-51.132517},</v>
      </c>
      <c r="M50" s="0" t="str">
        <f aca="false">_xlfn.CONCAT("{'n':'Velocity','u':'m/s','t':1,'v':",SUBSTITUTE(ROUND(C50,6),",","."),"},",)</f>
        <v>{'n':'Velocity','u':'m/s','t':1,'v':12.644152},</v>
      </c>
      <c r="N50" s="4" t="str">
        <f aca="false">_xlfn.CONCAT(K50,L50,M50)</f>
        <v>{'n':'Latitude','u':'Lat','t':1,'v':-29.623412},{'n':'Longitude','u':'Lon','t':1,'v':-51.132517},{'n':'Velocity','u':'m/s','t':1,'v':12.644152},</v>
      </c>
    </row>
    <row r="51" customFormat="false" ht="12.8" hidden="false" customHeight="false" outlineLevel="0" collapsed="false">
      <c r="A51" s="2" t="n">
        <v>-29.62342</v>
      </c>
      <c r="B51" s="2" t="n">
        <v>-51.1326566666667</v>
      </c>
      <c r="C51" s="2" t="n">
        <v>12.913351</v>
      </c>
      <c r="D51" s="3" t="n">
        <v>1667135967000</v>
      </c>
      <c r="E51" s="3" t="n">
        <f aca="false">A51*1000000</f>
        <v>-29623420</v>
      </c>
      <c r="F51" s="3" t="n">
        <f aca="false">B51*1000000</f>
        <v>-51132656.6666667</v>
      </c>
      <c r="G51" s="3" t="n">
        <f aca="false">C51*1000000</f>
        <v>12913351</v>
      </c>
      <c r="H51" s="3" t="n">
        <f aca="false">ROUND(E51-E50,0)</f>
        <v>-8</v>
      </c>
      <c r="I51" s="3" t="n">
        <f aca="false">F51-F50</f>
        <v>-140</v>
      </c>
      <c r="J51" s="3" t="n">
        <f aca="false">G51-G50</f>
        <v>269199</v>
      </c>
      <c r="K51" s="0" t="str">
        <f aca="false">_xlfn.CONCAT("{'n':'Latitude','u':'Lat','t':1,'v':",SUBSTITUTE(ROUND(A51,6),",","."),"},",)</f>
        <v>{'n':'Latitude','u':'Lat','t':1,'v':-29.62342},</v>
      </c>
      <c r="L51" s="0" t="str">
        <f aca="false">_xlfn.CONCAT("{'n':'Longitude','u':'Lon','t':1,'v':",SUBSTITUTE(ROUND(B51,6),",","."),"},",)</f>
        <v>{'n':'Longitude','u':'Lon','t':1,'v':-51.132657},</v>
      </c>
      <c r="M51" s="0" t="str">
        <f aca="false">_xlfn.CONCAT("{'n':'Velocity','u':'m/s','t':1,'v':",SUBSTITUTE(ROUND(C51,6),",","."),"},",)</f>
        <v>{'n':'Velocity','u':'m/s','t':1,'v':12.913351},</v>
      </c>
      <c r="N51" s="4" t="str">
        <f aca="false">_xlfn.CONCAT(K51,L51,M51)</f>
        <v>{'n':'Latitude','u':'Lat','t':1,'v':-29.62342},{'n':'Longitude','u':'Lon','t':1,'v':-51.132657},{'n':'Velocity','u':'m/s','t':1,'v':12.913351},</v>
      </c>
    </row>
    <row r="52" customFormat="false" ht="12.8" hidden="false" customHeight="false" outlineLevel="0" collapsed="false">
      <c r="A52" s="2" t="n">
        <v>-29.62342</v>
      </c>
      <c r="B52" s="2" t="n">
        <v>-51.13279</v>
      </c>
      <c r="C52" s="2" t="n">
        <v>12.799083</v>
      </c>
      <c r="D52" s="3" t="n">
        <v>1667135968000</v>
      </c>
      <c r="E52" s="3" t="n">
        <f aca="false">A52*1000000</f>
        <v>-29623420</v>
      </c>
      <c r="F52" s="3" t="n">
        <f aca="false">B52*1000000</f>
        <v>-51132790</v>
      </c>
      <c r="G52" s="3" t="n">
        <f aca="false">C52*1000000</f>
        <v>12799083</v>
      </c>
      <c r="H52" s="3" t="n">
        <f aca="false">ROUND(E52-E51,0)</f>
        <v>0</v>
      </c>
      <c r="I52" s="3" t="n">
        <f aca="false">F52-F51</f>
        <v>-133.333333343267</v>
      </c>
      <c r="J52" s="3" t="n">
        <f aca="false">G52-G51</f>
        <v>-114268</v>
      </c>
      <c r="K52" s="0" t="str">
        <f aca="false">_xlfn.CONCAT("{'n':'Latitude','u':'Lat','t':1,'v':",SUBSTITUTE(ROUND(A52,6),",","."),"},",)</f>
        <v>{'n':'Latitude','u':'Lat','t':1,'v':-29.62342},</v>
      </c>
      <c r="L52" s="0" t="str">
        <f aca="false">_xlfn.CONCAT("{'n':'Longitude','u':'Lon','t':1,'v':",SUBSTITUTE(ROUND(B52,6),",","."),"},",)</f>
        <v>{'n':'Longitude','u':'Lon','t':1,'v':-51.13279},</v>
      </c>
      <c r="M52" s="0" t="str">
        <f aca="false">_xlfn.CONCAT("{'n':'Velocity','u':'m/s','t':1,'v':",SUBSTITUTE(ROUND(C52,6),",","."),"},",)</f>
        <v>{'n':'Velocity','u':'m/s','t':1,'v':12.799083},</v>
      </c>
      <c r="N52" s="4" t="str">
        <f aca="false">_xlfn.CONCAT(K52,L52,M52)</f>
        <v>{'n':'Latitude','u':'Lat','t':1,'v':-29.62342},{'n':'Longitude','u':'Lon','t':1,'v':-51.13279},{'n':'Velocity','u':'m/s','t':1,'v':12.799083},</v>
      </c>
    </row>
    <row r="53" customFormat="false" ht="12.8" hidden="false" customHeight="false" outlineLevel="0" collapsed="false">
      <c r="A53" s="2" t="n">
        <v>-29.62342</v>
      </c>
      <c r="B53" s="2" t="n">
        <v>-51.1329216666667</v>
      </c>
      <c r="C53" s="2" t="n">
        <v>12.944749</v>
      </c>
      <c r="D53" s="3" t="n">
        <v>1667135969000</v>
      </c>
      <c r="E53" s="3" t="n">
        <f aca="false">A53*1000000</f>
        <v>-29623420</v>
      </c>
      <c r="F53" s="3" t="n">
        <f aca="false">B53*1000000</f>
        <v>-51132921.6666667</v>
      </c>
      <c r="G53" s="3" t="n">
        <f aca="false">C53*1000000</f>
        <v>12944749</v>
      </c>
      <c r="H53" s="3" t="n">
        <f aca="false">ROUND(E53-E52,0)</f>
        <v>0</v>
      </c>
      <c r="I53" s="3" t="n">
        <f aca="false">F53-F52</f>
        <v>-131.666666664183</v>
      </c>
      <c r="J53" s="3" t="n">
        <f aca="false">G53-G52</f>
        <v>145666</v>
      </c>
      <c r="K53" s="0" t="str">
        <f aca="false">_xlfn.CONCAT("{'n':'Latitude','u':'Lat','t':1,'v':",SUBSTITUTE(ROUND(A53,6),",","."),"},",)</f>
        <v>{'n':'Latitude','u':'Lat','t':1,'v':-29.62342},</v>
      </c>
      <c r="L53" s="0" t="str">
        <f aca="false">_xlfn.CONCAT("{'n':'Longitude','u':'Lon','t':1,'v':",SUBSTITUTE(ROUND(B53,6),",","."),"},",)</f>
        <v>{'n':'Longitude','u':'Lon','t':1,'v':-51.132922},</v>
      </c>
      <c r="M53" s="0" t="str">
        <f aca="false">_xlfn.CONCAT("{'n':'Velocity','u':'m/s','t':1,'v':",SUBSTITUTE(ROUND(C53,6),",","."),"},",)</f>
        <v>{'n':'Velocity','u':'m/s','t':1,'v':12.944749},</v>
      </c>
      <c r="N53" s="4" t="str">
        <f aca="false">_xlfn.CONCAT(K53,L53,M53)</f>
        <v>{'n':'Latitude','u':'Lat','t':1,'v':-29.62342},{'n':'Longitude','u':'Lon','t':1,'v':-51.132922},{'n':'Velocity','u':'m/s','t':1,'v':12.944749},</v>
      </c>
    </row>
    <row r="54" customFormat="false" ht="12.8" hidden="false" customHeight="false" outlineLevel="0" collapsed="false">
      <c r="A54" s="2" t="n">
        <v>-29.623415</v>
      </c>
      <c r="B54" s="2" t="n">
        <v>-51.133055</v>
      </c>
      <c r="C54" s="2" t="n">
        <v>13.081151</v>
      </c>
      <c r="D54" s="3" t="n">
        <v>1667135970000</v>
      </c>
      <c r="E54" s="3" t="n">
        <f aca="false">A54*1000000</f>
        <v>-29623415</v>
      </c>
      <c r="F54" s="3" t="n">
        <f aca="false">B54*1000000</f>
        <v>-51133055</v>
      </c>
      <c r="G54" s="3" t="n">
        <f aca="false">C54*1000000</f>
        <v>13081151</v>
      </c>
      <c r="H54" s="3" t="n">
        <f aca="false">ROUND(E54-E53,0)</f>
        <v>5</v>
      </c>
      <c r="I54" s="3" t="n">
        <f aca="false">F54-F53</f>
        <v>-133.333333328366</v>
      </c>
      <c r="J54" s="3" t="n">
        <f aca="false">G54-G53</f>
        <v>136402</v>
      </c>
      <c r="K54" s="0" t="str">
        <f aca="false">_xlfn.CONCAT("{'n':'Latitude','u':'Lat','t':1,'v':",SUBSTITUTE(ROUND(A54,6),",","."),"},",)</f>
        <v>{'n':'Latitude','u':'Lat','t':1,'v':-29.623415},</v>
      </c>
      <c r="L54" s="0" t="str">
        <f aca="false">_xlfn.CONCAT("{'n':'Longitude','u':'Lon','t':1,'v':",SUBSTITUTE(ROUND(B54,6),",","."),"},",)</f>
        <v>{'n':'Longitude','u':'Lon','t':1,'v':-51.133055},</v>
      </c>
      <c r="M54" s="0" t="str">
        <f aca="false">_xlfn.CONCAT("{'n':'Velocity','u':'m/s','t':1,'v':",SUBSTITUTE(ROUND(C54,6),",","."),"},",)</f>
        <v>{'n':'Velocity','u':'m/s','t':1,'v':13.081151},</v>
      </c>
      <c r="N54" s="4" t="str">
        <f aca="false">_xlfn.CONCAT(K54,L54,M54)</f>
        <v>{'n':'Latitude','u':'Lat','t':1,'v':-29.623415},{'n':'Longitude','u':'Lon','t':1,'v':-51.133055},{'n':'Velocity','u':'m/s','t':1,'v':13.081151},</v>
      </c>
    </row>
    <row r="55" customFormat="false" ht="12.8" hidden="false" customHeight="false" outlineLevel="0" collapsed="false">
      <c r="A55" s="2" t="n">
        <v>-29.623405</v>
      </c>
      <c r="B55" s="2" t="n">
        <v>-51.13319</v>
      </c>
      <c r="C55" s="2" t="n">
        <v>13.514546</v>
      </c>
      <c r="D55" s="3" t="n">
        <v>1667135971000</v>
      </c>
      <c r="E55" s="3" t="n">
        <f aca="false">A55*1000000</f>
        <v>-29623405</v>
      </c>
      <c r="F55" s="3" t="n">
        <f aca="false">B55*1000000</f>
        <v>-51133190</v>
      </c>
      <c r="G55" s="3" t="n">
        <f aca="false">C55*1000000</f>
        <v>13514546</v>
      </c>
      <c r="H55" s="3" t="n">
        <f aca="false">ROUND(E55-E54,0)</f>
        <v>10</v>
      </c>
      <c r="I55" s="3" t="n">
        <f aca="false">F55-F54</f>
        <v>-135</v>
      </c>
      <c r="J55" s="3" t="n">
        <f aca="false">G55-G54</f>
        <v>433395</v>
      </c>
      <c r="K55" s="0" t="str">
        <f aca="false">_xlfn.CONCAT("{'n':'Latitude','u':'Lat','t':1,'v':",SUBSTITUTE(ROUND(A55,6),",","."),"},",)</f>
        <v>{'n':'Latitude','u':'Lat','t':1,'v':-29.623405},</v>
      </c>
      <c r="L55" s="0" t="str">
        <f aca="false">_xlfn.CONCAT("{'n':'Longitude','u':'Lon','t':1,'v':",SUBSTITUTE(ROUND(B55,6),",","."),"},",)</f>
        <v>{'n':'Longitude','u':'Lon','t':1,'v':-51.13319},</v>
      </c>
      <c r="M55" s="0" t="str">
        <f aca="false">_xlfn.CONCAT("{'n':'Velocity','u':'m/s','t':1,'v':",SUBSTITUTE(ROUND(C55,6),",","."),"},",)</f>
        <v>{'n':'Velocity','u':'m/s','t':1,'v':13.514546},</v>
      </c>
      <c r="N55" s="4" t="str">
        <f aca="false">_xlfn.CONCAT(K55,L55,M55)</f>
        <v>{'n':'Latitude','u':'Lat','t':1,'v':-29.623405},{'n':'Longitude','u':'Lon','t':1,'v':-51.13319},{'n':'Velocity','u':'m/s','t':1,'v':13.514546},</v>
      </c>
    </row>
    <row r="56" customFormat="false" ht="12.8" hidden="false" customHeight="false" outlineLevel="0" collapsed="false">
      <c r="A56" s="2" t="n">
        <v>-29.6234016666667</v>
      </c>
      <c r="B56" s="2" t="n">
        <v>-51.1333283333333</v>
      </c>
      <c r="C56" s="2" t="n">
        <v>12.891733</v>
      </c>
      <c r="D56" s="3" t="n">
        <v>1667135972000</v>
      </c>
      <c r="E56" s="3" t="n">
        <f aca="false">A56*1000000</f>
        <v>-29623401.6666667</v>
      </c>
      <c r="F56" s="3" t="n">
        <f aca="false">B56*1000000</f>
        <v>-51133328.3333333</v>
      </c>
      <c r="G56" s="3" t="n">
        <f aca="false">C56*1000000</f>
        <v>12891733</v>
      </c>
      <c r="H56" s="3" t="n">
        <f aca="false">ROUND(E56-E55,0)</f>
        <v>3</v>
      </c>
      <c r="I56" s="3" t="n">
        <f aca="false">F56-F55</f>
        <v>-138.333333335817</v>
      </c>
      <c r="J56" s="3" t="n">
        <f aca="false">G56-G55</f>
        <v>-622813</v>
      </c>
      <c r="K56" s="0" t="str">
        <f aca="false">_xlfn.CONCAT("{'n':'Latitude','u':'Lat','t':1,'v':",SUBSTITUTE(ROUND(A56,6),",","."),"},",)</f>
        <v>{'n':'Latitude','u':'Lat','t':1,'v':-29.623402},</v>
      </c>
      <c r="L56" s="0" t="str">
        <f aca="false">_xlfn.CONCAT("{'n':'Longitude','u':'Lon','t':1,'v':",SUBSTITUTE(ROUND(B56,6),",","."),"},",)</f>
        <v>{'n':'Longitude','u':'Lon','t':1,'v':-51.133328},</v>
      </c>
      <c r="M56" s="0" t="str">
        <f aca="false">_xlfn.CONCAT("{'n':'Velocity','u':'m/s','t':1,'v':",SUBSTITUTE(ROUND(C56,6),",","."),"},",)</f>
        <v>{'n':'Velocity','u':'m/s','t':1,'v':12.891733},</v>
      </c>
      <c r="N56" s="4" t="str">
        <f aca="false">_xlfn.CONCAT(K56,L56,M56)</f>
        <v>{'n':'Latitude','u':'Lat','t':1,'v':-29.623402},{'n':'Longitude','u':'Lon','t':1,'v':-51.133328},{'n':'Velocity','u':'m/s','t':1,'v':12.891733},</v>
      </c>
    </row>
    <row r="57" customFormat="false" ht="12.8" hidden="false" customHeight="false" outlineLevel="0" collapsed="false">
      <c r="A57" s="2" t="n">
        <v>-29.623405</v>
      </c>
      <c r="B57" s="2" t="n">
        <v>-51.1334616666667</v>
      </c>
      <c r="C57" s="2" t="n">
        <v>13.00806</v>
      </c>
      <c r="D57" s="3" t="n">
        <v>1667135973000</v>
      </c>
      <c r="E57" s="3" t="n">
        <f aca="false">A57*1000000</f>
        <v>-29623405</v>
      </c>
      <c r="F57" s="3" t="n">
        <f aca="false">B57*1000000</f>
        <v>-51133461.6666667</v>
      </c>
      <c r="G57" s="3" t="n">
        <f aca="false">C57*1000000</f>
        <v>13008060</v>
      </c>
      <c r="H57" s="3" t="n">
        <f aca="false">ROUND(E57-E56,0)</f>
        <v>-3</v>
      </c>
      <c r="I57" s="3" t="n">
        <f aca="false">F57-F56</f>
        <v>-133.333333335817</v>
      </c>
      <c r="J57" s="3" t="n">
        <f aca="false">G57-G56</f>
        <v>116327</v>
      </c>
      <c r="K57" s="0" t="str">
        <f aca="false">_xlfn.CONCAT("{'n':'Latitude','u':'Lat','t':1,'v':",SUBSTITUTE(ROUND(A57,6),",","."),"},",)</f>
        <v>{'n':'Latitude','u':'Lat','t':1,'v':-29.623405},</v>
      </c>
      <c r="L57" s="0" t="str">
        <f aca="false">_xlfn.CONCAT("{'n':'Longitude','u':'Lon','t':1,'v':",SUBSTITUTE(ROUND(B57,6),",","."),"},",)</f>
        <v>{'n':'Longitude','u':'Lon','t':1,'v':-51.133462},</v>
      </c>
      <c r="M57" s="0" t="str">
        <f aca="false">_xlfn.CONCAT("{'n':'Velocity','u':'m/s','t':1,'v':",SUBSTITUTE(ROUND(C57,6),",","."),"},",)</f>
        <v>{'n':'Velocity','u':'m/s','t':1,'v':13.00806},</v>
      </c>
      <c r="N57" s="4" t="str">
        <f aca="false">_xlfn.CONCAT(K57,L57,M57)</f>
        <v>{'n':'Latitude','u':'Lat','t':1,'v':-29.623405},{'n':'Longitude','u':'Lon','t':1,'v':-51.133462},{'n':'Velocity','u':'m/s','t':1,'v':13.00806},</v>
      </c>
    </row>
    <row r="58" customFormat="false" ht="12.8" hidden="false" customHeight="false" outlineLevel="0" collapsed="false">
      <c r="A58" s="2" t="n">
        <v>-29.6234233333333</v>
      </c>
      <c r="B58" s="2" t="n">
        <v>-51.1335966666667</v>
      </c>
      <c r="C58" s="2" t="n">
        <v>12.907174</v>
      </c>
      <c r="D58" s="3" t="n">
        <v>1667135974000</v>
      </c>
      <c r="E58" s="3" t="n">
        <f aca="false">A58*1000000</f>
        <v>-29623423.3333333</v>
      </c>
      <c r="F58" s="3" t="n">
        <f aca="false">B58*1000000</f>
        <v>-51133596.6666667</v>
      </c>
      <c r="G58" s="3" t="n">
        <f aca="false">C58*1000000</f>
        <v>12907174</v>
      </c>
      <c r="H58" s="3" t="n">
        <f aca="false">ROUND(E58-E57,0)</f>
        <v>-18</v>
      </c>
      <c r="I58" s="3" t="n">
        <f aca="false">F58-F57</f>
        <v>-135</v>
      </c>
      <c r="J58" s="3" t="n">
        <f aca="false">G58-G57</f>
        <v>-100886</v>
      </c>
      <c r="K58" s="0" t="str">
        <f aca="false">_xlfn.CONCAT("{'n':'Latitude','u':'Lat','t':1,'v':",SUBSTITUTE(ROUND(A58,6),",","."),"},",)</f>
        <v>{'n':'Latitude','u':'Lat','t':1,'v':-29.623423},</v>
      </c>
      <c r="L58" s="0" t="str">
        <f aca="false">_xlfn.CONCAT("{'n':'Longitude','u':'Lon','t':1,'v':",SUBSTITUTE(ROUND(B58,6),",","."),"},",)</f>
        <v>{'n':'Longitude','u':'Lon','t':1,'v':-51.133597},</v>
      </c>
      <c r="M58" s="0" t="str">
        <f aca="false">_xlfn.CONCAT("{'n':'Velocity','u':'m/s','t':1,'v':",SUBSTITUTE(ROUND(C58,6),",","."),"},",)</f>
        <v>{'n':'Velocity','u':'m/s','t':1,'v':12.907174},</v>
      </c>
      <c r="N58" s="4" t="str">
        <f aca="false">_xlfn.CONCAT(K58,L58,M58)</f>
        <v>{'n':'Latitude','u':'Lat','t':1,'v':-29.623423},{'n':'Longitude','u':'Lon','t':1,'v':-51.133597},{'n':'Velocity','u':'m/s','t':1,'v':12.907174},</v>
      </c>
    </row>
    <row r="59" customFormat="false" ht="12.8" hidden="false" customHeight="false" outlineLevel="0" collapsed="false">
      <c r="A59" s="2" t="n">
        <v>-29.6234533333333</v>
      </c>
      <c r="B59" s="2" t="n">
        <v>-51.1337266666667</v>
      </c>
      <c r="C59" s="2" t="n">
        <v>13.081151</v>
      </c>
      <c r="D59" s="3" t="n">
        <v>1667135975000</v>
      </c>
      <c r="E59" s="3" t="n">
        <f aca="false">A59*1000000</f>
        <v>-29623453.3333333</v>
      </c>
      <c r="F59" s="3" t="n">
        <f aca="false">B59*1000000</f>
        <v>-51133726.6666667</v>
      </c>
      <c r="G59" s="3" t="n">
        <f aca="false">C59*1000000</f>
        <v>13081151</v>
      </c>
      <c r="H59" s="3" t="n">
        <f aca="false">ROUND(E59-E58,0)</f>
        <v>-30</v>
      </c>
      <c r="I59" s="3" t="n">
        <f aca="false">F59-F58</f>
        <v>-130</v>
      </c>
      <c r="J59" s="3" t="n">
        <f aca="false">G59-G58</f>
        <v>173977</v>
      </c>
      <c r="K59" s="0" t="str">
        <f aca="false">_xlfn.CONCAT("{'n':'Latitude','u':'Lat','t':1,'v':",SUBSTITUTE(ROUND(A59,6),",","."),"},",)</f>
        <v>{'n':'Latitude','u':'Lat','t':1,'v':-29.623453},</v>
      </c>
      <c r="L59" s="0" t="str">
        <f aca="false">_xlfn.CONCAT("{'n':'Longitude','u':'Lon','t':1,'v':",SUBSTITUTE(ROUND(B59,6),",","."),"},",)</f>
        <v>{'n':'Longitude','u':'Lon','t':1,'v':-51.133727},</v>
      </c>
      <c r="M59" s="0" t="str">
        <f aca="false">_xlfn.CONCAT("{'n':'Velocity','u':'m/s','t':1,'v':",SUBSTITUTE(ROUND(C59,6),",","."),"},",)</f>
        <v>{'n':'Velocity','u':'m/s','t':1,'v':13.081151},</v>
      </c>
      <c r="N59" s="4" t="str">
        <f aca="false">_xlfn.CONCAT(K59,L59,M59)</f>
        <v>{'n':'Latitude','u':'Lat','t':1,'v':-29.623453},{'n':'Longitude','u':'Lon','t':1,'v':-51.133727},{'n':'Velocity','u':'m/s','t':1,'v':13.081151},</v>
      </c>
    </row>
    <row r="60" customFormat="false" ht="12.8" hidden="false" customHeight="false" outlineLevel="0" collapsed="false">
      <c r="A60" s="2" t="n">
        <v>-29.6234916666667</v>
      </c>
      <c r="B60" s="2" t="n">
        <v>-51.1338533333333</v>
      </c>
      <c r="C60" s="2" t="n">
        <v>12.969971</v>
      </c>
      <c r="D60" s="3" t="n">
        <v>1667135976000</v>
      </c>
      <c r="E60" s="3" t="n">
        <f aca="false">A60*1000000</f>
        <v>-29623491.6666667</v>
      </c>
      <c r="F60" s="3" t="n">
        <f aca="false">B60*1000000</f>
        <v>-51133853.3333333</v>
      </c>
      <c r="G60" s="3" t="n">
        <f aca="false">C60*1000000</f>
        <v>12969971</v>
      </c>
      <c r="H60" s="3" t="n">
        <f aca="false">ROUND(E60-E59,0)</f>
        <v>-38</v>
      </c>
      <c r="I60" s="3" t="n">
        <f aca="false">F60-F59</f>
        <v>-126.666666671634</v>
      </c>
      <c r="J60" s="3" t="n">
        <f aca="false">G60-G59</f>
        <v>-111180</v>
      </c>
      <c r="K60" s="0" t="str">
        <f aca="false">_xlfn.CONCAT("{'n':'Latitude','u':'Lat','t':1,'v':",SUBSTITUTE(ROUND(A60,6),",","."),"},",)</f>
        <v>{'n':'Latitude','u':'Lat','t':1,'v':-29.623492},</v>
      </c>
      <c r="L60" s="0" t="str">
        <f aca="false">_xlfn.CONCAT("{'n':'Longitude','u':'Lon','t':1,'v':",SUBSTITUTE(ROUND(B60,6),",","."),"},",)</f>
        <v>{'n':'Longitude','u':'Lon','t':1,'v':-51.133853},</v>
      </c>
      <c r="M60" s="0" t="str">
        <f aca="false">_xlfn.CONCAT("{'n':'Velocity','u':'m/s','t':1,'v':",SUBSTITUTE(ROUND(C60,6),",","."),"},",)</f>
        <v>{'n':'Velocity','u':'m/s','t':1,'v':12.969971},</v>
      </c>
      <c r="N60" s="4" t="str">
        <f aca="false">_xlfn.CONCAT(K60,L60,M60)</f>
        <v>{'n':'Latitude','u':'Lat','t':1,'v':-29.623492},{'n':'Longitude','u':'Lon','t':1,'v':-51.133853},{'n':'Velocity','u':'m/s','t':1,'v':12.969971},</v>
      </c>
    </row>
    <row r="61" customFormat="false" ht="12.8" hidden="false" customHeight="false" outlineLevel="0" collapsed="false">
      <c r="A61" s="2" t="n">
        <v>-29.62354</v>
      </c>
      <c r="B61" s="2" t="n">
        <v>-51.1339766666667</v>
      </c>
      <c r="C61" s="2" t="n">
        <v>12.969456</v>
      </c>
      <c r="D61" s="3" t="n">
        <v>1667135977000</v>
      </c>
      <c r="E61" s="3" t="n">
        <f aca="false">A61*1000000</f>
        <v>-29623540</v>
      </c>
      <c r="F61" s="3" t="n">
        <f aca="false">B61*1000000</f>
        <v>-51133976.6666667</v>
      </c>
      <c r="G61" s="3" t="n">
        <f aca="false">C61*1000000</f>
        <v>12969456</v>
      </c>
      <c r="H61" s="3" t="n">
        <f aca="false">ROUND(E61-E60,0)</f>
        <v>-48</v>
      </c>
      <c r="I61" s="3" t="n">
        <f aca="false">F61-F60</f>
        <v>-123.333333320916</v>
      </c>
      <c r="J61" s="3" t="n">
        <f aca="false">G61-G60</f>
        <v>-515</v>
      </c>
      <c r="K61" s="0" t="str">
        <f aca="false">_xlfn.CONCAT("{'n':'Latitude','u':'Lat','t':1,'v':",SUBSTITUTE(ROUND(A61,6),",","."),"},",)</f>
        <v>{'n':'Latitude','u':'Lat','t':1,'v':-29.62354},</v>
      </c>
      <c r="L61" s="0" t="str">
        <f aca="false">_xlfn.CONCAT("{'n':'Longitude','u':'Lon','t':1,'v':",SUBSTITUTE(ROUND(B61,6),",","."),"},",)</f>
        <v>{'n':'Longitude','u':'Lon','t':1,'v':-51.133977},</v>
      </c>
      <c r="M61" s="0" t="str">
        <f aca="false">_xlfn.CONCAT("{'n':'Velocity','u':'m/s','t':1,'v':",SUBSTITUTE(ROUND(C61,6),",","."),"},",)</f>
        <v>{'n':'Velocity','u':'m/s','t':1,'v':12.969456},</v>
      </c>
      <c r="N61" s="4" t="str">
        <f aca="false">_xlfn.CONCAT(K61,L61,M61)</f>
        <v>{'n':'Latitude','u':'Lat','t':1,'v':-29.62354},{'n':'Longitude','u':'Lon','t':1,'v':-51.133977},{'n':'Velocity','u':'m/s','t':1,'v':12.969456},</v>
      </c>
    </row>
    <row r="62" customFormat="false" ht="12.8" hidden="false" customHeight="false" outlineLevel="0" collapsed="false">
      <c r="A62" s="2" t="n">
        <v>-29.6236</v>
      </c>
      <c r="B62" s="2" t="n">
        <v>-51.1340966666667</v>
      </c>
      <c r="C62" s="2" t="n">
        <v>13.116152</v>
      </c>
      <c r="D62" s="3" t="n">
        <v>1667135978000</v>
      </c>
      <c r="E62" s="3" t="n">
        <f aca="false">A62*1000000</f>
        <v>-29623600</v>
      </c>
      <c r="F62" s="3" t="n">
        <f aca="false">B62*1000000</f>
        <v>-51134096.6666667</v>
      </c>
      <c r="G62" s="3" t="n">
        <f aca="false">C62*1000000</f>
        <v>13116152</v>
      </c>
      <c r="H62" s="3" t="n">
        <f aca="false">ROUND(E62-E61,0)</f>
        <v>-60</v>
      </c>
      <c r="I62" s="3" t="n">
        <f aca="false">F62-F61</f>
        <v>-120</v>
      </c>
      <c r="J62" s="3" t="n">
        <f aca="false">G62-G61</f>
        <v>146696</v>
      </c>
      <c r="K62" s="0" t="str">
        <f aca="false">_xlfn.CONCAT("{'n':'Latitude','u':'Lat','t':1,'v':",SUBSTITUTE(ROUND(A62,6),",","."),"},",)</f>
        <v>{'n':'Latitude','u':'Lat','t':1,'v':-29.6236},</v>
      </c>
      <c r="L62" s="0" t="str">
        <f aca="false">_xlfn.CONCAT("{'n':'Longitude','u':'Lon','t':1,'v':",SUBSTITUTE(ROUND(B62,6),",","."),"},",)</f>
        <v>{'n':'Longitude','u':'Lon','t':1,'v':-51.134097},</v>
      </c>
      <c r="M62" s="0" t="str">
        <f aca="false">_xlfn.CONCAT("{'n':'Velocity','u':'m/s','t':1,'v':",SUBSTITUTE(ROUND(C62,6),",","."),"},",)</f>
        <v>{'n':'Velocity','u':'m/s','t':1,'v':13.116152},</v>
      </c>
      <c r="N62" s="4" t="str">
        <f aca="false">_xlfn.CONCAT(K62,L62,M62)</f>
        <v>{'n':'Latitude','u':'Lat','t':1,'v':-29.6236},{'n':'Longitude','u':'Lon','t':1,'v':-51.134097},{'n':'Velocity','u':'m/s','t':1,'v':13.116152},</v>
      </c>
    </row>
    <row r="63" customFormat="false" ht="12.8" hidden="false" customHeight="false" outlineLevel="0" collapsed="false">
      <c r="A63" s="2" t="n">
        <v>-29.6236716666667</v>
      </c>
      <c r="B63" s="2" t="n">
        <v>-51.1342116666667</v>
      </c>
      <c r="C63" s="2" t="n">
        <v>13.608226</v>
      </c>
      <c r="D63" s="3" t="n">
        <v>1667135979000</v>
      </c>
      <c r="E63" s="3" t="n">
        <f aca="false">A63*1000000</f>
        <v>-29623671.6666667</v>
      </c>
      <c r="F63" s="3" t="n">
        <f aca="false">B63*1000000</f>
        <v>-51134211.6666667</v>
      </c>
      <c r="G63" s="3" t="n">
        <f aca="false">C63*1000000</f>
        <v>13608226</v>
      </c>
      <c r="H63" s="3" t="n">
        <f aca="false">ROUND(E63-E62,0)</f>
        <v>-72</v>
      </c>
      <c r="I63" s="3" t="n">
        <f aca="false">F63-F62</f>
        <v>-115.000000007451</v>
      </c>
      <c r="J63" s="3" t="n">
        <f aca="false">G63-G62</f>
        <v>492074</v>
      </c>
      <c r="K63" s="0" t="str">
        <f aca="false">_xlfn.CONCAT("{'n':'Latitude','u':'Lat','t':1,'v':",SUBSTITUTE(ROUND(A63,6),",","."),"},",)</f>
        <v>{'n':'Latitude','u':'Lat','t':1,'v':-29.623672},</v>
      </c>
      <c r="L63" s="0" t="str">
        <f aca="false">_xlfn.CONCAT("{'n':'Longitude','u':'Lon','t':1,'v':",SUBSTITUTE(ROUND(B63,6),",","."),"},",)</f>
        <v>{'n':'Longitude','u':'Lon','t':1,'v':-51.134212},</v>
      </c>
      <c r="M63" s="0" t="str">
        <f aca="false">_xlfn.CONCAT("{'n':'Velocity','u':'m/s','t':1,'v':",SUBSTITUTE(ROUND(C63,6),",","."),"},",)</f>
        <v>{'n':'Velocity','u':'m/s','t':1,'v':13.608226},</v>
      </c>
      <c r="N63" s="4" t="str">
        <f aca="false">_xlfn.CONCAT(K63,L63,M63)</f>
        <v>{'n':'Latitude','u':'Lat','t':1,'v':-29.623672},{'n':'Longitude','u':'Lon','t':1,'v':-51.134212},{'n':'Velocity','u':'m/s','t':1,'v':13.608226},</v>
      </c>
    </row>
    <row r="64" customFormat="false" ht="12.8" hidden="false" customHeight="false" outlineLevel="0" collapsed="false">
      <c r="A64" s="2" t="n">
        <v>-29.6237483333333</v>
      </c>
      <c r="B64" s="2" t="n">
        <v>-51.1343233333333</v>
      </c>
      <c r="C64" s="2" t="n">
        <v>13.892867</v>
      </c>
      <c r="D64" s="3" t="n">
        <v>1667135980000</v>
      </c>
      <c r="E64" s="3" t="n">
        <f aca="false">A64*1000000</f>
        <v>-29623748.3333333</v>
      </c>
      <c r="F64" s="3" t="n">
        <f aca="false">B64*1000000</f>
        <v>-51134323.3333333</v>
      </c>
      <c r="G64" s="3" t="n">
        <f aca="false">C64*1000000</f>
        <v>13892867</v>
      </c>
      <c r="H64" s="3" t="n">
        <f aca="false">ROUND(E64-E63,0)</f>
        <v>-77</v>
      </c>
      <c r="I64" s="3" t="n">
        <f aca="false">F64-F63</f>
        <v>-111.666666664183</v>
      </c>
      <c r="J64" s="3" t="n">
        <f aca="false">G64-G63</f>
        <v>284641</v>
      </c>
      <c r="K64" s="0" t="str">
        <f aca="false">_xlfn.CONCAT("{'n':'Latitude','u':'Lat','t':1,'v':",SUBSTITUTE(ROUND(A64,6),",","."),"},",)</f>
        <v>{'n':'Latitude','u':'Lat','t':1,'v':-29.623748},</v>
      </c>
      <c r="L64" s="0" t="str">
        <f aca="false">_xlfn.CONCAT("{'n':'Longitude','u':'Lon','t':1,'v':",SUBSTITUTE(ROUND(B64,6),",","."),"},",)</f>
        <v>{'n':'Longitude','u':'Lon','t':1,'v':-51.134323},</v>
      </c>
      <c r="M64" s="0" t="str">
        <f aca="false">_xlfn.CONCAT("{'n':'Velocity','u':'m/s','t':1,'v':",SUBSTITUTE(ROUND(C64,6),",","."),"},",)</f>
        <v>{'n':'Velocity','u':'m/s','t':1,'v':13.892867},</v>
      </c>
      <c r="N64" s="4" t="str">
        <f aca="false">_xlfn.CONCAT(K64,L64,M64)</f>
        <v>{'n':'Latitude','u':'Lat','t':1,'v':-29.623748},{'n':'Longitude','u':'Lon','t':1,'v':-51.134323},{'n':'Velocity','u':'m/s','t':1,'v':13.892867},</v>
      </c>
    </row>
    <row r="65" customFormat="false" ht="12.8" hidden="false" customHeight="false" outlineLevel="0" collapsed="false">
      <c r="A65" s="2" t="n">
        <v>-29.6238233333333</v>
      </c>
      <c r="B65" s="2" t="n">
        <v>-51.1344166666667</v>
      </c>
      <c r="C65" s="2" t="n">
        <v>13.805365</v>
      </c>
      <c r="D65" s="3" t="n">
        <v>1667135981000</v>
      </c>
      <c r="E65" s="3" t="n">
        <f aca="false">A65*1000000</f>
        <v>-29623823.3333333</v>
      </c>
      <c r="F65" s="3" t="n">
        <f aca="false">B65*1000000</f>
        <v>-51134416.6666667</v>
      </c>
      <c r="G65" s="3" t="n">
        <f aca="false">C65*1000000</f>
        <v>13805365</v>
      </c>
      <c r="H65" s="3" t="n">
        <f aca="false">ROUND(E65-E64,0)</f>
        <v>-75</v>
      </c>
      <c r="I65" s="3" t="n">
        <f aca="false">F65-F64</f>
        <v>-93.3333333209157</v>
      </c>
      <c r="J65" s="3" t="n">
        <f aca="false">G65-G64</f>
        <v>-87502</v>
      </c>
      <c r="K65" s="0" t="str">
        <f aca="false">_xlfn.CONCAT("{'n':'Latitude','u':'Lat','t':1,'v':",SUBSTITUTE(ROUND(A65,6),",","."),"},",)</f>
        <v>{'n':'Latitude','u':'Lat','t':1,'v':-29.623823},</v>
      </c>
      <c r="L65" s="0" t="str">
        <f aca="false">_xlfn.CONCAT("{'n':'Longitude','u':'Lon','t':1,'v':",SUBSTITUTE(ROUND(B65,6),",","."),"},",)</f>
        <v>{'n':'Longitude','u':'Lon','t':1,'v':-51.134417},</v>
      </c>
      <c r="M65" s="0" t="str">
        <f aca="false">_xlfn.CONCAT("{'n':'Velocity','u':'m/s','t':1,'v':",SUBSTITUTE(ROUND(C65,6),",","."),"},",)</f>
        <v>{'n':'Velocity','u':'m/s','t':1,'v':13.805365},</v>
      </c>
      <c r="N65" s="4" t="str">
        <f aca="false">_xlfn.CONCAT(K65,L65,M65)</f>
        <v>{'n':'Latitude','u':'Lat','t':1,'v':-29.623823},{'n':'Longitude','u':'Lon','t':1,'v':-51.134417},{'n':'Velocity','u':'m/s','t':1,'v':13.805365},</v>
      </c>
    </row>
    <row r="66" customFormat="false" ht="12.8" hidden="false" customHeight="false" outlineLevel="0" collapsed="false">
      <c r="A66" s="2" t="n">
        <v>-29.6239016666667</v>
      </c>
      <c r="B66" s="2" t="n">
        <v>-51.1345183333333</v>
      </c>
      <c r="C66" s="2" t="n">
        <v>13.769849</v>
      </c>
      <c r="D66" s="3" t="n">
        <v>1667135982000</v>
      </c>
      <c r="E66" s="3" t="n">
        <f aca="false">A66*1000000</f>
        <v>-29623901.6666667</v>
      </c>
      <c r="F66" s="3" t="n">
        <f aca="false">B66*1000000</f>
        <v>-51134518.3333333</v>
      </c>
      <c r="G66" s="3" t="n">
        <f aca="false">C66*1000000</f>
        <v>13769849</v>
      </c>
      <c r="H66" s="3" t="n">
        <f aca="false">ROUND(E66-E65,0)</f>
        <v>-78</v>
      </c>
      <c r="I66" s="3" t="n">
        <f aca="false">F66-F65</f>
        <v>-101.666666679084</v>
      </c>
      <c r="J66" s="3" t="n">
        <f aca="false">G66-G65</f>
        <v>-35516</v>
      </c>
      <c r="K66" s="0" t="str">
        <f aca="false">_xlfn.CONCAT("{'n':'Latitude','u':'Lat','t':1,'v':",SUBSTITUTE(ROUND(A66,6),",","."),"},",)</f>
        <v>{'n':'Latitude','u':'Lat','t':1,'v':-29.623902},</v>
      </c>
      <c r="L66" s="0" t="str">
        <f aca="false">_xlfn.CONCAT("{'n':'Longitude','u':'Lon','t':1,'v':",SUBSTITUTE(ROUND(B66,6),",","."),"},",)</f>
        <v>{'n':'Longitude','u':'Lon','t':1,'v':-51.134518},</v>
      </c>
      <c r="M66" s="0" t="str">
        <f aca="false">_xlfn.CONCAT("{'n':'Velocity','u':'m/s','t':1,'v':",SUBSTITUTE(ROUND(C66,6),",","."),"},",)</f>
        <v>{'n':'Velocity','u':'m/s','t':1,'v':13.769849},</v>
      </c>
      <c r="N66" s="4" t="str">
        <f aca="false">_xlfn.CONCAT(K66,L66,M66)</f>
        <v>{'n':'Latitude','u':'Lat','t':1,'v':-29.623902},{'n':'Longitude','u':'Lon','t':1,'v':-51.134518},{'n':'Velocity','u':'m/s','t':1,'v':13.769849},</v>
      </c>
    </row>
    <row r="67" customFormat="false" ht="12.8" hidden="false" customHeight="false" outlineLevel="0" collapsed="false">
      <c r="A67" s="2" t="n">
        <v>-29.6239766666667</v>
      </c>
      <c r="B67" s="2" t="n">
        <v>-51.13463</v>
      </c>
      <c r="C67" s="2" t="n">
        <v>13.744113</v>
      </c>
      <c r="D67" s="3" t="n">
        <v>1667135983000</v>
      </c>
      <c r="E67" s="3" t="n">
        <f aca="false">A67*1000000</f>
        <v>-29623976.6666667</v>
      </c>
      <c r="F67" s="3" t="n">
        <f aca="false">B67*1000000</f>
        <v>-51134630</v>
      </c>
      <c r="G67" s="3" t="n">
        <f aca="false">C67*1000000</f>
        <v>13744113</v>
      </c>
      <c r="H67" s="3" t="n">
        <f aca="false">ROUND(E67-E66,0)</f>
        <v>-75</v>
      </c>
      <c r="I67" s="3" t="n">
        <f aca="false">F67-F66</f>
        <v>-111.666666664183</v>
      </c>
      <c r="J67" s="3" t="n">
        <f aca="false">G67-G66</f>
        <v>-25736</v>
      </c>
      <c r="K67" s="0" t="str">
        <f aca="false">_xlfn.CONCAT("{'n':'Latitude','u':'Lat','t':1,'v':",SUBSTITUTE(ROUND(A67,6),",","."),"},",)</f>
        <v>{'n':'Latitude','u':'Lat','t':1,'v':-29.623977},</v>
      </c>
      <c r="L67" s="0" t="str">
        <f aca="false">_xlfn.CONCAT("{'n':'Longitude','u':'Lon','t':1,'v':",SUBSTITUTE(ROUND(B67,6),",","."),"},",)</f>
        <v>{'n':'Longitude','u':'Lon','t':1,'v':-51.13463},</v>
      </c>
      <c r="M67" s="0" t="str">
        <f aca="false">_xlfn.CONCAT("{'n':'Velocity','u':'m/s','t':1,'v':",SUBSTITUTE(ROUND(C67,6),",","."),"},",)</f>
        <v>{'n':'Velocity','u':'m/s','t':1,'v':13.744113},</v>
      </c>
      <c r="N67" s="4" t="str">
        <f aca="false">_xlfn.CONCAT(K67,L67,M67)</f>
        <v>{'n':'Latitude','u':'Lat','t':1,'v':-29.623977},{'n':'Longitude','u':'Lon','t':1,'v':-51.13463},{'n':'Velocity','u':'m/s','t':1,'v':13.744113},</v>
      </c>
    </row>
    <row r="68" customFormat="false" ht="12.8" hidden="false" customHeight="false" outlineLevel="0" collapsed="false">
      <c r="A68" s="2" t="n">
        <v>-29.62405</v>
      </c>
      <c r="B68" s="2" t="n">
        <v>-51.1347433333333</v>
      </c>
      <c r="C68" s="2" t="n">
        <v>13.46256</v>
      </c>
      <c r="D68" s="3" t="n">
        <v>1667135984000</v>
      </c>
      <c r="E68" s="3" t="n">
        <f aca="false">A68*1000000</f>
        <v>-29624050</v>
      </c>
      <c r="F68" s="3" t="n">
        <f aca="false">B68*1000000</f>
        <v>-51134743.3333333</v>
      </c>
      <c r="G68" s="3" t="n">
        <f aca="false">C68*1000000</f>
        <v>13462560</v>
      </c>
      <c r="H68" s="3" t="n">
        <f aca="false">ROUND(E68-E67,0)</f>
        <v>-73</v>
      </c>
      <c r="I68" s="3" t="n">
        <f aca="false">F68-F67</f>
        <v>-113.333333335817</v>
      </c>
      <c r="J68" s="3" t="n">
        <f aca="false">G68-G67</f>
        <v>-281553</v>
      </c>
      <c r="K68" s="0" t="str">
        <f aca="false">_xlfn.CONCAT("{'n':'Latitude','u':'Lat','t':1,'v':",SUBSTITUTE(ROUND(A68,6),",","."),"},",)</f>
        <v>{'n':'Latitude','u':'Lat','t':1,'v':-29.62405},</v>
      </c>
      <c r="L68" s="0" t="str">
        <f aca="false">_xlfn.CONCAT("{'n':'Longitude','u':'Lon','t':1,'v':",SUBSTITUTE(ROUND(B68,6),",","."),"},",)</f>
        <v>{'n':'Longitude','u':'Lon','t':1,'v':-51.134743},</v>
      </c>
      <c r="M68" s="0" t="str">
        <f aca="false">_xlfn.CONCAT("{'n':'Velocity','u':'m/s','t':1,'v':",SUBSTITUTE(ROUND(C68,6),",","."),"},",)</f>
        <v>{'n':'Velocity','u':'m/s','t':1,'v':13.46256},</v>
      </c>
      <c r="N68" s="4" t="str">
        <f aca="false">_xlfn.CONCAT(K68,L68,M68)</f>
        <v>{'n':'Latitude','u':'Lat','t':1,'v':-29.62405},{'n':'Longitude','u':'Lon','t':1,'v':-51.134743},{'n':'Velocity','u':'m/s','t':1,'v':13.46256},</v>
      </c>
    </row>
    <row r="69" customFormat="false" ht="12.8" hidden="false" customHeight="false" outlineLevel="0" collapsed="false">
      <c r="A69" s="2" t="n">
        <v>-29.6241316666667</v>
      </c>
      <c r="B69" s="2" t="n">
        <v>-51.1348466666667</v>
      </c>
      <c r="C69" s="2" t="n">
        <v>13.554695</v>
      </c>
      <c r="D69" s="3" t="n">
        <v>1667135985000</v>
      </c>
      <c r="E69" s="3" t="n">
        <f aca="false">A69*1000000</f>
        <v>-29624131.6666667</v>
      </c>
      <c r="F69" s="3" t="n">
        <f aca="false">B69*1000000</f>
        <v>-51134846.6666667</v>
      </c>
      <c r="G69" s="3" t="n">
        <f aca="false">C69*1000000</f>
        <v>13554695</v>
      </c>
      <c r="H69" s="3" t="n">
        <f aca="false">ROUND(E69-E68,0)</f>
        <v>-82</v>
      </c>
      <c r="I69" s="3" t="n">
        <f aca="false">F69-F68</f>
        <v>-103.333333335817</v>
      </c>
      <c r="J69" s="3" t="n">
        <f aca="false">G69-G68</f>
        <v>92135</v>
      </c>
      <c r="K69" s="0" t="str">
        <f aca="false">_xlfn.CONCAT("{'n':'Latitude','u':'Lat','t':1,'v':",SUBSTITUTE(ROUND(A69,6),",","."),"},",)</f>
        <v>{'n':'Latitude','u':'Lat','t':1,'v':-29.624132},</v>
      </c>
      <c r="L69" s="0" t="str">
        <f aca="false">_xlfn.CONCAT("{'n':'Longitude','u':'Lon','t':1,'v':",SUBSTITUTE(ROUND(B69,6),",","."),"},",)</f>
        <v>{'n':'Longitude','u':'Lon','t':1,'v':-51.134847},</v>
      </c>
      <c r="M69" s="0" t="str">
        <f aca="false">_xlfn.CONCAT("{'n':'Velocity','u':'m/s','t':1,'v':",SUBSTITUTE(ROUND(C69,6),",","."),"},",)</f>
        <v>{'n':'Velocity','u':'m/s','t':1,'v':13.554695},</v>
      </c>
      <c r="N69" s="4" t="str">
        <f aca="false">_xlfn.CONCAT(K69,L69,M69)</f>
        <v>{'n':'Latitude','u':'Lat','t':1,'v':-29.624132},{'n':'Longitude','u':'Lon','t':1,'v':-51.134847},{'n':'Velocity','u':'m/s','t':1,'v':13.554695},</v>
      </c>
    </row>
    <row r="70" customFormat="false" ht="12.8" hidden="false" customHeight="false" outlineLevel="0" collapsed="false">
      <c r="A70" s="2" t="n">
        <v>-29.6242116666667</v>
      </c>
      <c r="B70" s="2" t="n">
        <v>-51.1349566666667</v>
      </c>
      <c r="C70" s="2" t="n">
        <v>13.571681</v>
      </c>
      <c r="D70" s="3" t="n">
        <v>1667135986000</v>
      </c>
      <c r="E70" s="3" t="n">
        <f aca="false">A70*1000000</f>
        <v>-29624211.6666667</v>
      </c>
      <c r="F70" s="3" t="n">
        <f aca="false">B70*1000000</f>
        <v>-51134956.6666667</v>
      </c>
      <c r="G70" s="3" t="n">
        <f aca="false">C70*1000000</f>
        <v>13571681</v>
      </c>
      <c r="H70" s="3" t="n">
        <f aca="false">ROUND(E70-E69,0)</f>
        <v>-80</v>
      </c>
      <c r="I70" s="3" t="n">
        <f aca="false">F70-F69</f>
        <v>-109.999999985099</v>
      </c>
      <c r="J70" s="3" t="n">
        <f aca="false">G70-G69</f>
        <v>16986</v>
      </c>
      <c r="K70" s="0" t="str">
        <f aca="false">_xlfn.CONCAT("{'n':'Latitude','u':'Lat','t':1,'v':",SUBSTITUTE(ROUND(A70,6),",","."),"},",)</f>
        <v>{'n':'Latitude','u':'Lat','t':1,'v':-29.624212},</v>
      </c>
      <c r="L70" s="0" t="str">
        <f aca="false">_xlfn.CONCAT("{'n':'Longitude','u':'Lon','t':1,'v':",SUBSTITUTE(ROUND(B70,6),",","."),"},",)</f>
        <v>{'n':'Longitude','u':'Lon','t':1,'v':-51.134957},</v>
      </c>
      <c r="M70" s="0" t="str">
        <f aca="false">_xlfn.CONCAT("{'n':'Velocity','u':'m/s','t':1,'v':",SUBSTITUTE(ROUND(C70,6),",","."),"},",)</f>
        <v>{'n':'Velocity','u':'m/s','t':1,'v':13.571681},</v>
      </c>
      <c r="N70" s="4" t="str">
        <f aca="false">_xlfn.CONCAT(K70,L70,M70)</f>
        <v>{'n':'Latitude','u':'Lat','t':1,'v':-29.624212},{'n':'Longitude','u':'Lon','t':1,'v':-51.134957},{'n':'Velocity','u':'m/s','t':1,'v':13.571681},</v>
      </c>
    </row>
    <row r="71" customFormat="false" ht="12.8" hidden="false" customHeight="false" outlineLevel="0" collapsed="false">
      <c r="A71" s="2" t="n">
        <v>-29.62429</v>
      </c>
      <c r="B71" s="2" t="n">
        <v>-51.13507</v>
      </c>
      <c r="C71" s="2" t="n">
        <v>13.690581</v>
      </c>
      <c r="D71" s="3" t="n">
        <v>1667135987000</v>
      </c>
      <c r="E71" s="3" t="n">
        <f aca="false">A71*1000000</f>
        <v>-29624290</v>
      </c>
      <c r="F71" s="3" t="n">
        <f aca="false">B71*1000000</f>
        <v>-51135070</v>
      </c>
      <c r="G71" s="3" t="n">
        <f aca="false">C71*1000000</f>
        <v>13690581</v>
      </c>
      <c r="H71" s="3" t="n">
        <f aca="false">ROUND(E71-E70,0)</f>
        <v>-78</v>
      </c>
      <c r="I71" s="3" t="n">
        <f aca="false">F71-F70</f>
        <v>-113.333333343267</v>
      </c>
      <c r="J71" s="3" t="n">
        <f aca="false">G71-G70</f>
        <v>118900</v>
      </c>
      <c r="K71" s="0" t="str">
        <f aca="false">_xlfn.CONCAT("{'n':'Latitude','u':'Lat','t':1,'v':",SUBSTITUTE(ROUND(A71,6),",","."),"},",)</f>
        <v>{'n':'Latitude','u':'Lat','t':1,'v':-29.62429},</v>
      </c>
      <c r="L71" s="0" t="str">
        <f aca="false">_xlfn.CONCAT("{'n':'Longitude','u':'Lon','t':1,'v':",SUBSTITUTE(ROUND(B71,6),",","."),"},",)</f>
        <v>{'n':'Longitude','u':'Lon','t':1,'v':-51.13507},</v>
      </c>
      <c r="M71" s="0" t="str">
        <f aca="false">_xlfn.CONCAT("{'n':'Velocity','u':'m/s','t':1,'v':",SUBSTITUTE(ROUND(C71,6),",","."),"},",)</f>
        <v>{'n':'Velocity','u':'m/s','t':1,'v':13.690581},</v>
      </c>
      <c r="N71" s="4" t="str">
        <f aca="false">_xlfn.CONCAT(K71,L71,M71)</f>
        <v>{'n':'Latitude','u':'Lat','t':1,'v':-29.62429},{'n':'Longitude','u':'Lon','t':1,'v':-51.13507},{'n':'Velocity','u':'m/s','t':1,'v':13.690581},</v>
      </c>
    </row>
    <row r="72" customFormat="false" ht="12.8" hidden="false" customHeight="false" outlineLevel="0" collapsed="false">
      <c r="A72" s="2" t="n">
        <v>-29.6243716666667</v>
      </c>
      <c r="B72" s="2" t="n">
        <v>-51.1351783333333</v>
      </c>
      <c r="C72" s="2" t="n">
        <v>13.833159</v>
      </c>
      <c r="D72" s="3" t="n">
        <v>1667135988000</v>
      </c>
      <c r="E72" s="3" t="n">
        <f aca="false">A72*1000000</f>
        <v>-29624371.6666667</v>
      </c>
      <c r="F72" s="3" t="n">
        <f aca="false">B72*1000000</f>
        <v>-51135178.3333333</v>
      </c>
      <c r="G72" s="3" t="n">
        <f aca="false">C72*1000000</f>
        <v>13833159</v>
      </c>
      <c r="H72" s="3" t="n">
        <f aca="false">ROUND(E72-E71,0)</f>
        <v>-82</v>
      </c>
      <c r="I72" s="3" t="n">
        <f aca="false">F72-F71</f>
        <v>-108.333333335817</v>
      </c>
      <c r="J72" s="3" t="n">
        <f aca="false">G72-G71</f>
        <v>142578</v>
      </c>
      <c r="K72" s="0" t="str">
        <f aca="false">_xlfn.CONCAT("{'n':'Latitude','u':'Lat','t':1,'v':",SUBSTITUTE(ROUND(A72,6),",","."),"},",)</f>
        <v>{'n':'Latitude','u':'Lat','t':1,'v':-29.624372},</v>
      </c>
      <c r="L72" s="0" t="str">
        <f aca="false">_xlfn.CONCAT("{'n':'Longitude','u':'Lon','t':1,'v':",SUBSTITUTE(ROUND(B72,6),",","."),"},",)</f>
        <v>{'n':'Longitude','u':'Lon','t':1,'v':-51.135178},</v>
      </c>
      <c r="M72" s="0" t="str">
        <f aca="false">_xlfn.CONCAT("{'n':'Velocity','u':'m/s','t':1,'v':",SUBSTITUTE(ROUND(C72,6),",","."),"},",)</f>
        <v>{'n':'Velocity','u':'m/s','t':1,'v':13.833159},</v>
      </c>
      <c r="N72" s="4" t="str">
        <f aca="false">_xlfn.CONCAT(K72,L72,M72)</f>
        <v>{'n':'Latitude','u':'Lat','t':1,'v':-29.624372},{'n':'Longitude','u':'Lon','t':1,'v':-51.135178},{'n':'Velocity','u':'m/s','t':1,'v':13.833159},</v>
      </c>
    </row>
    <row r="73" customFormat="false" ht="12.8" hidden="false" customHeight="false" outlineLevel="0" collapsed="false">
      <c r="A73" s="2" t="n">
        <v>-29.6244583333333</v>
      </c>
      <c r="B73" s="2" t="n">
        <v>-51.1352833333333</v>
      </c>
      <c r="C73" s="2" t="n">
        <v>13.830071</v>
      </c>
      <c r="D73" s="3" t="n">
        <v>1667135989000</v>
      </c>
      <c r="E73" s="3" t="n">
        <f aca="false">A73*1000000</f>
        <v>-29624458.3333333</v>
      </c>
      <c r="F73" s="3" t="n">
        <f aca="false">B73*1000000</f>
        <v>-51135283.3333333</v>
      </c>
      <c r="G73" s="3" t="n">
        <f aca="false">C73*1000000</f>
        <v>13830071</v>
      </c>
      <c r="H73" s="3" t="n">
        <f aca="false">ROUND(E73-E72,0)</f>
        <v>-87</v>
      </c>
      <c r="I73" s="3" t="n">
        <f aca="false">F73-F72</f>
        <v>-105</v>
      </c>
      <c r="J73" s="3" t="n">
        <f aca="false">G73-G72</f>
        <v>-3088</v>
      </c>
      <c r="K73" s="0" t="str">
        <f aca="false">_xlfn.CONCAT("{'n':'Latitude','u':'Lat','t':1,'v':",SUBSTITUTE(ROUND(A73,6),",","."),"},",)</f>
        <v>{'n':'Latitude','u':'Lat','t':1,'v':-29.624458},</v>
      </c>
      <c r="L73" s="0" t="str">
        <f aca="false">_xlfn.CONCAT("{'n':'Longitude','u':'Lon','t':1,'v':",SUBSTITUTE(ROUND(B73,6),",","."),"},",)</f>
        <v>{'n':'Longitude','u':'Lon','t':1,'v':-51.135283},</v>
      </c>
      <c r="M73" s="0" t="str">
        <f aca="false">_xlfn.CONCAT("{'n':'Velocity','u':'m/s','t':1,'v':",SUBSTITUTE(ROUND(C73,6),",","."),"},",)</f>
        <v>{'n':'Velocity','u':'m/s','t':1,'v':13.830071},</v>
      </c>
      <c r="N73" s="4" t="str">
        <f aca="false">_xlfn.CONCAT(K73,L73,M73)</f>
        <v>{'n':'Latitude','u':'Lat','t':1,'v':-29.624458},{'n':'Longitude','u':'Lon','t':1,'v':-51.135283},{'n':'Velocity','u':'m/s','t':1,'v':13.830071},</v>
      </c>
    </row>
    <row r="74" customFormat="false" ht="12.8" hidden="false" customHeight="false" outlineLevel="0" collapsed="false">
      <c r="A74" s="2" t="n">
        <v>-29.624535</v>
      </c>
      <c r="B74" s="2" t="n">
        <v>-51.1353916666667</v>
      </c>
      <c r="C74" s="2" t="n">
        <v>13.718377</v>
      </c>
      <c r="D74" s="3" t="n">
        <v>1667135990000</v>
      </c>
      <c r="E74" s="3" t="n">
        <f aca="false">A74*1000000</f>
        <v>-29624535</v>
      </c>
      <c r="F74" s="3" t="n">
        <f aca="false">B74*1000000</f>
        <v>-51135391.6666667</v>
      </c>
      <c r="G74" s="3" t="n">
        <f aca="false">C74*1000000</f>
        <v>13718377</v>
      </c>
      <c r="H74" s="3" t="n">
        <f aca="false">ROUND(E74-E73,0)</f>
        <v>-77</v>
      </c>
      <c r="I74" s="3" t="n">
        <f aca="false">F74-F73</f>
        <v>-108.333333328366</v>
      </c>
      <c r="J74" s="3" t="n">
        <f aca="false">G74-G73</f>
        <v>-111694</v>
      </c>
      <c r="K74" s="0" t="str">
        <f aca="false">_xlfn.CONCAT("{'n':'Latitude','u':'Lat','t':1,'v':",SUBSTITUTE(ROUND(A74,6),",","."),"},",)</f>
        <v>{'n':'Latitude','u':'Lat','t':1,'v':-29.624535},</v>
      </c>
      <c r="L74" s="0" t="str">
        <f aca="false">_xlfn.CONCAT("{'n':'Longitude','u':'Lon','t':1,'v':",SUBSTITUTE(ROUND(B74,6),",","."),"},",)</f>
        <v>{'n':'Longitude','u':'Lon','t':1,'v':-51.135392},</v>
      </c>
      <c r="M74" s="0" t="str">
        <f aca="false">_xlfn.CONCAT("{'n':'Velocity','u':'m/s','t':1,'v':",SUBSTITUTE(ROUND(C74,6),",","."),"},",)</f>
        <v>{'n':'Velocity','u':'m/s','t':1,'v':13.718377},</v>
      </c>
      <c r="N74" s="4" t="str">
        <f aca="false">_xlfn.CONCAT(K74,L74,M74)</f>
        <v>{'n':'Latitude','u':'Lat','t':1,'v':-29.624535},{'n':'Longitude','u':'Lon','t':1,'v':-51.135392},{'n':'Velocity','u':'m/s','t':1,'v':13.718377},</v>
      </c>
    </row>
    <row r="75" customFormat="false" ht="12.8" hidden="false" customHeight="false" outlineLevel="0" collapsed="false">
      <c r="A75" s="2" t="n">
        <v>-29.6245933333333</v>
      </c>
      <c r="B75" s="2" t="n">
        <v>-51.1355183333333</v>
      </c>
      <c r="C75" s="2" t="n">
        <v>13.836762</v>
      </c>
      <c r="D75" s="3" t="n">
        <v>1667135991000</v>
      </c>
      <c r="E75" s="3" t="n">
        <f aca="false">A75*1000000</f>
        <v>-29624593.3333333</v>
      </c>
      <c r="F75" s="3" t="n">
        <f aca="false">B75*1000000</f>
        <v>-51135518.3333333</v>
      </c>
      <c r="G75" s="3" t="n">
        <f aca="false">C75*1000000</f>
        <v>13836762</v>
      </c>
      <c r="H75" s="3" t="n">
        <f aca="false">ROUND(E75-E74,0)</f>
        <v>-58</v>
      </c>
      <c r="I75" s="3" t="n">
        <f aca="false">F75-F74</f>
        <v>-126.666666664183</v>
      </c>
      <c r="J75" s="3" t="n">
        <f aca="false">G75-G74</f>
        <v>118385</v>
      </c>
      <c r="K75" s="0" t="str">
        <f aca="false">_xlfn.CONCAT("{'n':'Latitude','u':'Lat','t':1,'v':",SUBSTITUTE(ROUND(A75,6),",","."),"},",)</f>
        <v>{'n':'Latitude','u':'Lat','t':1,'v':-29.624593},</v>
      </c>
      <c r="L75" s="0" t="str">
        <f aca="false">_xlfn.CONCAT("{'n':'Longitude','u':'Lon','t':1,'v':",SUBSTITUTE(ROUND(B75,6),",","."),"},",)</f>
        <v>{'n':'Longitude','u':'Lon','t':1,'v':-51.135518},</v>
      </c>
      <c r="M75" s="0" t="str">
        <f aca="false">_xlfn.CONCAT("{'n':'Velocity','u':'m/s','t':1,'v':",SUBSTITUTE(ROUND(C75,6),",","."),"},",)</f>
        <v>{'n':'Velocity','u':'m/s','t':1,'v':13.836762},</v>
      </c>
      <c r="N75" s="4" t="str">
        <f aca="false">_xlfn.CONCAT(K75,L75,M75)</f>
        <v>{'n':'Latitude','u':'Lat','t':1,'v':-29.624593},{'n':'Longitude','u':'Lon','t':1,'v':-51.135518},{'n':'Velocity','u':'m/s','t':1,'v':13.836762},</v>
      </c>
    </row>
    <row r="76" customFormat="false" ht="12.8" hidden="false" customHeight="false" outlineLevel="0" collapsed="false">
      <c r="A76" s="2" t="n">
        <v>-29.6246383333333</v>
      </c>
      <c r="B76" s="2" t="n">
        <v>-51.135655</v>
      </c>
      <c r="C76" s="2" t="n">
        <v>14.519284</v>
      </c>
      <c r="D76" s="3" t="n">
        <v>1667135992000</v>
      </c>
      <c r="E76" s="3" t="n">
        <f aca="false">A76*1000000</f>
        <v>-29624638.3333333</v>
      </c>
      <c r="F76" s="3" t="n">
        <f aca="false">B76*1000000</f>
        <v>-51135655</v>
      </c>
      <c r="G76" s="3" t="n">
        <f aca="false">C76*1000000</f>
        <v>14519284</v>
      </c>
      <c r="H76" s="3" t="n">
        <f aca="false">ROUND(E76-E75,0)</f>
        <v>-45</v>
      </c>
      <c r="I76" s="3" t="n">
        <f aca="false">F76-F75</f>
        <v>-136.666666671634</v>
      </c>
      <c r="J76" s="3" t="n">
        <f aca="false">G76-G75</f>
        <v>682522</v>
      </c>
      <c r="K76" s="0" t="str">
        <f aca="false">_xlfn.CONCAT("{'n':'Latitude','u':'Lat','t':1,'v':",SUBSTITUTE(ROUND(A76,6),",","."),"},",)</f>
        <v>{'n':'Latitude','u':'Lat','t':1,'v':-29.624638},</v>
      </c>
      <c r="L76" s="0" t="str">
        <f aca="false">_xlfn.CONCAT("{'n':'Longitude','u':'Lon','t':1,'v':",SUBSTITUTE(ROUND(B76,6),",","."),"},",)</f>
        <v>{'n':'Longitude','u':'Lon','t':1,'v':-51.135655},</v>
      </c>
      <c r="M76" s="0" t="str">
        <f aca="false">_xlfn.CONCAT("{'n':'Velocity','u':'m/s','t':1,'v':",SUBSTITUTE(ROUND(C76,6),",","."),"},",)</f>
        <v>{'n':'Velocity','u':'m/s','t':1,'v':14.519284},</v>
      </c>
      <c r="N76" s="4" t="str">
        <f aca="false">_xlfn.CONCAT(K76,L76,M76)</f>
        <v>{'n':'Latitude','u':'Lat','t':1,'v':-29.624638},{'n':'Longitude','u':'Lon','t':1,'v':-51.135655},{'n':'Velocity','u':'m/s','t':1,'v':14.519284},</v>
      </c>
    </row>
    <row r="77" customFormat="false" ht="12.8" hidden="false" customHeight="false" outlineLevel="0" collapsed="false">
      <c r="A77" s="2" t="n">
        <v>-29.624665</v>
      </c>
      <c r="B77" s="2" t="n">
        <v>-51.1358016666667</v>
      </c>
      <c r="C77" s="2" t="n">
        <v>14.219716</v>
      </c>
      <c r="D77" s="3" t="n">
        <v>1667135993000</v>
      </c>
      <c r="E77" s="3" t="n">
        <f aca="false">A77*1000000</f>
        <v>-29624665</v>
      </c>
      <c r="F77" s="3" t="n">
        <f aca="false">B77*1000000</f>
        <v>-51135801.6666667</v>
      </c>
      <c r="G77" s="3" t="n">
        <f aca="false">C77*1000000</f>
        <v>14219716</v>
      </c>
      <c r="H77" s="3" t="n">
        <f aca="false">ROUND(E77-E76,0)</f>
        <v>-27</v>
      </c>
      <c r="I77" s="3" t="n">
        <f aca="false">F77-F76</f>
        <v>-146.666666671634</v>
      </c>
      <c r="J77" s="3" t="n">
        <f aca="false">G77-G76</f>
        <v>-299568</v>
      </c>
      <c r="K77" s="0" t="str">
        <f aca="false">_xlfn.CONCAT("{'n':'Latitude','u':'Lat','t':1,'v':",SUBSTITUTE(ROUND(A77,6),",","."),"},",)</f>
        <v>{'n':'Latitude','u':'Lat','t':1,'v':-29.624665},</v>
      </c>
      <c r="L77" s="0" t="str">
        <f aca="false">_xlfn.CONCAT("{'n':'Longitude','u':'Lon','t':1,'v':",SUBSTITUTE(ROUND(B77,6),",","."),"},",)</f>
        <v>{'n':'Longitude','u':'Lon','t':1,'v':-51.135802},</v>
      </c>
      <c r="M77" s="0" t="str">
        <f aca="false">_xlfn.CONCAT("{'n':'Velocity','u':'m/s','t':1,'v':",SUBSTITUTE(ROUND(C77,6),",","."),"},",)</f>
        <v>{'n':'Velocity','u':'m/s','t':1,'v':14.219716},</v>
      </c>
      <c r="N77" s="4" t="str">
        <f aca="false">_xlfn.CONCAT(K77,L77,M77)</f>
        <v>{'n':'Latitude','u':'Lat','t':1,'v':-29.624665},{'n':'Longitude','u':'Lon','t':1,'v':-51.135802},{'n':'Velocity','u':'m/s','t':1,'v':14.219716},</v>
      </c>
    </row>
    <row r="78" customFormat="false" ht="12.8" hidden="false" customHeight="false" outlineLevel="0" collapsed="false">
      <c r="A78" s="2" t="n">
        <v>-29.62465</v>
      </c>
      <c r="B78" s="2" t="n">
        <v>-51.13594</v>
      </c>
      <c r="C78" s="2" t="n">
        <v>13.673595</v>
      </c>
      <c r="D78" s="3" t="n">
        <v>1667135994000</v>
      </c>
      <c r="E78" s="3" t="n">
        <f aca="false">A78*1000000</f>
        <v>-29624650</v>
      </c>
      <c r="F78" s="3" t="n">
        <f aca="false">B78*1000000</f>
        <v>-51135940</v>
      </c>
      <c r="G78" s="3" t="n">
        <f aca="false">C78*1000000</f>
        <v>13673595</v>
      </c>
      <c r="H78" s="3" t="n">
        <f aca="false">ROUND(E78-E77,0)</f>
        <v>15</v>
      </c>
      <c r="I78" s="3" t="n">
        <f aca="false">F78-F77</f>
        <v>-138.333333328366</v>
      </c>
      <c r="J78" s="3" t="n">
        <f aca="false">G78-G77</f>
        <v>-546121</v>
      </c>
      <c r="K78" s="0" t="str">
        <f aca="false">_xlfn.CONCAT("{'n':'Latitude','u':'Lat','t':1,'v':",SUBSTITUTE(ROUND(A78,6),",","."),"},",)</f>
        <v>{'n':'Latitude','u':'Lat','t':1,'v':-29.62465},</v>
      </c>
      <c r="L78" s="0" t="str">
        <f aca="false">_xlfn.CONCAT("{'n':'Longitude','u':'Lon','t':1,'v':",SUBSTITUTE(ROUND(B78,6),",","."),"},",)</f>
        <v>{'n':'Longitude','u':'Lon','t':1,'v':-51.13594},</v>
      </c>
      <c r="M78" s="0" t="str">
        <f aca="false">_xlfn.CONCAT("{'n':'Velocity','u':'m/s','t':1,'v':",SUBSTITUTE(ROUND(C78,6),",","."),"},",)</f>
        <v>{'n':'Velocity','u':'m/s','t':1,'v':13.673595},</v>
      </c>
      <c r="N78" s="4" t="str">
        <f aca="false">_xlfn.CONCAT(K78,L78,M78)</f>
        <v>{'n':'Latitude','u':'Lat','t':1,'v':-29.62465},{'n':'Longitude','u':'Lon','t':1,'v':-51.13594},{'n':'Velocity','u':'m/s','t':1,'v':13.673595},</v>
      </c>
    </row>
    <row r="79" customFormat="false" ht="12.8" hidden="false" customHeight="false" outlineLevel="0" collapsed="false">
      <c r="A79" s="2" t="n">
        <v>-29.6245816666667</v>
      </c>
      <c r="B79" s="2" t="n">
        <v>-51.1360583333333</v>
      </c>
      <c r="C79" s="2" t="n">
        <v>12.329142</v>
      </c>
      <c r="D79" s="3" t="n">
        <v>1667135995000</v>
      </c>
      <c r="E79" s="3" t="n">
        <f aca="false">A79*1000000</f>
        <v>-29624581.6666667</v>
      </c>
      <c r="F79" s="3" t="n">
        <f aca="false">B79*1000000</f>
        <v>-51136058.3333333</v>
      </c>
      <c r="G79" s="3" t="n">
        <f aca="false">C79*1000000</f>
        <v>12329142</v>
      </c>
      <c r="H79" s="3" t="n">
        <f aca="false">ROUND(E79-E78,0)</f>
        <v>68</v>
      </c>
      <c r="I79" s="3" t="n">
        <f aca="false">F79-F78</f>
        <v>-118.333333328366</v>
      </c>
      <c r="J79" s="3" t="n">
        <f aca="false">G79-G78</f>
        <v>-1344453</v>
      </c>
      <c r="K79" s="0" t="str">
        <f aca="false">_xlfn.CONCAT("{'n':'Latitude','u':'Lat','t':1,'v':",SUBSTITUTE(ROUND(A79,6),",","."),"},",)</f>
        <v>{'n':'Latitude','u':'Lat','t':1,'v':-29.624582},</v>
      </c>
      <c r="L79" s="0" t="str">
        <f aca="false">_xlfn.CONCAT("{'n':'Longitude','u':'Lon','t':1,'v':",SUBSTITUTE(ROUND(B79,6),",","."),"},",)</f>
        <v>{'n':'Longitude','u':'Lon','t':1,'v':-51.136058},</v>
      </c>
      <c r="M79" s="0" t="str">
        <f aca="false">_xlfn.CONCAT("{'n':'Velocity','u':'m/s','t':1,'v':",SUBSTITUTE(ROUND(C79,6),",","."),"},",)</f>
        <v>{'n':'Velocity','u':'m/s','t':1,'v':12.329142},</v>
      </c>
      <c r="N79" s="4" t="str">
        <f aca="false">_xlfn.CONCAT(K79,L79,M79)</f>
        <v>{'n':'Latitude','u':'Lat','t':1,'v':-29.624582},{'n':'Longitude','u':'Lon','t':1,'v':-51.136058},{'n':'Velocity','u':'m/s','t':1,'v':12.329142},</v>
      </c>
    </row>
    <row r="80" customFormat="false" ht="12.8" hidden="false" customHeight="false" outlineLevel="0" collapsed="false">
      <c r="A80" s="2" t="n">
        <v>-29.62451</v>
      </c>
      <c r="B80" s="2" t="n">
        <v>-51.136155</v>
      </c>
      <c r="C80" s="2" t="n">
        <v>11.417053</v>
      </c>
      <c r="D80" s="3" t="n">
        <v>1667135996000</v>
      </c>
      <c r="E80" s="3" t="n">
        <f aca="false">A80*1000000</f>
        <v>-29624510</v>
      </c>
      <c r="F80" s="3" t="n">
        <f aca="false">B80*1000000</f>
        <v>-51136155</v>
      </c>
      <c r="G80" s="3" t="n">
        <f aca="false">C80*1000000</f>
        <v>11417053</v>
      </c>
      <c r="H80" s="3" t="n">
        <f aca="false">ROUND(E80-E79,0)</f>
        <v>72</v>
      </c>
      <c r="I80" s="3" t="n">
        <f aca="false">F80-F79</f>
        <v>-96.6666666641831</v>
      </c>
      <c r="J80" s="3" t="n">
        <f aca="false">G80-G79</f>
        <v>-912089</v>
      </c>
      <c r="K80" s="0" t="str">
        <f aca="false">_xlfn.CONCAT("{'n':'Latitude','u':'Lat','t':1,'v':",SUBSTITUTE(ROUND(A80,6),",","."),"},",)</f>
        <v>{'n':'Latitude','u':'Lat','t':1,'v':-29.62451},</v>
      </c>
      <c r="L80" s="0" t="str">
        <f aca="false">_xlfn.CONCAT("{'n':'Longitude','u':'Lon','t':1,'v':",SUBSTITUTE(ROUND(B80,6),",","."),"},",)</f>
        <v>{'n':'Longitude','u':'Lon','t':1,'v':-51.136155},</v>
      </c>
      <c r="M80" s="0" t="str">
        <f aca="false">_xlfn.CONCAT("{'n':'Velocity','u':'m/s','t':1,'v':",SUBSTITUTE(ROUND(C80,6),",","."),"},",)</f>
        <v>{'n':'Velocity','u':'m/s','t':1,'v':11.417053},</v>
      </c>
      <c r="N80" s="4" t="str">
        <f aca="false">_xlfn.CONCAT(K80,L80,M80)</f>
        <v>{'n':'Latitude','u':'Lat','t':1,'v':-29.62451},{'n':'Longitude','u':'Lon','t':1,'v':-51.136155},{'n':'Velocity','u':'m/s','t':1,'v':11.417053},</v>
      </c>
    </row>
    <row r="81" customFormat="false" ht="12.8" hidden="false" customHeight="false" outlineLevel="0" collapsed="false">
      <c r="A81" s="2" t="n">
        <v>-29.62451</v>
      </c>
      <c r="B81" s="2" t="n">
        <v>-51.136155</v>
      </c>
      <c r="C81" s="2" t="n">
        <v>11.417053</v>
      </c>
      <c r="D81" s="3" t="n">
        <v>1667135996000</v>
      </c>
      <c r="E81" s="3" t="n">
        <f aca="false">A81*1000000</f>
        <v>-29624510</v>
      </c>
      <c r="F81" s="3" t="n">
        <f aca="false">B81*1000000</f>
        <v>-51136155</v>
      </c>
      <c r="G81" s="3" t="n">
        <f aca="false">C81*1000000</f>
        <v>11417053</v>
      </c>
      <c r="H81" s="3" t="n">
        <f aca="false">ROUND(E81-E80,0)</f>
        <v>0</v>
      </c>
      <c r="I81" s="3" t="n">
        <f aca="false">F81-F80</f>
        <v>0</v>
      </c>
      <c r="J81" s="3" t="n">
        <f aca="false">G81-G80</f>
        <v>0</v>
      </c>
      <c r="K81" s="0" t="str">
        <f aca="false">_xlfn.CONCAT("{'n':'Latitude','u':'Lat','t':1,'v':",SUBSTITUTE(ROUND(A81,6),",","."),"},",)</f>
        <v>{'n':'Latitude','u':'Lat','t':1,'v':-29.62451},</v>
      </c>
      <c r="L81" s="0" t="str">
        <f aca="false">_xlfn.CONCAT("{'n':'Longitude','u':'Lon','t':1,'v':",SUBSTITUTE(ROUND(B81,6),",","."),"},",)</f>
        <v>{'n':'Longitude','u':'Lon','t':1,'v':-51.136155},</v>
      </c>
      <c r="M81" s="0" t="str">
        <f aca="false">_xlfn.CONCAT("{'n':'Velocity','u':'m/s','t':1,'v':",SUBSTITUTE(ROUND(C81,6),",","."),"},",)</f>
        <v>{'n':'Velocity','u':'m/s','t':1,'v':11.417053},</v>
      </c>
      <c r="N81" s="4" t="str">
        <f aca="false">_xlfn.CONCAT(K81,L81,M81)</f>
        <v>{'n':'Latitude','u':'Lat','t':1,'v':-29.62451},{'n':'Longitude','u':'Lon','t':1,'v':-51.136155},{'n':'Velocity','u':'m/s','t':1,'v':11.417053},</v>
      </c>
    </row>
    <row r="82" customFormat="false" ht="12.8" hidden="false" customHeight="false" outlineLevel="0" collapsed="false">
      <c r="A82" s="2" t="n">
        <v>-29.624425</v>
      </c>
      <c r="B82" s="2" t="n">
        <v>-51.13622</v>
      </c>
      <c r="C82" s="2" t="n">
        <v>10.490554</v>
      </c>
      <c r="D82" s="3" t="n">
        <v>1667135997000</v>
      </c>
      <c r="E82" s="3" t="n">
        <f aca="false">A82*1000000</f>
        <v>-29624425</v>
      </c>
      <c r="F82" s="3" t="n">
        <f aca="false">B82*1000000</f>
        <v>-51136220</v>
      </c>
      <c r="G82" s="3" t="n">
        <f aca="false">C82*1000000</f>
        <v>10490554</v>
      </c>
      <c r="H82" s="3" t="n">
        <f aca="false">ROUND(E82-E81,0)</f>
        <v>85</v>
      </c>
      <c r="I82" s="3" t="n">
        <f aca="false">F82-F81</f>
        <v>-65.0000000074506</v>
      </c>
      <c r="J82" s="3" t="n">
        <f aca="false">G82-G81</f>
        <v>-926499</v>
      </c>
      <c r="K82" s="0" t="str">
        <f aca="false">_xlfn.CONCAT("{'n':'Latitude','u':'Lat','t':1,'v':",SUBSTITUTE(ROUND(A82,6),",","."),"},",)</f>
        <v>{'n':'Latitude','u':'Lat','t':1,'v':-29.624425},</v>
      </c>
      <c r="L82" s="0" t="str">
        <f aca="false">_xlfn.CONCAT("{'n':'Longitude','u':'Lon','t':1,'v':",SUBSTITUTE(ROUND(B82,6),",","."),"},",)</f>
        <v>{'n':'Longitude','u':'Lon','t':1,'v':-51.13622},</v>
      </c>
      <c r="M82" s="0" t="str">
        <f aca="false">_xlfn.CONCAT("{'n':'Velocity','u':'m/s','t':1,'v':",SUBSTITUTE(ROUND(C82,6),",","."),"},",)</f>
        <v>{'n':'Velocity','u':'m/s','t':1,'v':10.490554},</v>
      </c>
      <c r="N82" s="4" t="str">
        <f aca="false">_xlfn.CONCAT(K82,L82,M82)</f>
        <v>{'n':'Latitude','u':'Lat','t':1,'v':-29.624425},{'n':'Longitude','u':'Lon','t':1,'v':-51.13622},{'n':'Velocity','u':'m/s','t':1,'v':10.490554},</v>
      </c>
    </row>
    <row r="83" customFormat="false" ht="12.8" hidden="false" customHeight="false" outlineLevel="0" collapsed="false">
      <c r="A83" s="2" t="n">
        <v>-29.6243466666667</v>
      </c>
      <c r="B83" s="2" t="n">
        <v>-51.1362833333333</v>
      </c>
      <c r="C83" s="2" t="n">
        <v>9.756559</v>
      </c>
      <c r="D83" s="3" t="n">
        <v>1667135998000</v>
      </c>
      <c r="E83" s="3" t="n">
        <f aca="false">A83*1000000</f>
        <v>-29624346.6666667</v>
      </c>
      <c r="F83" s="3" t="n">
        <f aca="false">B83*1000000</f>
        <v>-51136283.3333333</v>
      </c>
      <c r="G83" s="3" t="n">
        <f aca="false">C83*1000000</f>
        <v>9756559</v>
      </c>
      <c r="H83" s="3" t="n">
        <f aca="false">ROUND(E83-E82,0)</f>
        <v>78</v>
      </c>
      <c r="I83" s="3" t="n">
        <f aca="false">F83-F82</f>
        <v>-63.3333333283663</v>
      </c>
      <c r="J83" s="3" t="n">
        <f aca="false">G83-G82</f>
        <v>-733995</v>
      </c>
      <c r="K83" s="0" t="str">
        <f aca="false">_xlfn.CONCAT("{'n':'Latitude','u':'Lat','t':1,'v':",SUBSTITUTE(ROUND(A83,6),",","."),"},",)</f>
        <v>{'n':'Latitude','u':'Lat','t':1,'v':-29.624347},</v>
      </c>
      <c r="L83" s="0" t="str">
        <f aca="false">_xlfn.CONCAT("{'n':'Longitude','u':'Lon','t':1,'v':",SUBSTITUTE(ROUND(B83,6),",","."),"},",)</f>
        <v>{'n':'Longitude','u':'Lon','t':1,'v':-51.136283},</v>
      </c>
      <c r="M83" s="0" t="str">
        <f aca="false">_xlfn.CONCAT("{'n':'Velocity','u':'m/s','t':1,'v':",SUBSTITUTE(ROUND(C83,6),",","."),"},",)</f>
        <v>{'n':'Velocity','u':'m/s','t':1,'v':9.756559},</v>
      </c>
      <c r="N83" s="4" t="str">
        <f aca="false">_xlfn.CONCAT(K83,L83,M83)</f>
        <v>{'n':'Latitude','u':'Lat','t':1,'v':-29.624347},{'n':'Longitude','u':'Lon','t':1,'v':-51.136283},{'n':'Velocity','u':'m/s','t':1,'v':9.756559},</v>
      </c>
    </row>
    <row r="84" customFormat="false" ht="12.8" hidden="false" customHeight="false" outlineLevel="0" collapsed="false">
      <c r="A84" s="2" t="n">
        <v>-29.6242333333333</v>
      </c>
      <c r="B84" s="2" t="n">
        <v>-51.13642</v>
      </c>
      <c r="C84" s="2" t="n">
        <v>8.491887</v>
      </c>
      <c r="D84" s="3" t="n">
        <v>1667136000000</v>
      </c>
      <c r="E84" s="3" t="n">
        <f aca="false">A84*1000000</f>
        <v>-29624233.3333333</v>
      </c>
      <c r="F84" s="3" t="n">
        <f aca="false">B84*1000000</f>
        <v>-51136420</v>
      </c>
      <c r="G84" s="3" t="n">
        <f aca="false">C84*1000000</f>
        <v>8491887</v>
      </c>
      <c r="H84" s="3" t="n">
        <f aca="false">ROUND(E84-E83,0)</f>
        <v>113</v>
      </c>
      <c r="I84" s="3" t="n">
        <f aca="false">F84-F83</f>
        <v>-136.666666671634</v>
      </c>
      <c r="J84" s="3" t="n">
        <f aca="false">G84-G83</f>
        <v>-1264672</v>
      </c>
      <c r="K84" s="0" t="str">
        <f aca="false">_xlfn.CONCAT("{'n':'Latitude','u':'Lat','t':1,'v':",SUBSTITUTE(ROUND(A84,6),",","."),"},",)</f>
        <v>{'n':'Latitude','u':'Lat','t':1,'v':-29.624233},</v>
      </c>
      <c r="L84" s="0" t="str">
        <f aca="false">_xlfn.CONCAT("{'n':'Longitude','u':'Lon','t':1,'v':",SUBSTITUTE(ROUND(B84,6),",","."),"},",)</f>
        <v>{'n':'Longitude','u':'Lon','t':1,'v':-51.13642},</v>
      </c>
      <c r="M84" s="0" t="str">
        <f aca="false">_xlfn.CONCAT("{'n':'Velocity','u':'m/s','t':1,'v':",SUBSTITUTE(ROUND(C84,6),",","."),"},",)</f>
        <v>{'n':'Velocity','u':'m/s','t':1,'v':8.491887},</v>
      </c>
      <c r="N84" s="4" t="str">
        <f aca="false">_xlfn.CONCAT(K84,L84,M84)</f>
        <v>{'n':'Latitude','u':'Lat','t':1,'v':-29.624233},{'n':'Longitude','u':'Lon','t':1,'v':-51.13642},{'n':'Velocity','u':'m/s','t':1,'v':8.491887},</v>
      </c>
    </row>
    <row r="85" customFormat="false" ht="12.8" hidden="false" customHeight="false" outlineLevel="0" collapsed="false">
      <c r="A85" s="2" t="n">
        <v>-29.62417</v>
      </c>
      <c r="B85" s="2" t="n">
        <v>-51.1365766666667</v>
      </c>
      <c r="C85" s="2" t="n">
        <v>7.6451693</v>
      </c>
      <c r="D85" s="3" t="n">
        <v>1667136002000</v>
      </c>
      <c r="E85" s="3" t="n">
        <f aca="false">A85*1000000</f>
        <v>-29624170</v>
      </c>
      <c r="F85" s="3" t="n">
        <f aca="false">B85*1000000</f>
        <v>-51136576.6666667</v>
      </c>
      <c r="G85" s="3" t="n">
        <f aca="false">C85*1000000</f>
        <v>7645169.3</v>
      </c>
      <c r="H85" s="3" t="n">
        <f aca="false">ROUND(E85-E84,0)</f>
        <v>63</v>
      </c>
      <c r="I85" s="3" t="n">
        <f aca="false">F85-F84</f>
        <v>-156.666666664183</v>
      </c>
      <c r="J85" s="3" t="n">
        <f aca="false">G85-G84</f>
        <v>-846717.7</v>
      </c>
      <c r="K85" s="0" t="str">
        <f aca="false">_xlfn.CONCAT("{'n':'Latitude','u':'Lat','t':1,'v':",SUBSTITUTE(ROUND(A85,6),",","."),"},",)</f>
        <v>{'n':'Latitude','u':'Lat','t':1,'v':-29.62417},</v>
      </c>
      <c r="L85" s="0" t="str">
        <f aca="false">_xlfn.CONCAT("{'n':'Longitude','u':'Lon','t':1,'v':",SUBSTITUTE(ROUND(B85,6),",","."),"},",)</f>
        <v>{'n':'Longitude','u':'Lon','t':1,'v':-51.136577},</v>
      </c>
      <c r="M85" s="0" t="str">
        <f aca="false">_xlfn.CONCAT("{'n':'Velocity','u':'m/s','t':1,'v':",SUBSTITUTE(ROUND(C85,6),",","."),"},",)</f>
        <v>{'n':'Velocity','u':'m/s','t':1,'v':7.645169},</v>
      </c>
      <c r="N85" s="4" t="str">
        <f aca="false">_xlfn.CONCAT(K85,L85,M85)</f>
        <v>{'n':'Latitude','u':'Lat','t':1,'v':-29.62417},{'n':'Longitude','u':'Lon','t':1,'v':-51.136577},{'n':'Velocity','u':'m/s','t':1,'v':7.645169},</v>
      </c>
    </row>
    <row r="86" customFormat="false" ht="12.8" hidden="false" customHeight="false" outlineLevel="0" collapsed="false">
      <c r="A86" s="2" t="n">
        <v>-29.6241466666667</v>
      </c>
      <c r="B86" s="2" t="n">
        <v>-51.1367333333333</v>
      </c>
      <c r="C86" s="2" t="n">
        <v>7.675023</v>
      </c>
      <c r="D86" s="3" t="n">
        <v>1667136004000</v>
      </c>
      <c r="E86" s="3" t="n">
        <f aca="false">A86*1000000</f>
        <v>-29624146.6666667</v>
      </c>
      <c r="F86" s="3" t="n">
        <f aca="false">B86*1000000</f>
        <v>-51136733.3333333</v>
      </c>
      <c r="G86" s="3" t="n">
        <f aca="false">C86*1000000</f>
        <v>7675023</v>
      </c>
      <c r="H86" s="3" t="n">
        <f aca="false">ROUND(E86-E85,0)</f>
        <v>23</v>
      </c>
      <c r="I86" s="3" t="n">
        <f aca="false">F86-F85</f>
        <v>-156.666666664183</v>
      </c>
      <c r="J86" s="3" t="n">
        <f aca="false">G86-G85</f>
        <v>29853.7000000002</v>
      </c>
      <c r="K86" s="0" t="str">
        <f aca="false">_xlfn.CONCAT("{'n':'Latitude','u':'Lat','t':1,'v':",SUBSTITUTE(ROUND(A86,6),",","."),"},",)</f>
        <v>{'n':'Latitude','u':'Lat','t':1,'v':-29.624147},</v>
      </c>
      <c r="L86" s="0" t="str">
        <f aca="false">_xlfn.CONCAT("{'n':'Longitude','u':'Lon','t':1,'v':",SUBSTITUTE(ROUND(B86,6),",","."),"},",)</f>
        <v>{'n':'Longitude','u':'Lon','t':1,'v':-51.136733},</v>
      </c>
      <c r="M86" s="0" t="str">
        <f aca="false">_xlfn.CONCAT("{'n':'Velocity','u':'m/s','t':1,'v':",SUBSTITUTE(ROUND(C86,6),",","."),"},",)</f>
        <v>{'n':'Velocity','u':'m/s','t':1,'v':7.675023},</v>
      </c>
      <c r="N86" s="4" t="str">
        <f aca="false">_xlfn.CONCAT(K86,L86,M86)</f>
        <v>{'n':'Latitude','u':'Lat','t':1,'v':-29.624147},{'n':'Longitude','u':'Lon','t':1,'v':-51.136733},{'n':'Velocity','u':'m/s','t':1,'v':7.675023},</v>
      </c>
    </row>
    <row r="87" customFormat="false" ht="12.8" hidden="false" customHeight="false" outlineLevel="0" collapsed="false">
      <c r="A87" s="2" t="n">
        <v>-29.6241516666667</v>
      </c>
      <c r="B87" s="2" t="n">
        <v>-51.1368916666667</v>
      </c>
      <c r="C87" s="2" t="n">
        <v>7.7311277</v>
      </c>
      <c r="D87" s="3" t="n">
        <v>1667136006000</v>
      </c>
      <c r="E87" s="3" t="n">
        <f aca="false">A87*1000000</f>
        <v>-29624151.6666667</v>
      </c>
      <c r="F87" s="3" t="n">
        <f aca="false">B87*1000000</f>
        <v>-51136891.6666667</v>
      </c>
      <c r="G87" s="3" t="n">
        <f aca="false">C87*1000000</f>
        <v>7731127.7</v>
      </c>
      <c r="H87" s="3" t="n">
        <f aca="false">ROUND(E87-E86,0)</f>
        <v>-5</v>
      </c>
      <c r="I87" s="3" t="n">
        <f aca="false">F87-F86</f>
        <v>-158.333333335817</v>
      </c>
      <c r="J87" s="3" t="n">
        <f aca="false">G87-G86</f>
        <v>56104.7000000002</v>
      </c>
      <c r="K87" s="0" t="str">
        <f aca="false">_xlfn.CONCAT("{'n':'Latitude','u':'Lat','t':1,'v':",SUBSTITUTE(ROUND(A87,6),",","."),"},",)</f>
        <v>{'n':'Latitude','u':'Lat','t':1,'v':-29.624152},</v>
      </c>
      <c r="L87" s="0" t="str">
        <f aca="false">_xlfn.CONCAT("{'n':'Longitude','u':'Lon','t':1,'v':",SUBSTITUTE(ROUND(B87,6),",","."),"},",)</f>
        <v>{'n':'Longitude','u':'Lon','t':1,'v':-51.136892},</v>
      </c>
      <c r="M87" s="0" t="str">
        <f aca="false">_xlfn.CONCAT("{'n':'Velocity','u':'m/s','t':1,'v':",SUBSTITUTE(ROUND(C87,6),",","."),"},",)</f>
        <v>{'n':'Velocity','u':'m/s','t':1,'v':7.731128},</v>
      </c>
      <c r="N87" s="4" t="str">
        <f aca="false">_xlfn.CONCAT(K87,L87,M87)</f>
        <v>{'n':'Latitude','u':'Lat','t':1,'v':-29.624152},{'n':'Longitude','u':'Lon','t':1,'v':-51.136892},{'n':'Velocity','u':'m/s','t':1,'v':7.731128},</v>
      </c>
    </row>
    <row r="88" customFormat="false" ht="12.8" hidden="false" customHeight="false" outlineLevel="0" collapsed="false">
      <c r="A88" s="2" t="n">
        <v>-29.6241833333333</v>
      </c>
      <c r="B88" s="2" t="n">
        <v>-51.1370566666667</v>
      </c>
      <c r="C88" s="2" t="n">
        <v>7.877824</v>
      </c>
      <c r="D88" s="3" t="n">
        <v>1667136008000</v>
      </c>
      <c r="E88" s="3" t="n">
        <f aca="false">A88*1000000</f>
        <v>-29624183.3333333</v>
      </c>
      <c r="F88" s="3" t="n">
        <f aca="false">B88*1000000</f>
        <v>-51137056.6666667</v>
      </c>
      <c r="G88" s="3" t="n">
        <f aca="false">C88*1000000</f>
        <v>7877824</v>
      </c>
      <c r="H88" s="3" t="n">
        <f aca="false">ROUND(E88-E87,0)</f>
        <v>-32</v>
      </c>
      <c r="I88" s="3" t="n">
        <f aca="false">F88-F87</f>
        <v>-165</v>
      </c>
      <c r="J88" s="3" t="n">
        <f aca="false">G88-G87</f>
        <v>146696.3</v>
      </c>
      <c r="K88" s="0" t="str">
        <f aca="false">_xlfn.CONCAT("{'n':'Latitude','u':'Lat','t':1,'v':",SUBSTITUTE(ROUND(A88,6),",","."),"},",)</f>
        <v>{'n':'Latitude','u':'Lat','t':1,'v':-29.624183},</v>
      </c>
      <c r="L88" s="0" t="str">
        <f aca="false">_xlfn.CONCAT("{'n':'Longitude','u':'Lon','t':1,'v':",SUBSTITUTE(ROUND(B88,6),",","."),"},",)</f>
        <v>{'n':'Longitude','u':'Lon','t':1,'v':-51.137057},</v>
      </c>
      <c r="M88" s="0" t="str">
        <f aca="false">_xlfn.CONCAT("{'n':'Velocity','u':'m/s','t':1,'v':",SUBSTITUTE(ROUND(C88,6),",","."),"},",)</f>
        <v>{'n':'Velocity','u':'m/s','t':1,'v':7.877824},</v>
      </c>
      <c r="N88" s="4" t="str">
        <f aca="false">_xlfn.CONCAT(K88,L88,M88)</f>
        <v>{'n':'Latitude','u':'Lat','t':1,'v':-29.624183},{'n':'Longitude','u':'Lon','t':1,'v':-51.137057},{'n':'Velocity','u':'m/s','t':1,'v':7.877824},</v>
      </c>
    </row>
    <row r="89" customFormat="false" ht="12.8" hidden="false" customHeight="false" outlineLevel="0" collapsed="false">
      <c r="A89" s="2" t="n">
        <v>-29.62423</v>
      </c>
      <c r="B89" s="2" t="n">
        <v>-51.1372233333333</v>
      </c>
      <c r="C89" s="2" t="n">
        <v>8.546448</v>
      </c>
      <c r="D89" s="3" t="n">
        <v>1667136010000</v>
      </c>
      <c r="E89" s="3" t="n">
        <f aca="false">A89*1000000</f>
        <v>-29624230</v>
      </c>
      <c r="F89" s="3" t="n">
        <f aca="false">B89*1000000</f>
        <v>-51137223.3333333</v>
      </c>
      <c r="G89" s="3" t="n">
        <f aca="false">C89*1000000</f>
        <v>8546448</v>
      </c>
      <c r="H89" s="3" t="n">
        <f aca="false">ROUND(E89-E88,0)</f>
        <v>-47</v>
      </c>
      <c r="I89" s="3" t="n">
        <f aca="false">F89-F88</f>
        <v>-166.666666664183</v>
      </c>
      <c r="J89" s="3" t="n">
        <f aca="false">G89-G88</f>
        <v>668624</v>
      </c>
      <c r="K89" s="0" t="str">
        <f aca="false">_xlfn.CONCAT("{'n':'Latitude','u':'Lat','t':1,'v':",SUBSTITUTE(ROUND(A89,6),",","."),"},",)</f>
        <v>{'n':'Latitude','u':'Lat','t':1,'v':-29.62423},</v>
      </c>
      <c r="L89" s="0" t="str">
        <f aca="false">_xlfn.CONCAT("{'n':'Longitude','u':'Lon','t':1,'v':",SUBSTITUTE(ROUND(B89,6),",","."),"},",)</f>
        <v>{'n':'Longitude','u':'Lon','t':1,'v':-51.137223},</v>
      </c>
      <c r="M89" s="0" t="str">
        <f aca="false">_xlfn.CONCAT("{'n':'Velocity','u':'m/s','t':1,'v':",SUBSTITUTE(ROUND(C89,6),",","."),"},",)</f>
        <v>{'n':'Velocity','u':'m/s','t':1,'v':8.546448},</v>
      </c>
      <c r="N89" s="4" t="str">
        <f aca="false">_xlfn.CONCAT(K89,L89,M89)</f>
        <v>{'n':'Latitude','u':'Lat','t':1,'v':-29.62423},{'n':'Longitude','u':'Lon','t':1,'v':-51.137223},{'n':'Velocity','u':'m/s','t':1,'v':8.546448},</v>
      </c>
    </row>
    <row r="90" customFormat="false" ht="12.8" hidden="false" customHeight="false" outlineLevel="0" collapsed="false">
      <c r="A90" s="2" t="n">
        <v>-29.6242866666667</v>
      </c>
      <c r="B90" s="2" t="n">
        <v>-51.1373966666667</v>
      </c>
      <c r="C90" s="2" t="n">
        <v>9.067347</v>
      </c>
      <c r="D90" s="3" t="n">
        <v>1667136012000</v>
      </c>
      <c r="E90" s="3" t="n">
        <f aca="false">A90*1000000</f>
        <v>-29624286.6666667</v>
      </c>
      <c r="F90" s="3" t="n">
        <f aca="false">B90*1000000</f>
        <v>-51137396.6666667</v>
      </c>
      <c r="G90" s="3" t="n">
        <f aca="false">C90*1000000</f>
        <v>9067347</v>
      </c>
      <c r="H90" s="3" t="n">
        <f aca="false">ROUND(E90-E89,0)</f>
        <v>-57</v>
      </c>
      <c r="I90" s="3" t="n">
        <f aca="false">F90-F89</f>
        <v>-173.333333335817</v>
      </c>
      <c r="J90" s="3" t="n">
        <f aca="false">G90-G89</f>
        <v>520899</v>
      </c>
      <c r="K90" s="0" t="str">
        <f aca="false">_xlfn.CONCAT("{'n':'Latitude','u':'Lat','t':1,'v':",SUBSTITUTE(ROUND(A90,6),",","."),"},",)</f>
        <v>{'n':'Latitude','u':'Lat','t':1,'v':-29.624287},</v>
      </c>
      <c r="L90" s="0" t="str">
        <f aca="false">_xlfn.CONCAT("{'n':'Longitude','u':'Lon','t':1,'v':",SUBSTITUTE(ROUND(B90,6),",","."),"},",)</f>
        <v>{'n':'Longitude','u':'Lon','t':1,'v':-51.137397},</v>
      </c>
      <c r="M90" s="0" t="str">
        <f aca="false">_xlfn.CONCAT("{'n':'Velocity','u':'m/s','t':1,'v':",SUBSTITUTE(ROUND(C90,6),",","."),"},",)</f>
        <v>{'n':'Velocity','u':'m/s','t':1,'v':9.067347},</v>
      </c>
      <c r="N90" s="4" t="str">
        <f aca="false">_xlfn.CONCAT(K90,L90,M90)</f>
        <v>{'n':'Latitude','u':'Lat','t':1,'v':-29.624287},{'n':'Longitude','u':'Lon','t':1,'v':-51.137397},{'n':'Velocity','u':'m/s','t':1,'v':9.067347},</v>
      </c>
    </row>
    <row r="91" customFormat="false" ht="12.8" hidden="false" customHeight="false" outlineLevel="0" collapsed="false">
      <c r="A91" s="2" t="n">
        <v>-29.6243583333333</v>
      </c>
      <c r="B91" s="2" t="n">
        <v>-51.1375666666667</v>
      </c>
      <c r="C91" s="2" t="n">
        <v>9.296913</v>
      </c>
      <c r="D91" s="3" t="n">
        <v>1667136014000</v>
      </c>
      <c r="E91" s="3" t="n">
        <f aca="false">A91*1000000</f>
        <v>-29624358.3333333</v>
      </c>
      <c r="F91" s="3" t="n">
        <f aca="false">B91*1000000</f>
        <v>-51137566.6666667</v>
      </c>
      <c r="G91" s="3" t="n">
        <f aca="false">C91*1000000</f>
        <v>9296913</v>
      </c>
      <c r="H91" s="3" t="n">
        <f aca="false">ROUND(E91-E90,0)</f>
        <v>-72</v>
      </c>
      <c r="I91" s="3" t="n">
        <f aca="false">F91-F90</f>
        <v>-170</v>
      </c>
      <c r="J91" s="3" t="n">
        <f aca="false">G91-G90</f>
        <v>229566</v>
      </c>
      <c r="K91" s="0" t="str">
        <f aca="false">_xlfn.CONCAT("{'n':'Latitude','u':'Lat','t':1,'v':",SUBSTITUTE(ROUND(A91,6),",","."),"},",)</f>
        <v>{'n':'Latitude','u':'Lat','t':1,'v':-29.624358},</v>
      </c>
      <c r="L91" s="0" t="str">
        <f aca="false">_xlfn.CONCAT("{'n':'Longitude','u':'Lon','t':1,'v':",SUBSTITUTE(ROUND(B91,6),",","."),"},",)</f>
        <v>{'n':'Longitude','u':'Lon','t':1,'v':-51.137567},</v>
      </c>
      <c r="M91" s="0" t="str">
        <f aca="false">_xlfn.CONCAT("{'n':'Velocity','u':'m/s','t':1,'v':",SUBSTITUTE(ROUND(C91,6),",","."),"},",)</f>
        <v>{'n':'Velocity','u':'m/s','t':1,'v':9.296913},</v>
      </c>
      <c r="N91" s="4" t="str">
        <f aca="false">_xlfn.CONCAT(K91,L91,M91)</f>
        <v>{'n':'Latitude','u':'Lat','t':1,'v':-29.624358},{'n':'Longitude','u':'Lon','t':1,'v':-51.137567},{'n':'Velocity','u':'m/s','t':1,'v':9.296913},</v>
      </c>
    </row>
    <row r="92" customFormat="false" ht="12.8" hidden="false" customHeight="false" outlineLevel="0" collapsed="false">
      <c r="A92" s="2" t="n">
        <v>-29.624425</v>
      </c>
      <c r="B92" s="2" t="n">
        <v>-51.137725</v>
      </c>
      <c r="C92" s="2" t="n">
        <v>8.534095</v>
      </c>
      <c r="D92" s="3" t="n">
        <v>1667136016000</v>
      </c>
      <c r="E92" s="3" t="n">
        <f aca="false">A92*1000000</f>
        <v>-29624425</v>
      </c>
      <c r="F92" s="3" t="n">
        <f aca="false">B92*1000000</f>
        <v>-51137725</v>
      </c>
      <c r="G92" s="3" t="n">
        <f aca="false">C92*1000000</f>
        <v>8534095</v>
      </c>
      <c r="H92" s="3" t="n">
        <f aca="false">ROUND(E92-E91,0)</f>
        <v>-67</v>
      </c>
      <c r="I92" s="3" t="n">
        <f aca="false">F92-F91</f>
        <v>-158.333333335817</v>
      </c>
      <c r="J92" s="3" t="n">
        <f aca="false">G92-G91</f>
        <v>-762818</v>
      </c>
      <c r="K92" s="0" t="str">
        <f aca="false">_xlfn.CONCAT("{'n':'Latitude','u':'Lat','t':1,'v':",SUBSTITUTE(ROUND(A92,6),",","."),"},",)</f>
        <v>{'n':'Latitude','u':'Lat','t':1,'v':-29.624425},</v>
      </c>
      <c r="L92" s="0" t="str">
        <f aca="false">_xlfn.CONCAT("{'n':'Longitude','u':'Lon','t':1,'v':",SUBSTITUTE(ROUND(B92,6),",","."),"},",)</f>
        <v>{'n':'Longitude','u':'Lon','t':1,'v':-51.137725},</v>
      </c>
      <c r="M92" s="0" t="str">
        <f aca="false">_xlfn.CONCAT("{'n':'Velocity','u':'m/s','t':1,'v':",SUBSTITUTE(ROUND(C92,6),",","."),"},",)</f>
        <v>{'n':'Velocity','u':'m/s','t':1,'v':8.534095},</v>
      </c>
      <c r="N92" s="4" t="str">
        <f aca="false">_xlfn.CONCAT(K92,L92,M92)</f>
        <v>{'n':'Latitude','u':'Lat','t':1,'v':-29.624425},{'n':'Longitude','u':'Lon','t':1,'v':-51.137725},{'n':'Velocity','u':'m/s','t':1,'v':8.534095},</v>
      </c>
    </row>
    <row r="93" customFormat="false" ht="12.8" hidden="false" customHeight="false" outlineLevel="0" collapsed="false">
      <c r="A93" s="2" t="n">
        <v>-29.6244966666667</v>
      </c>
      <c r="B93" s="2" t="n">
        <v>-51.1379016666667</v>
      </c>
      <c r="C93" s="2" t="n">
        <v>8.5238</v>
      </c>
      <c r="D93" s="3" t="n">
        <v>1667136018000</v>
      </c>
      <c r="E93" s="3" t="n">
        <f aca="false">A93*1000000</f>
        <v>-29624496.6666667</v>
      </c>
      <c r="F93" s="3" t="n">
        <f aca="false">B93*1000000</f>
        <v>-51137901.6666667</v>
      </c>
      <c r="G93" s="3" t="n">
        <f aca="false">C93*1000000</f>
        <v>8523800</v>
      </c>
      <c r="H93" s="3" t="n">
        <f aca="false">ROUND(E93-E92,0)</f>
        <v>-72</v>
      </c>
      <c r="I93" s="3" t="n">
        <f aca="false">F93-F92</f>
        <v>-176.666666656733</v>
      </c>
      <c r="J93" s="3" t="n">
        <f aca="false">G93-G92</f>
        <v>-10295</v>
      </c>
      <c r="K93" s="0" t="str">
        <f aca="false">_xlfn.CONCAT("{'n':'Latitude','u':'Lat','t':1,'v':",SUBSTITUTE(ROUND(A93,6),",","."),"},",)</f>
        <v>{'n':'Latitude','u':'Lat','t':1,'v':-29.624497},</v>
      </c>
      <c r="L93" s="0" t="str">
        <f aca="false">_xlfn.CONCAT("{'n':'Longitude','u':'Lon','t':1,'v':",SUBSTITUTE(ROUND(B93,6),",","."),"},",)</f>
        <v>{'n':'Longitude','u':'Lon','t':1,'v':-51.137902},</v>
      </c>
      <c r="M93" s="0" t="str">
        <f aca="false">_xlfn.CONCAT("{'n':'Velocity','u':'m/s','t':1,'v':",SUBSTITUTE(ROUND(C93,6),",","."),"},",)</f>
        <v>{'n':'Velocity','u':'m/s','t':1,'v':8.5238},</v>
      </c>
      <c r="N93" s="4" t="str">
        <f aca="false">_xlfn.CONCAT(K93,L93,M93)</f>
        <v>{'n':'Latitude','u':'Lat','t':1,'v':-29.624497},{'n':'Longitude','u':'Lon','t':1,'v':-51.137902},{'n':'Velocity','u':'m/s','t':1,'v':8.5238},</v>
      </c>
    </row>
    <row r="94" customFormat="false" ht="12.8" hidden="false" customHeight="false" outlineLevel="0" collapsed="false">
      <c r="A94" s="2" t="n">
        <v>-29.6245666666667</v>
      </c>
      <c r="B94" s="2" t="n">
        <v>-51.138075</v>
      </c>
      <c r="C94" s="2" t="n">
        <v>8.639098</v>
      </c>
      <c r="D94" s="3" t="n">
        <v>1667136020000</v>
      </c>
      <c r="E94" s="3" t="n">
        <f aca="false">A94*1000000</f>
        <v>-29624566.6666667</v>
      </c>
      <c r="F94" s="3" t="n">
        <f aca="false">B94*1000000</f>
        <v>-51138075</v>
      </c>
      <c r="G94" s="3" t="n">
        <f aca="false">C94*1000000</f>
        <v>8639098</v>
      </c>
      <c r="H94" s="3" t="n">
        <f aca="false">ROUND(E94-E93,0)</f>
        <v>-70</v>
      </c>
      <c r="I94" s="3" t="n">
        <f aca="false">F94-F93</f>
        <v>-173.333333335817</v>
      </c>
      <c r="J94" s="3" t="n">
        <f aca="false">G94-G93</f>
        <v>115298</v>
      </c>
      <c r="K94" s="0" t="str">
        <f aca="false">_xlfn.CONCAT("{'n':'Latitude','u':'Lat','t':1,'v':",SUBSTITUTE(ROUND(A94,6),",","."),"},",)</f>
        <v>{'n':'Latitude','u':'Lat','t':1,'v':-29.624567},</v>
      </c>
      <c r="L94" s="0" t="str">
        <f aca="false">_xlfn.CONCAT("{'n':'Longitude','u':'Lon','t':1,'v':",SUBSTITUTE(ROUND(B94,6),",","."),"},",)</f>
        <v>{'n':'Longitude','u':'Lon','t':1,'v':-51.138075},</v>
      </c>
      <c r="M94" s="0" t="str">
        <f aca="false">_xlfn.CONCAT("{'n':'Velocity','u':'m/s','t':1,'v':",SUBSTITUTE(ROUND(C94,6),",","."),"},",)</f>
        <v>{'n':'Velocity','u':'m/s','t':1,'v':8.639098},</v>
      </c>
      <c r="N94" s="4" t="str">
        <f aca="false">_xlfn.CONCAT(K94,L94,M94)</f>
        <v>{'n':'Latitude','u':'Lat','t':1,'v':-29.624567},{'n':'Longitude','u':'Lon','t':1,'v':-51.138075},{'n':'Velocity','u':'m/s','t':1,'v':8.639098},</v>
      </c>
    </row>
    <row r="95" customFormat="false" ht="12.8" hidden="false" customHeight="false" outlineLevel="0" collapsed="false">
      <c r="A95" s="2" t="n">
        <v>-29.6246166666667</v>
      </c>
      <c r="B95" s="2" t="n">
        <v>-51.1382616666667</v>
      </c>
      <c r="C95" s="2" t="n">
        <v>8.637553</v>
      </c>
      <c r="D95" s="3" t="n">
        <v>1667136022000</v>
      </c>
      <c r="E95" s="3" t="n">
        <f aca="false">A95*1000000</f>
        <v>-29624616.6666667</v>
      </c>
      <c r="F95" s="3" t="n">
        <f aca="false">B95*1000000</f>
        <v>-51138261.6666667</v>
      </c>
      <c r="G95" s="3" t="n">
        <f aca="false">C95*1000000</f>
        <v>8637553</v>
      </c>
      <c r="H95" s="3" t="n">
        <f aca="false">ROUND(E95-E94,0)</f>
        <v>-50</v>
      </c>
      <c r="I95" s="3" t="n">
        <f aca="false">F95-F94</f>
        <v>-186.666666664183</v>
      </c>
      <c r="J95" s="3" t="n">
        <f aca="false">G95-G94</f>
        <v>-1545</v>
      </c>
      <c r="K95" s="0" t="str">
        <f aca="false">_xlfn.CONCAT("{'n':'Latitude','u':'Lat','t':1,'v':",SUBSTITUTE(ROUND(A95,6),",","."),"},",)</f>
        <v>{'n':'Latitude','u':'Lat','t':1,'v':-29.624617},</v>
      </c>
      <c r="L95" s="0" t="str">
        <f aca="false">_xlfn.CONCAT("{'n':'Longitude','u':'Lon','t':1,'v':",SUBSTITUTE(ROUND(B95,6),",","."),"},",)</f>
        <v>{'n':'Longitude','u':'Lon','t':1,'v':-51.138262},</v>
      </c>
      <c r="M95" s="0" t="str">
        <f aca="false">_xlfn.CONCAT("{'n':'Velocity','u':'m/s','t':1,'v':",SUBSTITUTE(ROUND(C95,6),",","."),"},",)</f>
        <v>{'n':'Velocity','u':'m/s','t':1,'v':8.637553},</v>
      </c>
      <c r="N95" s="4" t="str">
        <f aca="false">_xlfn.CONCAT(K95,L95,M95)</f>
        <v>{'n':'Latitude','u':'Lat','t':1,'v':-29.624617},{'n':'Longitude','u':'Lon','t':1,'v':-51.138262},{'n':'Velocity','u':'m/s','t':1,'v':8.637553},</v>
      </c>
    </row>
    <row r="96" customFormat="false" ht="12.8" hidden="false" customHeight="false" outlineLevel="0" collapsed="false">
      <c r="A96" s="2" t="n">
        <v>-29.6246016666667</v>
      </c>
      <c r="B96" s="2" t="n">
        <v>-51.138465</v>
      </c>
      <c r="C96" s="2" t="n">
        <v>8.613876</v>
      </c>
      <c r="D96" s="3" t="n">
        <v>1667136024000</v>
      </c>
      <c r="E96" s="3" t="n">
        <f aca="false">A96*1000000</f>
        <v>-29624601.6666667</v>
      </c>
      <c r="F96" s="3" t="n">
        <f aca="false">B96*1000000</f>
        <v>-51138465</v>
      </c>
      <c r="G96" s="3" t="n">
        <f aca="false">C96*1000000</f>
        <v>8613876</v>
      </c>
      <c r="H96" s="3" t="n">
        <f aca="false">ROUND(E96-E95,0)</f>
        <v>15</v>
      </c>
      <c r="I96" s="3" t="n">
        <f aca="false">F96-F95</f>
        <v>-203.333333343267</v>
      </c>
      <c r="J96" s="3" t="n">
        <f aca="false">G96-G95</f>
        <v>-23677</v>
      </c>
      <c r="K96" s="0" t="str">
        <f aca="false">_xlfn.CONCAT("{'n':'Latitude','u':'Lat','t':1,'v':",SUBSTITUTE(ROUND(A96,6),",","."),"},",)</f>
        <v>{'n':'Latitude','u':'Lat','t':1,'v':-29.624602},</v>
      </c>
      <c r="L96" s="0" t="str">
        <f aca="false">_xlfn.CONCAT("{'n':'Longitude','u':'Lon','t':1,'v':",SUBSTITUTE(ROUND(B96,6),",","."),"},",)</f>
        <v>{'n':'Longitude','u':'Lon','t':1,'v':-51.138465},</v>
      </c>
      <c r="M96" s="0" t="str">
        <f aca="false">_xlfn.CONCAT("{'n':'Velocity','u':'m/s','t':1,'v':",SUBSTITUTE(ROUND(C96,6),",","."),"},",)</f>
        <v>{'n':'Velocity','u':'m/s','t':1,'v':8.613876},</v>
      </c>
      <c r="N96" s="4" t="str">
        <f aca="false">_xlfn.CONCAT(K96,L96,M96)</f>
        <v>{'n':'Latitude','u':'Lat','t':1,'v':-29.624602},{'n':'Longitude','u':'Lon','t':1,'v':-51.138465},{'n':'Velocity','u':'m/s','t':1,'v':8.613876},</v>
      </c>
    </row>
    <row r="97" customFormat="false" ht="12.8" hidden="false" customHeight="false" outlineLevel="0" collapsed="false">
      <c r="A97" s="2" t="n">
        <v>-29.6246</v>
      </c>
      <c r="B97" s="2" t="n">
        <v>-51.1386433333333</v>
      </c>
      <c r="C97" s="2" t="n">
        <v>8.289601</v>
      </c>
      <c r="D97" s="3" t="n">
        <v>1667136026000</v>
      </c>
      <c r="E97" s="3" t="n">
        <f aca="false">A97*1000000</f>
        <v>-29624600</v>
      </c>
      <c r="F97" s="3" t="n">
        <f aca="false">B97*1000000</f>
        <v>-51138643.3333333</v>
      </c>
      <c r="G97" s="3" t="n">
        <f aca="false">C97*1000000</f>
        <v>8289601</v>
      </c>
      <c r="H97" s="3" t="n">
        <f aca="false">ROUND(E97-E96,0)</f>
        <v>2</v>
      </c>
      <c r="I97" s="3" t="n">
        <f aca="false">F97-F96</f>
        <v>-178.333333328366</v>
      </c>
      <c r="J97" s="3" t="n">
        <f aca="false">G97-G96</f>
        <v>-324275.000000001</v>
      </c>
      <c r="K97" s="0" t="str">
        <f aca="false">_xlfn.CONCAT("{'n':'Latitude','u':'Lat','t':1,'v':",SUBSTITUTE(ROUND(A97,6),",","."),"},",)</f>
        <v>{'n':'Latitude','u':'Lat','t':1,'v':-29.6246},</v>
      </c>
      <c r="L97" s="0" t="str">
        <f aca="false">_xlfn.CONCAT("{'n':'Longitude','u':'Lon','t':1,'v':",SUBSTITUTE(ROUND(B97,6),",","."),"},",)</f>
        <v>{'n':'Longitude','u':'Lon','t':1,'v':-51.138643},</v>
      </c>
      <c r="M97" s="0" t="str">
        <f aca="false">_xlfn.CONCAT("{'n':'Velocity','u':'m/s','t':1,'v':",SUBSTITUTE(ROUND(C97,6),",","."),"},",)</f>
        <v>{'n':'Velocity','u':'m/s','t':1,'v':8.289601},</v>
      </c>
      <c r="N97" s="4" t="str">
        <f aca="false">_xlfn.CONCAT(K97,L97,M97)</f>
        <v>{'n':'Latitude','u':'Lat','t':1,'v':-29.6246},{'n':'Longitude','u':'Lon','t':1,'v':-51.138643},{'n':'Velocity','u':'m/s','t':1,'v':8.289601},</v>
      </c>
    </row>
    <row r="98" customFormat="false" ht="12.8" hidden="false" customHeight="false" outlineLevel="0" collapsed="false">
      <c r="A98" s="2" t="n">
        <v>-29.62464</v>
      </c>
      <c r="B98" s="2" t="n">
        <v>-51.1387966666667</v>
      </c>
      <c r="C98" s="2" t="n">
        <v>8.10533</v>
      </c>
      <c r="D98" s="3" t="n">
        <v>1667136028000</v>
      </c>
      <c r="E98" s="3" t="n">
        <f aca="false">A98*1000000</f>
        <v>-29624640</v>
      </c>
      <c r="F98" s="3" t="n">
        <f aca="false">B98*1000000</f>
        <v>-51138796.6666667</v>
      </c>
      <c r="G98" s="3" t="n">
        <f aca="false">C98*1000000</f>
        <v>8105330</v>
      </c>
      <c r="H98" s="3" t="n">
        <f aca="false">ROUND(E98-E97,0)</f>
        <v>-40</v>
      </c>
      <c r="I98" s="3" t="n">
        <f aca="false">F98-F97</f>
        <v>-153.333333335817</v>
      </c>
      <c r="J98" s="3" t="n">
        <f aca="false">G98-G97</f>
        <v>-184270.999999999</v>
      </c>
      <c r="K98" s="0" t="str">
        <f aca="false">_xlfn.CONCAT("{'n':'Latitude','u':'Lat','t':1,'v':",SUBSTITUTE(ROUND(A98,6),",","."),"},",)</f>
        <v>{'n':'Latitude','u':'Lat','t':1,'v':-29.62464},</v>
      </c>
      <c r="L98" s="0" t="str">
        <f aca="false">_xlfn.CONCAT("{'n':'Longitude','u':'Lon','t':1,'v':",SUBSTITUTE(ROUND(B98,6),",","."),"},",)</f>
        <v>{'n':'Longitude','u':'Lon','t':1,'v':-51.138797},</v>
      </c>
      <c r="M98" s="0" t="str">
        <f aca="false">_xlfn.CONCAT("{'n':'Velocity','u':'m/s','t':1,'v':",SUBSTITUTE(ROUND(C98,6),",","."),"},",)</f>
        <v>{'n':'Velocity','u':'m/s','t':1,'v':8.10533},</v>
      </c>
      <c r="N98" s="4" t="str">
        <f aca="false">_xlfn.CONCAT(K98,L98,M98)</f>
        <v>{'n':'Latitude','u':'Lat','t':1,'v':-29.62464},{'n':'Longitude','u':'Lon','t':1,'v':-51.138797},{'n':'Velocity','u':'m/s','t':1,'v':8.10533},</v>
      </c>
    </row>
    <row r="99" customFormat="false" ht="12.8" hidden="false" customHeight="false" outlineLevel="0" collapsed="false">
      <c r="A99" s="2" t="n">
        <v>-29.62474</v>
      </c>
      <c r="B99" s="2" t="n">
        <v>-51.13891</v>
      </c>
      <c r="C99" s="2" t="n">
        <v>7.574652</v>
      </c>
      <c r="D99" s="3" t="n">
        <v>1667136030000</v>
      </c>
      <c r="E99" s="3" t="n">
        <f aca="false">A99*1000000</f>
        <v>-29624740</v>
      </c>
      <c r="F99" s="3" t="n">
        <f aca="false">B99*1000000</f>
        <v>-51138910</v>
      </c>
      <c r="G99" s="3" t="n">
        <f aca="false">C99*1000000</f>
        <v>7574652</v>
      </c>
      <c r="H99" s="3" t="n">
        <f aca="false">ROUND(E99-E98,0)</f>
        <v>-100</v>
      </c>
      <c r="I99" s="3" t="n">
        <f aca="false">F99-F98</f>
        <v>-113.333333335817</v>
      </c>
      <c r="J99" s="3" t="n">
        <f aca="false">G99-G98</f>
        <v>-530678</v>
      </c>
      <c r="K99" s="0" t="str">
        <f aca="false">_xlfn.CONCAT("{'n':'Latitude','u':'Lat','t':1,'v':",SUBSTITUTE(ROUND(A99,6),",","."),"},",)</f>
        <v>{'n':'Latitude','u':'Lat','t':1,'v':-29.62474},</v>
      </c>
      <c r="L99" s="0" t="str">
        <f aca="false">_xlfn.CONCAT("{'n':'Longitude','u':'Lon','t':1,'v':",SUBSTITUTE(ROUND(B99,6),",","."),"},",)</f>
        <v>{'n':'Longitude','u':'Lon','t':1,'v':-51.13891},</v>
      </c>
      <c r="M99" s="0" t="str">
        <f aca="false">_xlfn.CONCAT("{'n':'Velocity','u':'m/s','t':1,'v':",SUBSTITUTE(ROUND(C99,6),",","."),"},",)</f>
        <v>{'n':'Velocity','u':'m/s','t':1,'v':7.574652},</v>
      </c>
      <c r="N99" s="4" t="str">
        <f aca="false">_xlfn.CONCAT(K99,L99,M99)</f>
        <v>{'n':'Latitude','u':'Lat','t':1,'v':-29.62474},{'n':'Longitude','u':'Lon','t':1,'v':-51.13891},{'n':'Velocity','u':'m/s','t':1,'v':7.574652},</v>
      </c>
    </row>
    <row r="100" customFormat="false" ht="12.8" hidden="false" customHeight="false" outlineLevel="0" collapsed="false">
      <c r="A100" s="2" t="n">
        <v>-29.6248333333333</v>
      </c>
      <c r="B100" s="2" t="n">
        <v>-51.1390166666667</v>
      </c>
      <c r="C100" s="2" t="n">
        <v>7.8314986</v>
      </c>
      <c r="D100" s="3" t="n">
        <v>1667136032000</v>
      </c>
      <c r="E100" s="3" t="n">
        <f aca="false">A100*1000000</f>
        <v>-29624833.3333333</v>
      </c>
      <c r="F100" s="3" t="n">
        <f aca="false">B100*1000000</f>
        <v>-51139016.6666667</v>
      </c>
      <c r="G100" s="3" t="n">
        <f aca="false">C100*1000000</f>
        <v>7831498.6</v>
      </c>
      <c r="H100" s="3" t="n">
        <f aca="false">ROUND(E100-E99,0)</f>
        <v>-93</v>
      </c>
      <c r="I100" s="3" t="n">
        <f aca="false">F100-F99</f>
        <v>-106.666666671634</v>
      </c>
      <c r="J100" s="3" t="n">
        <f aca="false">G100-G99</f>
        <v>256846.6</v>
      </c>
      <c r="K100" s="0" t="str">
        <f aca="false">_xlfn.CONCAT("{'n':'Latitude','u':'Lat','t':1,'v':",SUBSTITUTE(ROUND(A100,6),",","."),"},",)</f>
        <v>{'n':'Latitude','u':'Lat','t':1,'v':-29.624833},</v>
      </c>
      <c r="L100" s="0" t="str">
        <f aca="false">_xlfn.CONCAT("{'n':'Longitude','u':'Lon','t':1,'v':",SUBSTITUTE(ROUND(B100,6),",","."),"},",)</f>
        <v>{'n':'Longitude','u':'Lon','t':1,'v':-51.139017},</v>
      </c>
      <c r="M100" s="0" t="str">
        <f aca="false">_xlfn.CONCAT("{'n':'Velocity','u':'m/s','t':1,'v':",SUBSTITUTE(ROUND(C100,6),",","."),"},",)</f>
        <v>{'n':'Velocity','u':'m/s','t':1,'v':7.831499},</v>
      </c>
      <c r="N100" s="4" t="str">
        <f aca="false">_xlfn.CONCAT(K100,L100,M100)</f>
        <v>{'n':'Latitude','u':'Lat','t':1,'v':-29.624833},{'n':'Longitude','u':'Lon','t':1,'v':-51.139017},{'n':'Velocity','u':'m/s','t':1,'v':7.831499},</v>
      </c>
    </row>
    <row r="101" customFormat="false" ht="12.8" hidden="false" customHeight="false" outlineLevel="0" collapsed="false">
      <c r="A101" s="2" t="n">
        <v>-29.62491</v>
      </c>
      <c r="B101" s="2" t="n">
        <v>-51.1391483333333</v>
      </c>
      <c r="C101" s="2" t="n">
        <v>8.104301</v>
      </c>
      <c r="D101" s="3" t="n">
        <v>1667136034000</v>
      </c>
      <c r="E101" s="3" t="n">
        <f aca="false">A101*1000000</f>
        <v>-29624910</v>
      </c>
      <c r="F101" s="3" t="n">
        <f aca="false">B101*1000000</f>
        <v>-51139148.3333333</v>
      </c>
      <c r="G101" s="3" t="n">
        <f aca="false">C101*1000000</f>
        <v>8104301</v>
      </c>
      <c r="H101" s="3" t="n">
        <f aca="false">ROUND(E101-E100,0)</f>
        <v>-77</v>
      </c>
      <c r="I101" s="3" t="n">
        <f aca="false">F101-F100</f>
        <v>-131.666666656733</v>
      </c>
      <c r="J101" s="3" t="n">
        <f aca="false">G101-G100</f>
        <v>272802.399999999</v>
      </c>
      <c r="K101" s="0" t="str">
        <f aca="false">_xlfn.CONCAT("{'n':'Latitude','u':'Lat','t':1,'v':",SUBSTITUTE(ROUND(A101,6),",","."),"},",)</f>
        <v>{'n':'Latitude','u':'Lat','t':1,'v':-29.62491},</v>
      </c>
      <c r="L101" s="0" t="str">
        <f aca="false">_xlfn.CONCAT("{'n':'Longitude','u':'Lon','t':1,'v':",SUBSTITUTE(ROUND(B101,6),",","."),"},",)</f>
        <v>{'n':'Longitude','u':'Lon','t':1,'v':-51.139148},</v>
      </c>
      <c r="M101" s="0" t="str">
        <f aca="false">_xlfn.CONCAT("{'n':'Velocity','u':'m/s','t':1,'v':",SUBSTITUTE(ROUND(C101,6),",","."),"},",)</f>
        <v>{'n':'Velocity','u':'m/s','t':1,'v':8.104301},</v>
      </c>
      <c r="N101" s="4" t="str">
        <f aca="false">_xlfn.CONCAT(K101,L101,M101)</f>
        <v>{'n':'Latitude','u':'Lat','t':1,'v':-29.62491},{'n':'Longitude','u':'Lon','t':1,'v':-51.139148},{'n':'Velocity','u':'m/s','t':1,'v':8.104301},</v>
      </c>
    </row>
    <row r="102" customFormat="false" ht="12.8" hidden="false" customHeight="false" outlineLevel="0" collapsed="false">
      <c r="A102" s="2" t="n">
        <v>-29.62491</v>
      </c>
      <c r="B102" s="2" t="n">
        <v>-51.1391483333333</v>
      </c>
      <c r="C102" s="2" t="n">
        <v>8.104301</v>
      </c>
      <c r="D102" s="3" t="n">
        <v>1667136034000</v>
      </c>
      <c r="E102" s="3" t="n">
        <f aca="false">A102*1000000</f>
        <v>-29624910</v>
      </c>
      <c r="F102" s="3" t="n">
        <f aca="false">B102*1000000</f>
        <v>-51139148.3333333</v>
      </c>
      <c r="G102" s="3" t="n">
        <f aca="false">C102*1000000</f>
        <v>8104301</v>
      </c>
      <c r="H102" s="3" t="n">
        <f aca="false">ROUND(E102-E101,0)</f>
        <v>0</v>
      </c>
      <c r="I102" s="3" t="n">
        <f aca="false">F102-F101</f>
        <v>0</v>
      </c>
      <c r="J102" s="3" t="n">
        <f aca="false">G102-G101</f>
        <v>0</v>
      </c>
      <c r="K102" s="0" t="str">
        <f aca="false">_xlfn.CONCAT("{'n':'Latitude','u':'Lat','t':1,'v':",SUBSTITUTE(ROUND(A102,6),",","."),"},",)</f>
        <v>{'n':'Latitude','u':'Lat','t':1,'v':-29.62491},</v>
      </c>
      <c r="L102" s="0" t="str">
        <f aca="false">_xlfn.CONCAT("{'n':'Longitude','u':'Lon','t':1,'v':",SUBSTITUTE(ROUND(B102,6),",","."),"},",)</f>
        <v>{'n':'Longitude','u':'Lon','t':1,'v':-51.139148},</v>
      </c>
      <c r="M102" s="0" t="str">
        <f aca="false">_xlfn.CONCAT("{'n':'Velocity','u':'m/s','t':1,'v':",SUBSTITUTE(ROUND(C102,6),",","."),"},",)</f>
        <v>{'n':'Velocity','u':'m/s','t':1,'v':8.104301},</v>
      </c>
      <c r="N102" s="4" t="str">
        <f aca="false">_xlfn.CONCAT(K102,L102,M102)</f>
        <v>{'n':'Latitude','u':'Lat','t':1,'v':-29.62491},{'n':'Longitude','u':'Lon','t':1,'v':-51.139148},{'n':'Velocity','u':'m/s','t':1,'v':8.104301},</v>
      </c>
    </row>
    <row r="103" customFormat="false" ht="12.8" hidden="false" customHeight="false" outlineLevel="0" collapsed="false">
      <c r="A103" s="2" t="n">
        <v>-29.6249666666667</v>
      </c>
      <c r="B103" s="2" t="n">
        <v>-51.1392933333333</v>
      </c>
      <c r="C103" s="2" t="n">
        <v>7.2853785</v>
      </c>
      <c r="D103" s="3" t="n">
        <v>1667136036000</v>
      </c>
      <c r="E103" s="3" t="n">
        <f aca="false">A103*1000000</f>
        <v>-29624966.6666667</v>
      </c>
      <c r="F103" s="3" t="n">
        <f aca="false">B103*1000000</f>
        <v>-51139293.3333333</v>
      </c>
      <c r="G103" s="3" t="n">
        <f aca="false">C103*1000000</f>
        <v>7285378.5</v>
      </c>
      <c r="H103" s="3" t="n">
        <f aca="false">ROUND(E103-E102,0)</f>
        <v>-57</v>
      </c>
      <c r="I103" s="3" t="n">
        <f aca="false">F103-F102</f>
        <v>-145.000000007451</v>
      </c>
      <c r="J103" s="3" t="n">
        <f aca="false">G103-G102</f>
        <v>-818922.499999999</v>
      </c>
      <c r="K103" s="0" t="str">
        <f aca="false">_xlfn.CONCAT("{'n':'Latitude','u':'Lat','t':1,'v':",SUBSTITUTE(ROUND(A103,6),",","."),"},",)</f>
        <v>{'n':'Latitude','u':'Lat','t':1,'v':-29.624967},</v>
      </c>
      <c r="L103" s="0" t="str">
        <f aca="false">_xlfn.CONCAT("{'n':'Longitude','u':'Lon','t':1,'v':",SUBSTITUTE(ROUND(B103,6),",","."),"},",)</f>
        <v>{'n':'Longitude','u':'Lon','t':1,'v':-51.139293},</v>
      </c>
      <c r="M103" s="0" t="str">
        <f aca="false">_xlfn.CONCAT("{'n':'Velocity','u':'m/s','t':1,'v':",SUBSTITUTE(ROUND(C103,6),",","."),"},",)</f>
        <v>{'n':'Velocity','u':'m/s','t':1,'v':7.285379},</v>
      </c>
      <c r="N103" s="4" t="str">
        <f aca="false">_xlfn.CONCAT(K103,L103,M103)</f>
        <v>{'n':'Latitude','u':'Lat','t':1,'v':-29.624967},{'n':'Longitude','u':'Lon','t':1,'v':-51.139293},{'n':'Velocity','u':'m/s','t':1,'v':7.285379},</v>
      </c>
    </row>
    <row r="104" customFormat="false" ht="12.8" hidden="false" customHeight="false" outlineLevel="0" collapsed="false">
      <c r="A104" s="2" t="n">
        <v>-29.625015</v>
      </c>
      <c r="B104" s="2" t="n">
        <v>-51.139425</v>
      </c>
      <c r="C104" s="2" t="n">
        <v>6.780436</v>
      </c>
      <c r="D104" s="3" t="n">
        <v>1667136038000</v>
      </c>
      <c r="E104" s="3" t="n">
        <f aca="false">A104*1000000</f>
        <v>-29625015</v>
      </c>
      <c r="F104" s="3" t="n">
        <f aca="false">B104*1000000</f>
        <v>-51139425</v>
      </c>
      <c r="G104" s="3" t="n">
        <f aca="false">C104*1000000</f>
        <v>6780436</v>
      </c>
      <c r="H104" s="3" t="n">
        <f aca="false">ROUND(E104-E103,0)</f>
        <v>-48</v>
      </c>
      <c r="I104" s="3" t="n">
        <f aca="false">F104-F103</f>
        <v>-131.666666656733</v>
      </c>
      <c r="J104" s="3" t="n">
        <f aca="false">G104-G103</f>
        <v>-504942.5</v>
      </c>
      <c r="K104" s="0" t="str">
        <f aca="false">_xlfn.CONCAT("{'n':'Latitude','u':'Lat','t':1,'v':",SUBSTITUTE(ROUND(A104,6),",","."),"},",)</f>
        <v>{'n':'Latitude','u':'Lat','t':1,'v':-29.625015},</v>
      </c>
      <c r="L104" s="0" t="str">
        <f aca="false">_xlfn.CONCAT("{'n':'Longitude','u':'Lon','t':1,'v':",SUBSTITUTE(ROUND(B104,6),",","."),"},",)</f>
        <v>{'n':'Longitude','u':'Lon','t':1,'v':-51.139425},</v>
      </c>
      <c r="M104" s="0" t="str">
        <f aca="false">_xlfn.CONCAT("{'n':'Velocity','u':'m/s','t':1,'v':",SUBSTITUTE(ROUND(C104,6),",","."),"},",)</f>
        <v>{'n':'Velocity','u':'m/s','t':1,'v':6.780436},</v>
      </c>
      <c r="N104" s="4" t="str">
        <f aca="false">_xlfn.CONCAT(K104,L104,M104)</f>
        <v>{'n':'Latitude','u':'Lat','t':1,'v':-29.625015},{'n':'Longitude','u':'Lon','t':1,'v':-51.139425},{'n':'Velocity','u':'m/s','t':1,'v':6.780436},</v>
      </c>
    </row>
    <row r="105" customFormat="false" ht="12.8" hidden="false" customHeight="false" outlineLevel="0" collapsed="false">
      <c r="A105" s="2" t="n">
        <v>-29.6250683333333</v>
      </c>
      <c r="B105" s="2" t="n">
        <v>-51.1395333333333</v>
      </c>
      <c r="C105" s="2" t="n">
        <v>6.713522</v>
      </c>
      <c r="D105" s="3" t="n">
        <v>1667136040000</v>
      </c>
      <c r="E105" s="3" t="n">
        <f aca="false">A105*1000000</f>
        <v>-29625068.3333333</v>
      </c>
      <c r="F105" s="3" t="n">
        <f aca="false">B105*1000000</f>
        <v>-51139533.3333334</v>
      </c>
      <c r="G105" s="3" t="n">
        <f aca="false">C105*1000000</f>
        <v>6713522</v>
      </c>
      <c r="H105" s="3" t="n">
        <f aca="false">ROUND(E105-E104,0)</f>
        <v>-53</v>
      </c>
      <c r="I105" s="3" t="n">
        <f aca="false">F105-F104</f>
        <v>-108.333333350718</v>
      </c>
      <c r="J105" s="3" t="n">
        <f aca="false">G105-G104</f>
        <v>-66914</v>
      </c>
      <c r="K105" s="0" t="str">
        <f aca="false">_xlfn.CONCAT("{'n':'Latitude','u':'Lat','t':1,'v':",SUBSTITUTE(ROUND(A105,6),",","."),"},",)</f>
        <v>{'n':'Latitude','u':'Lat','t':1,'v':-29.625068},</v>
      </c>
      <c r="L105" s="0" t="str">
        <f aca="false">_xlfn.CONCAT("{'n':'Longitude','u':'Lon','t':1,'v':",SUBSTITUTE(ROUND(B105,6),",","."),"},",)</f>
        <v>{'n':'Longitude','u':'Lon','t':1,'v':-51.139533},</v>
      </c>
      <c r="M105" s="0" t="str">
        <f aca="false">_xlfn.CONCAT("{'n':'Velocity','u':'m/s','t':1,'v':",SUBSTITUTE(ROUND(C105,6),",","."),"},",)</f>
        <v>{'n':'Velocity','u':'m/s','t':1,'v':6.713522},</v>
      </c>
      <c r="N105" s="4" t="str">
        <f aca="false">_xlfn.CONCAT(K105,L105,M105)</f>
        <v>{'n':'Latitude','u':'Lat','t':1,'v':-29.625068},{'n':'Longitude','u':'Lon','t':1,'v':-51.139533},{'n':'Velocity','u':'m/s','t':1,'v':6.713522},</v>
      </c>
    </row>
    <row r="106" customFormat="false" ht="12.8" hidden="false" customHeight="false" outlineLevel="0" collapsed="false">
      <c r="A106" s="2" t="n">
        <v>-29.625115</v>
      </c>
      <c r="B106" s="2" t="n">
        <v>-51.1396416666667</v>
      </c>
      <c r="C106" s="2" t="n">
        <v>6.5117507</v>
      </c>
      <c r="D106" s="3" t="n">
        <v>1667136042000</v>
      </c>
      <c r="E106" s="3" t="n">
        <f aca="false">A106*1000000</f>
        <v>-29625115</v>
      </c>
      <c r="F106" s="3" t="n">
        <f aca="false">B106*1000000</f>
        <v>-51139641.6666667</v>
      </c>
      <c r="G106" s="3" t="n">
        <f aca="false">C106*1000000</f>
        <v>6511750.7</v>
      </c>
      <c r="H106" s="3" t="n">
        <f aca="false">ROUND(E106-E105,0)</f>
        <v>-47</v>
      </c>
      <c r="I106" s="3" t="n">
        <f aca="false">F106-F105</f>
        <v>-108.333333320916</v>
      </c>
      <c r="J106" s="3" t="n">
        <f aca="false">G106-G105</f>
        <v>-201771.3</v>
      </c>
      <c r="K106" s="0" t="str">
        <f aca="false">_xlfn.CONCAT("{'n':'Latitude','u':'Lat','t':1,'v':",SUBSTITUTE(ROUND(A106,6),",","."),"},",)</f>
        <v>{'n':'Latitude','u':'Lat','t':1,'v':-29.625115},</v>
      </c>
      <c r="L106" s="0" t="str">
        <f aca="false">_xlfn.CONCAT("{'n':'Longitude','u':'Lon','t':1,'v':",SUBSTITUTE(ROUND(B106,6),",","."),"},",)</f>
        <v>{'n':'Longitude','u':'Lon','t':1,'v':-51.139642},</v>
      </c>
      <c r="M106" s="0" t="str">
        <f aca="false">_xlfn.CONCAT("{'n':'Velocity','u':'m/s','t':1,'v':",SUBSTITUTE(ROUND(C106,6),",","."),"},",)</f>
        <v>{'n':'Velocity','u':'m/s','t':1,'v':6.511751},</v>
      </c>
      <c r="N106" s="4" t="str">
        <f aca="false">_xlfn.CONCAT(K106,L106,M106)</f>
        <v>{'n':'Latitude','u':'Lat','t':1,'v':-29.625115},{'n':'Longitude','u':'Lon','t':1,'v':-51.139642},{'n':'Velocity','u':'m/s','t':1,'v':6.511751},</v>
      </c>
    </row>
    <row r="107" customFormat="false" ht="12.8" hidden="false" customHeight="false" outlineLevel="0" collapsed="false">
      <c r="A107" s="2" t="n">
        <v>-29.625165</v>
      </c>
      <c r="B107" s="2" t="n">
        <v>-51.1397383333333</v>
      </c>
      <c r="C107" s="2" t="n">
        <v>6.2806406</v>
      </c>
      <c r="D107" s="3" t="n">
        <v>1667136044000</v>
      </c>
      <c r="E107" s="3" t="n">
        <f aca="false">A107*1000000</f>
        <v>-29625165</v>
      </c>
      <c r="F107" s="3" t="n">
        <f aca="false">B107*1000000</f>
        <v>-51139738.3333333</v>
      </c>
      <c r="G107" s="3" t="n">
        <f aca="false">C107*1000000</f>
        <v>6280640.6</v>
      </c>
      <c r="H107" s="3" t="n">
        <f aca="false">ROUND(E107-E106,0)</f>
        <v>-50</v>
      </c>
      <c r="I107" s="3" t="n">
        <f aca="false">F107-F106</f>
        <v>-96.6666666641831</v>
      </c>
      <c r="J107" s="3" t="n">
        <f aca="false">G107-G106</f>
        <v>-231110.100000001</v>
      </c>
      <c r="K107" s="0" t="str">
        <f aca="false">_xlfn.CONCAT("{'n':'Latitude','u':'Lat','t':1,'v':",SUBSTITUTE(ROUND(A107,6),",","."),"},",)</f>
        <v>{'n':'Latitude','u':'Lat','t':1,'v':-29.625165},</v>
      </c>
      <c r="L107" s="0" t="str">
        <f aca="false">_xlfn.CONCAT("{'n':'Longitude','u':'Lon','t':1,'v':",SUBSTITUTE(ROUND(B107,6),",","."),"},",)</f>
        <v>{'n':'Longitude','u':'Lon','t':1,'v':-51.139738},</v>
      </c>
      <c r="M107" s="0" t="str">
        <f aca="false">_xlfn.CONCAT("{'n':'Velocity','u':'m/s','t':1,'v':",SUBSTITUTE(ROUND(C107,6),",","."),"},",)</f>
        <v>{'n':'Velocity','u':'m/s','t':1,'v':6.280641},</v>
      </c>
      <c r="N107" s="4" t="str">
        <f aca="false">_xlfn.CONCAT(K107,L107,M107)</f>
        <v>{'n':'Latitude','u':'Lat','t':1,'v':-29.625165},{'n':'Longitude','u':'Lon','t':1,'v':-51.139738},{'n':'Velocity','u':'m/s','t':1,'v':6.280641},</v>
      </c>
    </row>
    <row r="108" customFormat="false" ht="12.8" hidden="false" customHeight="false" outlineLevel="0" collapsed="false">
      <c r="A108" s="2" t="n">
        <v>-29.625205</v>
      </c>
      <c r="B108" s="2" t="n">
        <v>-51.13986</v>
      </c>
      <c r="C108" s="2" t="n">
        <v>6.2291684</v>
      </c>
      <c r="D108" s="3" t="n">
        <v>1667136046000</v>
      </c>
      <c r="E108" s="3" t="n">
        <f aca="false">A108*1000000</f>
        <v>-29625205</v>
      </c>
      <c r="F108" s="3" t="n">
        <f aca="false">B108*1000000</f>
        <v>-51139860</v>
      </c>
      <c r="G108" s="3" t="n">
        <f aca="false">C108*1000000</f>
        <v>6229168.4</v>
      </c>
      <c r="H108" s="3" t="n">
        <f aca="false">ROUND(E108-E107,0)</f>
        <v>-40</v>
      </c>
      <c r="I108" s="3" t="n">
        <f aca="false">F108-F107</f>
        <v>-121.666666671634</v>
      </c>
      <c r="J108" s="3" t="n">
        <f aca="false">G108-G107</f>
        <v>-51472.2000000002</v>
      </c>
      <c r="K108" s="0" t="str">
        <f aca="false">_xlfn.CONCAT("{'n':'Latitude','u':'Lat','t':1,'v':",SUBSTITUTE(ROUND(A108,6),",","."),"},",)</f>
        <v>{'n':'Latitude','u':'Lat','t':1,'v':-29.625205},</v>
      </c>
      <c r="L108" s="0" t="str">
        <f aca="false">_xlfn.CONCAT("{'n':'Longitude','u':'Lon','t':1,'v':",SUBSTITUTE(ROUND(B108,6),",","."),"},",)</f>
        <v>{'n':'Longitude','u':'Lon','t':1,'v':-51.13986},</v>
      </c>
      <c r="M108" s="0" t="str">
        <f aca="false">_xlfn.CONCAT("{'n':'Velocity','u':'m/s','t':1,'v':",SUBSTITUTE(ROUND(C108,6),",","."),"},",)</f>
        <v>{'n':'Velocity','u':'m/s','t':1,'v':6.229168},</v>
      </c>
      <c r="N108" s="4" t="str">
        <f aca="false">_xlfn.CONCAT(K108,L108,M108)</f>
        <v>{'n':'Latitude','u':'Lat','t':1,'v':-29.625205},{'n':'Longitude','u':'Lon','t':1,'v':-51.13986},{'n':'Velocity','u':'m/s','t':1,'v':6.229168},</v>
      </c>
    </row>
    <row r="109" customFormat="false" ht="12.8" hidden="false" customHeight="false" outlineLevel="0" collapsed="false">
      <c r="A109" s="2" t="n">
        <v>-29.6252416666667</v>
      </c>
      <c r="B109" s="2" t="n">
        <v>-51.139985</v>
      </c>
      <c r="C109" s="2" t="n">
        <v>6.046442</v>
      </c>
      <c r="D109" s="3" t="n">
        <v>1667136048000</v>
      </c>
      <c r="E109" s="3" t="n">
        <f aca="false">A109*1000000</f>
        <v>-29625241.6666667</v>
      </c>
      <c r="F109" s="3" t="n">
        <f aca="false">B109*1000000</f>
        <v>-51139985</v>
      </c>
      <c r="G109" s="3" t="n">
        <f aca="false">C109*1000000</f>
        <v>6046442</v>
      </c>
      <c r="H109" s="3" t="n">
        <f aca="false">ROUND(E109-E108,0)</f>
        <v>-37</v>
      </c>
      <c r="I109" s="3" t="n">
        <f aca="false">F109-F108</f>
        <v>-124.999999992549</v>
      </c>
      <c r="J109" s="3" t="n">
        <f aca="false">G109-G108</f>
        <v>-182726.399999999</v>
      </c>
      <c r="K109" s="0" t="str">
        <f aca="false">_xlfn.CONCAT("{'n':'Latitude','u':'Lat','t':1,'v':",SUBSTITUTE(ROUND(A109,6),",","."),"},",)</f>
        <v>{'n':'Latitude','u':'Lat','t':1,'v':-29.625242},</v>
      </c>
      <c r="L109" s="0" t="str">
        <f aca="false">_xlfn.CONCAT("{'n':'Longitude','u':'Lon','t':1,'v':",SUBSTITUTE(ROUND(B109,6),",","."),"},",)</f>
        <v>{'n':'Longitude','u':'Lon','t':1,'v':-51.139985},</v>
      </c>
      <c r="M109" s="0" t="str">
        <f aca="false">_xlfn.CONCAT("{'n':'Velocity','u':'m/s','t':1,'v':",SUBSTITUTE(ROUND(C109,6),",","."),"},",)</f>
        <v>{'n':'Velocity','u':'m/s','t':1,'v':6.046442},</v>
      </c>
      <c r="N109" s="4" t="str">
        <f aca="false">_xlfn.CONCAT(K109,L109,M109)</f>
        <v>{'n':'Latitude','u':'Lat','t':1,'v':-29.625242},{'n':'Longitude','u':'Lon','t':1,'v':-51.139985},{'n':'Velocity','u':'m/s','t':1,'v':6.046442},</v>
      </c>
    </row>
    <row r="110" customFormat="false" ht="12.8" hidden="false" customHeight="false" outlineLevel="0" collapsed="false">
      <c r="A110" s="2" t="n">
        <v>-29.625275</v>
      </c>
      <c r="B110" s="2" t="n">
        <v>-51.1401066666667</v>
      </c>
      <c r="C110" s="2" t="n">
        <v>5.445246</v>
      </c>
      <c r="D110" s="3" t="n">
        <v>1667136050000</v>
      </c>
      <c r="E110" s="3" t="n">
        <f aca="false">A110*1000000</f>
        <v>-29625275</v>
      </c>
      <c r="F110" s="3" t="n">
        <f aca="false">B110*1000000</f>
        <v>-51140106.6666667</v>
      </c>
      <c r="G110" s="3" t="n">
        <f aca="false">C110*1000000</f>
        <v>5445246</v>
      </c>
      <c r="H110" s="3" t="n">
        <f aca="false">ROUND(E110-E109,0)</f>
        <v>-33</v>
      </c>
      <c r="I110" s="3" t="n">
        <f aca="false">F110-F109</f>
        <v>-121.666666671634</v>
      </c>
      <c r="J110" s="3" t="n">
        <f aca="false">G110-G109</f>
        <v>-601196</v>
      </c>
      <c r="K110" s="0" t="str">
        <f aca="false">_xlfn.CONCAT("{'n':'Latitude','u':'Lat','t':1,'v':",SUBSTITUTE(ROUND(A110,6),",","."),"},",)</f>
        <v>{'n':'Latitude','u':'Lat','t':1,'v':-29.625275},</v>
      </c>
      <c r="L110" s="0" t="str">
        <f aca="false">_xlfn.CONCAT("{'n':'Longitude','u':'Lon','t':1,'v':",SUBSTITUTE(ROUND(B110,6),",","."),"},",)</f>
        <v>{'n':'Longitude','u':'Lon','t':1,'v':-51.140107},</v>
      </c>
      <c r="M110" s="0" t="str">
        <f aca="false">_xlfn.CONCAT("{'n':'Velocity','u':'m/s','t':1,'v':",SUBSTITUTE(ROUND(C110,6),",","."),"},",)</f>
        <v>{'n':'Velocity','u':'m/s','t':1,'v':5.445246},</v>
      </c>
      <c r="N110" s="4" t="str">
        <f aca="false">_xlfn.CONCAT(K110,L110,M110)</f>
        <v>{'n':'Latitude','u':'Lat','t':1,'v':-29.625275},{'n':'Longitude','u':'Lon','t':1,'v':-51.140107},{'n':'Velocity','u':'m/s','t':1,'v':5.445246},</v>
      </c>
    </row>
    <row r="111" customFormat="false" ht="12.8" hidden="false" customHeight="false" outlineLevel="0" collapsed="false">
      <c r="A111" s="2" t="n">
        <v>-29.625305</v>
      </c>
      <c r="B111" s="2" t="n">
        <v>-51.140215</v>
      </c>
      <c r="C111" s="2" t="n">
        <v>5.4195104</v>
      </c>
      <c r="D111" s="3" t="n">
        <v>1667136052000</v>
      </c>
      <c r="E111" s="3" t="n">
        <f aca="false">A111*1000000</f>
        <v>-29625305</v>
      </c>
      <c r="F111" s="3" t="n">
        <f aca="false">B111*1000000</f>
        <v>-51140215</v>
      </c>
      <c r="G111" s="3" t="n">
        <f aca="false">C111*1000000</f>
        <v>5419510.4</v>
      </c>
      <c r="H111" s="3" t="n">
        <f aca="false">ROUND(E111-E110,0)</f>
        <v>-30</v>
      </c>
      <c r="I111" s="3" t="n">
        <f aca="false">F111-F110</f>
        <v>-108.333333343267</v>
      </c>
      <c r="J111" s="3" t="n">
        <f aca="false">G111-G110</f>
        <v>-25735.5999999996</v>
      </c>
      <c r="K111" s="0" t="str">
        <f aca="false">_xlfn.CONCAT("{'n':'Latitude','u':'Lat','t':1,'v':",SUBSTITUTE(ROUND(A111,6),",","."),"},",)</f>
        <v>{'n':'Latitude','u':'Lat','t':1,'v':-29.625305},</v>
      </c>
      <c r="L111" s="0" t="str">
        <f aca="false">_xlfn.CONCAT("{'n':'Longitude','u':'Lon','t':1,'v':",SUBSTITUTE(ROUND(B111,6),",","."),"},",)</f>
        <v>{'n':'Longitude','u':'Lon','t':1,'v':-51.140215},</v>
      </c>
      <c r="M111" s="0" t="str">
        <f aca="false">_xlfn.CONCAT("{'n':'Velocity','u':'m/s','t':1,'v':",SUBSTITUTE(ROUND(C111,6),",","."),"},",)</f>
        <v>{'n':'Velocity','u':'m/s','t':1,'v':5.41951},</v>
      </c>
      <c r="N111" s="4" t="str">
        <f aca="false">_xlfn.CONCAT(K111,L111,M111)</f>
        <v>{'n':'Latitude','u':'Lat','t':1,'v':-29.625305},{'n':'Longitude','u':'Lon','t':1,'v':-51.140215},{'n':'Velocity','u':'m/s','t':1,'v':5.41951},</v>
      </c>
    </row>
    <row r="112" customFormat="false" ht="12.8" hidden="false" customHeight="false" outlineLevel="0" collapsed="false">
      <c r="A112" s="2" t="n">
        <v>-29.6253333333333</v>
      </c>
      <c r="B112" s="2" t="n">
        <v>-51.1403233333333</v>
      </c>
      <c r="C112" s="2" t="n">
        <v>5.4246573</v>
      </c>
      <c r="D112" s="3" t="n">
        <v>1667136054000</v>
      </c>
      <c r="E112" s="3" t="n">
        <f aca="false">A112*1000000</f>
        <v>-29625333.3333333</v>
      </c>
      <c r="F112" s="3" t="n">
        <f aca="false">B112*1000000</f>
        <v>-51140323.3333333</v>
      </c>
      <c r="G112" s="3" t="n">
        <f aca="false">C112*1000000</f>
        <v>5424657.3</v>
      </c>
      <c r="H112" s="3" t="n">
        <f aca="false">ROUND(E112-E111,0)</f>
        <v>-28</v>
      </c>
      <c r="I112" s="3" t="n">
        <f aca="false">F112-F111</f>
        <v>-108.333333320916</v>
      </c>
      <c r="J112" s="3" t="n">
        <f aca="false">G112-G111</f>
        <v>5146.89999999944</v>
      </c>
      <c r="K112" s="0" t="str">
        <f aca="false">_xlfn.CONCAT("{'n':'Latitude','u':'Lat','t':1,'v':",SUBSTITUTE(ROUND(A112,6),",","."),"},",)</f>
        <v>{'n':'Latitude','u':'Lat','t':1,'v':-29.625333},</v>
      </c>
      <c r="L112" s="0" t="str">
        <f aca="false">_xlfn.CONCAT("{'n':'Longitude','u':'Lon','t':1,'v':",SUBSTITUTE(ROUND(B112,6),",","."),"},",)</f>
        <v>{'n':'Longitude','u':'Lon','t':1,'v':-51.140323},</v>
      </c>
      <c r="M112" s="0" t="str">
        <f aca="false">_xlfn.CONCAT("{'n':'Velocity','u':'m/s','t':1,'v':",SUBSTITUTE(ROUND(C112,6),",","."),"},",)</f>
        <v>{'n':'Velocity','u':'m/s','t':1,'v':5.424657},</v>
      </c>
      <c r="N112" s="4" t="str">
        <f aca="false">_xlfn.CONCAT(K112,L112,M112)</f>
        <v>{'n':'Latitude','u':'Lat','t':1,'v':-29.625333},{'n':'Longitude','u':'Lon','t':1,'v':-51.140323},{'n':'Velocity','u':'m/s','t':1,'v':5.424657},</v>
      </c>
    </row>
    <row r="113" customFormat="false" ht="12.8" hidden="false" customHeight="false" outlineLevel="0" collapsed="false">
      <c r="A113" s="2" t="n">
        <v>-29.62536</v>
      </c>
      <c r="B113" s="2" t="n">
        <v>-51.14043</v>
      </c>
      <c r="C113" s="2" t="n">
        <v>5.437011</v>
      </c>
      <c r="D113" s="3" t="n">
        <v>1667136056000</v>
      </c>
      <c r="E113" s="3" t="n">
        <f aca="false">A113*1000000</f>
        <v>-29625360</v>
      </c>
      <c r="F113" s="3" t="n">
        <f aca="false">B113*1000000</f>
        <v>-51140430</v>
      </c>
      <c r="G113" s="3" t="n">
        <f aca="false">C113*1000000</f>
        <v>5437011</v>
      </c>
      <c r="H113" s="3" t="n">
        <f aca="false">ROUND(E113-E112,0)</f>
        <v>-27</v>
      </c>
      <c r="I113" s="3" t="n">
        <f aca="false">F113-F112</f>
        <v>-106.666666671634</v>
      </c>
      <c r="J113" s="3" t="n">
        <f aca="false">G113-G112</f>
        <v>12353.7000000002</v>
      </c>
      <c r="K113" s="0" t="str">
        <f aca="false">_xlfn.CONCAT("{'n':'Latitude','u':'Lat','t':1,'v':",SUBSTITUTE(ROUND(A113,6),",","."),"},",)</f>
        <v>{'n':'Latitude','u':'Lat','t':1,'v':-29.62536},</v>
      </c>
      <c r="L113" s="0" t="str">
        <f aca="false">_xlfn.CONCAT("{'n':'Longitude','u':'Lon','t':1,'v':",SUBSTITUTE(ROUND(B113,6),",","."),"},",)</f>
        <v>{'n':'Longitude','u':'Lon','t':1,'v':-51.14043},</v>
      </c>
      <c r="M113" s="0" t="str">
        <f aca="false">_xlfn.CONCAT("{'n':'Velocity','u':'m/s','t':1,'v':",SUBSTITUTE(ROUND(C113,6),",","."),"},",)</f>
        <v>{'n':'Velocity','u':'m/s','t':1,'v':5.437011},</v>
      </c>
      <c r="N113" s="4" t="str">
        <f aca="false">_xlfn.CONCAT(K113,L113,M113)</f>
        <v>{'n':'Latitude','u':'Lat','t':1,'v':-29.62536},{'n':'Longitude','u':'Lon','t':1,'v':-51.14043},{'n':'Velocity','u':'m/s','t':1,'v':5.437011},</v>
      </c>
    </row>
    <row r="114" customFormat="false" ht="12.8" hidden="false" customHeight="false" outlineLevel="0" collapsed="false">
      <c r="A114" s="2" t="n">
        <v>-29.6253883333333</v>
      </c>
      <c r="B114" s="2" t="n">
        <v>-51.1405766666667</v>
      </c>
      <c r="C114" s="2" t="n">
        <v>4.9912615</v>
      </c>
      <c r="D114" s="3" t="n">
        <v>1667136059000</v>
      </c>
      <c r="E114" s="3" t="n">
        <f aca="false">A114*1000000</f>
        <v>-29625388.3333333</v>
      </c>
      <c r="F114" s="3" t="n">
        <f aca="false">B114*1000000</f>
        <v>-51140576.6666667</v>
      </c>
      <c r="G114" s="3" t="n">
        <f aca="false">C114*1000000</f>
        <v>4991261.5</v>
      </c>
      <c r="H114" s="3" t="n">
        <f aca="false">ROUND(E114-E113,0)</f>
        <v>-28</v>
      </c>
      <c r="I114" s="3" t="n">
        <f aca="false">F114-F113</f>
        <v>-146.666666664183</v>
      </c>
      <c r="J114" s="3" t="n">
        <f aca="false">G114-G113</f>
        <v>-445749.5</v>
      </c>
      <c r="K114" s="0" t="str">
        <f aca="false">_xlfn.CONCAT("{'n':'Latitude','u':'Lat','t':1,'v':",SUBSTITUTE(ROUND(A114,6),",","."),"},",)</f>
        <v>{'n':'Latitude','u':'Lat','t':1,'v':-29.625388},</v>
      </c>
      <c r="L114" s="0" t="str">
        <f aca="false">_xlfn.CONCAT("{'n':'Longitude','u':'Lon','t':1,'v':",SUBSTITUTE(ROUND(B114,6),",","."),"},",)</f>
        <v>{'n':'Longitude','u':'Lon','t':1,'v':-51.140577},</v>
      </c>
      <c r="M114" s="0" t="str">
        <f aca="false">_xlfn.CONCAT("{'n':'Velocity','u':'m/s','t':1,'v':",SUBSTITUTE(ROUND(C114,6),",","."),"},",)</f>
        <v>{'n':'Velocity','u':'m/s','t':1,'v':4.991262},</v>
      </c>
      <c r="N114" s="4" t="str">
        <f aca="false">_xlfn.CONCAT(K114,L114,M114)</f>
        <v>{'n':'Latitude','u':'Lat','t':1,'v':-29.625388},{'n':'Longitude','u':'Lon','t':1,'v':-51.140577},{'n':'Velocity','u':'m/s','t':1,'v':4.991262},</v>
      </c>
    </row>
    <row r="115" customFormat="false" ht="12.8" hidden="false" customHeight="false" outlineLevel="0" collapsed="false">
      <c r="A115" s="2" t="n">
        <v>-29.6254066666667</v>
      </c>
      <c r="B115" s="2" t="n">
        <v>-51.140715</v>
      </c>
      <c r="C115" s="2" t="n">
        <v>4.6288967</v>
      </c>
      <c r="D115" s="3" t="n">
        <v>1667136062000</v>
      </c>
      <c r="E115" s="3" t="n">
        <f aca="false">A115*1000000</f>
        <v>-29625406.6666667</v>
      </c>
      <c r="F115" s="3" t="n">
        <f aca="false">B115*1000000</f>
        <v>-51140715</v>
      </c>
      <c r="G115" s="3" t="n">
        <f aca="false">C115*1000000</f>
        <v>4628896.7</v>
      </c>
      <c r="H115" s="3" t="n">
        <f aca="false">ROUND(E115-E114,0)</f>
        <v>-18</v>
      </c>
      <c r="I115" s="3" t="n">
        <f aca="false">F115-F114</f>
        <v>-138.333333335817</v>
      </c>
      <c r="J115" s="3" t="n">
        <f aca="false">G115-G114</f>
        <v>-362364.8</v>
      </c>
      <c r="K115" s="0" t="str">
        <f aca="false">_xlfn.CONCAT("{'n':'Latitude','u':'Lat','t':1,'v':",SUBSTITUTE(ROUND(A115,6),",","."),"},",)</f>
        <v>{'n':'Latitude','u':'Lat','t':1,'v':-29.625407},</v>
      </c>
      <c r="L115" s="0" t="str">
        <f aca="false">_xlfn.CONCAT("{'n':'Longitude','u':'Lon','t':1,'v':",SUBSTITUTE(ROUND(B115,6),",","."),"},",)</f>
        <v>{'n':'Longitude','u':'Lon','t':1,'v':-51.140715},</v>
      </c>
      <c r="M115" s="0" t="str">
        <f aca="false">_xlfn.CONCAT("{'n':'Velocity','u':'m/s','t':1,'v':",SUBSTITUTE(ROUND(C115,6),",","."),"},",)</f>
        <v>{'n':'Velocity','u':'m/s','t':1,'v':4.628897},</v>
      </c>
      <c r="N115" s="4" t="str">
        <f aca="false">_xlfn.CONCAT(K115,L115,M115)</f>
        <v>{'n':'Latitude','u':'Lat','t':1,'v':-29.625407},{'n':'Longitude','u':'Lon','t':1,'v':-51.140715},{'n':'Velocity','u':'m/s','t':1,'v':4.628897},</v>
      </c>
    </row>
    <row r="116" customFormat="false" ht="12.8" hidden="false" customHeight="false" outlineLevel="0" collapsed="false">
      <c r="A116" s="2" t="n">
        <v>-29.6254066666667</v>
      </c>
      <c r="B116" s="2" t="n">
        <v>-51.140715</v>
      </c>
      <c r="C116" s="2" t="n">
        <v>4.6288967</v>
      </c>
      <c r="D116" s="3" t="n">
        <v>1667136062000</v>
      </c>
      <c r="E116" s="3" t="n">
        <f aca="false">A116*1000000</f>
        <v>-29625406.6666667</v>
      </c>
      <c r="F116" s="3" t="n">
        <f aca="false">B116*1000000</f>
        <v>-51140715</v>
      </c>
      <c r="G116" s="3" t="n">
        <f aca="false">C116*1000000</f>
        <v>4628896.7</v>
      </c>
      <c r="H116" s="3" t="n">
        <f aca="false">ROUND(E116-E115,0)</f>
        <v>0</v>
      </c>
      <c r="I116" s="3" t="n">
        <f aca="false">F116-F115</f>
        <v>0</v>
      </c>
      <c r="J116" s="3" t="n">
        <f aca="false">G116-G115</f>
        <v>0</v>
      </c>
      <c r="K116" s="0" t="str">
        <f aca="false">_xlfn.CONCAT("{'n':'Latitude','u':'Lat','t':1,'v':",SUBSTITUTE(ROUND(A116,6),",","."),"},",)</f>
        <v>{'n':'Latitude','u':'Lat','t':1,'v':-29.625407},</v>
      </c>
      <c r="L116" s="0" t="str">
        <f aca="false">_xlfn.CONCAT("{'n':'Longitude','u':'Lon','t':1,'v':",SUBSTITUTE(ROUND(B116,6),",","."),"},",)</f>
        <v>{'n':'Longitude','u':'Lon','t':1,'v':-51.140715},</v>
      </c>
      <c r="M116" s="0" t="str">
        <f aca="false">_xlfn.CONCAT("{'n':'Velocity','u':'m/s','t':1,'v':",SUBSTITUTE(ROUND(C116,6),",","."),"},",)</f>
        <v>{'n':'Velocity','u':'m/s','t':1,'v':4.628897},</v>
      </c>
      <c r="N116" s="4" t="str">
        <f aca="false">_xlfn.CONCAT(K116,L116,M116)</f>
        <v>{'n':'Latitude','u':'Lat','t':1,'v':-29.625407},{'n':'Longitude','u':'Lon','t':1,'v':-51.140715},{'n':'Velocity','u':'m/s','t':1,'v':4.628897},</v>
      </c>
    </row>
    <row r="117" customFormat="false" ht="12.8" hidden="false" customHeight="false" outlineLevel="0" collapsed="false">
      <c r="A117" s="2" t="n">
        <v>-29.6254183333333</v>
      </c>
      <c r="B117" s="2" t="n">
        <v>-51.1408416666667</v>
      </c>
      <c r="C117" s="2" t="n">
        <v>4.413743</v>
      </c>
      <c r="D117" s="3" t="n">
        <v>1667136065000</v>
      </c>
      <c r="E117" s="3" t="n">
        <f aca="false">A117*1000000</f>
        <v>-29625418.3333333</v>
      </c>
      <c r="F117" s="3" t="n">
        <f aca="false">B117*1000000</f>
        <v>-51140841.6666667</v>
      </c>
      <c r="G117" s="3" t="n">
        <f aca="false">C117*1000000</f>
        <v>4413743</v>
      </c>
      <c r="H117" s="3" t="n">
        <f aca="false">ROUND(E117-E116,0)</f>
        <v>-12</v>
      </c>
      <c r="I117" s="3" t="n">
        <f aca="false">F117-F116</f>
        <v>-126.666666664183</v>
      </c>
      <c r="J117" s="3" t="n">
        <f aca="false">G117-G116</f>
        <v>-215153.7</v>
      </c>
      <c r="K117" s="0" t="str">
        <f aca="false">_xlfn.CONCAT("{'n':'Latitude','u':'Lat','t':1,'v':",SUBSTITUTE(ROUND(A117,6),",","."),"},",)</f>
        <v>{'n':'Latitude','u':'Lat','t':1,'v':-29.625418},</v>
      </c>
      <c r="L117" s="0" t="str">
        <f aca="false">_xlfn.CONCAT("{'n':'Longitude','u':'Lon','t':1,'v':",SUBSTITUTE(ROUND(B117,6),",","."),"},",)</f>
        <v>{'n':'Longitude','u':'Lon','t':1,'v':-51.140842},</v>
      </c>
      <c r="M117" s="0" t="str">
        <f aca="false">_xlfn.CONCAT("{'n':'Velocity','u':'m/s','t':1,'v':",SUBSTITUTE(ROUND(C117,6),",","."),"},",)</f>
        <v>{'n':'Velocity','u':'m/s','t':1,'v':4.413743},</v>
      </c>
      <c r="N117" s="4" t="str">
        <f aca="false">_xlfn.CONCAT(K117,L117,M117)</f>
        <v>{'n':'Latitude','u':'Lat','t':1,'v':-29.625418},{'n':'Longitude','u':'Lon','t':1,'v':-51.140842},{'n':'Velocity','u':'m/s','t':1,'v':4.413743},</v>
      </c>
    </row>
    <row r="118" customFormat="false" ht="12.8" hidden="false" customHeight="false" outlineLevel="0" collapsed="false">
      <c r="A118" s="2" t="n">
        <v>-29.6254266666667</v>
      </c>
      <c r="B118" s="2" t="n">
        <v>-51.1409716666667</v>
      </c>
      <c r="C118" s="2" t="n">
        <v>3.8614461</v>
      </c>
      <c r="D118" s="3" t="n">
        <v>1667136068000</v>
      </c>
      <c r="E118" s="3" t="n">
        <f aca="false">A118*1000000</f>
        <v>-29625426.6666667</v>
      </c>
      <c r="F118" s="3" t="n">
        <f aca="false">B118*1000000</f>
        <v>-51140971.6666667</v>
      </c>
      <c r="G118" s="3" t="n">
        <f aca="false">C118*1000000</f>
        <v>3861446.1</v>
      </c>
      <c r="H118" s="3" t="n">
        <f aca="false">ROUND(E118-E117,0)</f>
        <v>-8</v>
      </c>
      <c r="I118" s="3" t="n">
        <f aca="false">F118-F117</f>
        <v>-130.000000007451</v>
      </c>
      <c r="J118" s="3" t="n">
        <f aca="false">G118-G117</f>
        <v>-552296.9</v>
      </c>
      <c r="K118" s="0" t="str">
        <f aca="false">_xlfn.CONCAT("{'n':'Latitude','u':'Lat','t':1,'v':",SUBSTITUTE(ROUND(A118,6),",","."),"},",)</f>
        <v>{'n':'Latitude','u':'Lat','t':1,'v':-29.625427},</v>
      </c>
      <c r="L118" s="0" t="str">
        <f aca="false">_xlfn.CONCAT("{'n':'Longitude','u':'Lon','t':1,'v':",SUBSTITUTE(ROUND(B118,6),",","."),"},",)</f>
        <v>{'n':'Longitude','u':'Lon','t':1,'v':-51.140972},</v>
      </c>
      <c r="M118" s="0" t="str">
        <f aca="false">_xlfn.CONCAT("{'n':'Velocity','u':'m/s','t':1,'v':",SUBSTITUTE(ROUND(C118,6),",","."),"},",)</f>
        <v>{'n':'Velocity','u':'m/s','t':1,'v':3.861446},</v>
      </c>
      <c r="N118" s="4" t="str">
        <f aca="false">_xlfn.CONCAT(K118,L118,M118)</f>
        <v>{'n':'Latitude','u':'Lat','t':1,'v':-29.625427},{'n':'Longitude','u':'Lon','t':1,'v':-51.140972},{'n':'Velocity','u':'m/s','t':1,'v':3.861446},</v>
      </c>
    </row>
    <row r="119" customFormat="false" ht="12.8" hidden="false" customHeight="false" outlineLevel="0" collapsed="false">
      <c r="A119" s="2" t="n">
        <v>-29.62544</v>
      </c>
      <c r="B119" s="2" t="n">
        <v>-51.1411133333333</v>
      </c>
      <c r="C119" s="2" t="n">
        <v>4.519261</v>
      </c>
      <c r="D119" s="3" t="n">
        <v>1667136071000</v>
      </c>
      <c r="E119" s="3" t="n">
        <f aca="false">A119*1000000</f>
        <v>-29625440</v>
      </c>
      <c r="F119" s="3" t="n">
        <f aca="false">B119*1000000</f>
        <v>-51141113.3333333</v>
      </c>
      <c r="G119" s="3" t="n">
        <f aca="false">C119*1000000</f>
        <v>4519261</v>
      </c>
      <c r="H119" s="3" t="n">
        <f aca="false">ROUND(E119-E118,0)</f>
        <v>-13</v>
      </c>
      <c r="I119" s="3" t="n">
        <f aca="false">F119-F118</f>
        <v>-141.666666664183</v>
      </c>
      <c r="J119" s="3" t="n">
        <f aca="false">G119-G118</f>
        <v>657814.9</v>
      </c>
      <c r="K119" s="0" t="str">
        <f aca="false">_xlfn.CONCAT("{'n':'Latitude','u':'Lat','t':1,'v':",SUBSTITUTE(ROUND(A119,6),",","."),"},",)</f>
        <v>{'n':'Latitude','u':'Lat','t':1,'v':-29.62544},</v>
      </c>
      <c r="L119" s="0" t="str">
        <f aca="false">_xlfn.CONCAT("{'n':'Longitude','u':'Lon','t':1,'v':",SUBSTITUTE(ROUND(B119,6),",","."),"},",)</f>
        <v>{'n':'Longitude','u':'Lon','t':1,'v':-51.141113},</v>
      </c>
      <c r="M119" s="0" t="str">
        <f aca="false">_xlfn.CONCAT("{'n':'Velocity','u':'m/s','t':1,'v':",SUBSTITUTE(ROUND(C119,6),",","."),"},",)</f>
        <v>{'n':'Velocity','u':'m/s','t':1,'v':4.519261},</v>
      </c>
      <c r="N119" s="4" t="str">
        <f aca="false">_xlfn.CONCAT(K119,L119,M119)</f>
        <v>{'n':'Latitude','u':'Lat','t':1,'v':-29.62544},{'n':'Longitude','u':'Lon','t':1,'v':-51.141113},{'n':'Velocity','u':'m/s','t':1,'v':4.519261},</v>
      </c>
    </row>
    <row r="120" customFormat="false" ht="12.8" hidden="false" customHeight="false" outlineLevel="0" collapsed="false">
      <c r="A120" s="2" t="n">
        <v>-29.62544</v>
      </c>
      <c r="B120" s="2" t="n">
        <v>-51.1412466666667</v>
      </c>
      <c r="C120" s="2" t="n">
        <v>4.2253547</v>
      </c>
      <c r="D120" s="3" t="n">
        <v>1667136074000</v>
      </c>
      <c r="E120" s="3" t="n">
        <f aca="false">A120*1000000</f>
        <v>-29625440</v>
      </c>
      <c r="F120" s="3" t="n">
        <f aca="false">B120*1000000</f>
        <v>-51141246.6666667</v>
      </c>
      <c r="G120" s="3" t="n">
        <f aca="false">C120*1000000</f>
        <v>4225354.7</v>
      </c>
      <c r="H120" s="3" t="n">
        <f aca="false">ROUND(E120-E119,0)</f>
        <v>0</v>
      </c>
      <c r="I120" s="3" t="n">
        <f aca="false">F120-F119</f>
        <v>-133.333333328366</v>
      </c>
      <c r="J120" s="3" t="n">
        <f aca="false">G120-G119</f>
        <v>-293906.300000001</v>
      </c>
      <c r="K120" s="0" t="str">
        <f aca="false">_xlfn.CONCAT("{'n':'Latitude','u':'Lat','t':1,'v':",SUBSTITUTE(ROUND(A120,6),",","."),"},",)</f>
        <v>{'n':'Latitude','u':'Lat','t':1,'v':-29.62544},</v>
      </c>
      <c r="L120" s="0" t="str">
        <f aca="false">_xlfn.CONCAT("{'n':'Longitude','u':'Lon','t':1,'v':",SUBSTITUTE(ROUND(B120,6),",","."),"},",)</f>
        <v>{'n':'Longitude','u':'Lon','t':1,'v':-51.141247},</v>
      </c>
      <c r="M120" s="0" t="str">
        <f aca="false">_xlfn.CONCAT("{'n':'Velocity','u':'m/s','t':1,'v':",SUBSTITUTE(ROUND(C120,6),",","."),"},",)</f>
        <v>{'n':'Velocity','u':'m/s','t':1,'v':4.225355},</v>
      </c>
      <c r="N120" s="4" t="str">
        <f aca="false">_xlfn.CONCAT(K120,L120,M120)</f>
        <v>{'n':'Latitude','u':'Lat','t':1,'v':-29.62544},{'n':'Longitude','u':'Lon','t':1,'v':-51.141247},{'n':'Velocity','u':'m/s','t':1,'v':4.225355},</v>
      </c>
    </row>
    <row r="121" customFormat="false" ht="12.8" hidden="false" customHeight="false" outlineLevel="0" collapsed="false">
      <c r="A121" s="2" t="n">
        <v>-29.6254383333333</v>
      </c>
      <c r="B121" s="2" t="n">
        <v>-51.1413816666667</v>
      </c>
      <c r="C121" s="2" t="n">
        <v>4.276827</v>
      </c>
      <c r="D121" s="3" t="n">
        <v>1667136077000</v>
      </c>
      <c r="E121" s="3" t="n">
        <f aca="false">A121*1000000</f>
        <v>-29625438.3333333</v>
      </c>
      <c r="F121" s="3" t="n">
        <f aca="false">B121*1000000</f>
        <v>-51141381.6666667</v>
      </c>
      <c r="G121" s="3" t="n">
        <f aca="false">C121*1000000</f>
        <v>4276827</v>
      </c>
      <c r="H121" s="3" t="n">
        <f aca="false">ROUND(E121-E120,0)</f>
        <v>2</v>
      </c>
      <c r="I121" s="3" t="n">
        <f aca="false">F121-F120</f>
        <v>-135</v>
      </c>
      <c r="J121" s="3" t="n">
        <f aca="false">G121-G120</f>
        <v>51472.3000000007</v>
      </c>
      <c r="K121" s="0" t="str">
        <f aca="false">_xlfn.CONCAT("{'n':'Latitude','u':'Lat','t':1,'v':",SUBSTITUTE(ROUND(A121,6),",","."),"},",)</f>
        <v>{'n':'Latitude','u':'Lat','t':1,'v':-29.625438},</v>
      </c>
      <c r="L121" s="0" t="str">
        <f aca="false">_xlfn.CONCAT("{'n':'Longitude','u':'Lon','t':1,'v':",SUBSTITUTE(ROUND(B121,6),",","."),"},",)</f>
        <v>{'n':'Longitude','u':'Lon','t':1,'v':-51.141382},</v>
      </c>
      <c r="M121" s="0" t="str">
        <f aca="false">_xlfn.CONCAT("{'n':'Velocity','u':'m/s','t':1,'v':",SUBSTITUTE(ROUND(C121,6),",","."),"},",)</f>
        <v>{'n':'Velocity','u':'m/s','t':1,'v':4.276827},</v>
      </c>
      <c r="N121" s="4" t="str">
        <f aca="false">_xlfn.CONCAT(K121,L121,M121)</f>
        <v>{'n':'Latitude','u':'Lat','t':1,'v':-29.625438},{'n':'Longitude','u':'Lon','t':1,'v':-51.141382},{'n':'Velocity','u':'m/s','t':1,'v':4.276827},</v>
      </c>
    </row>
    <row r="122" customFormat="false" ht="12.8" hidden="false" customHeight="false" outlineLevel="0" collapsed="false">
      <c r="A122" s="2" t="n">
        <v>-29.62544</v>
      </c>
      <c r="B122" s="2" t="n">
        <v>-51.1415116666667</v>
      </c>
      <c r="C122" s="2" t="n">
        <v>4.1589556</v>
      </c>
      <c r="D122" s="3" t="n">
        <v>1667136080000</v>
      </c>
      <c r="E122" s="3" t="n">
        <f aca="false">A122*1000000</f>
        <v>-29625440</v>
      </c>
      <c r="F122" s="3" t="n">
        <f aca="false">B122*1000000</f>
        <v>-51141511.6666667</v>
      </c>
      <c r="G122" s="3" t="n">
        <f aca="false">C122*1000000</f>
        <v>4158955.6</v>
      </c>
      <c r="H122" s="3" t="n">
        <f aca="false">ROUND(E122-E121,0)</f>
        <v>-2</v>
      </c>
      <c r="I122" s="3" t="n">
        <f aca="false">F122-F121</f>
        <v>-130.000000007451</v>
      </c>
      <c r="J122" s="3" t="n">
        <f aca="false">G122-G121</f>
        <v>-117871.4</v>
      </c>
      <c r="K122" s="0" t="str">
        <f aca="false">_xlfn.CONCAT("{'n':'Latitude','u':'Lat','t':1,'v':",SUBSTITUTE(ROUND(A122,6),",","."),"},",)</f>
        <v>{'n':'Latitude','u':'Lat','t':1,'v':-29.62544},</v>
      </c>
      <c r="L122" s="0" t="str">
        <f aca="false">_xlfn.CONCAT("{'n':'Longitude','u':'Lon','t':1,'v':",SUBSTITUTE(ROUND(B122,6),",","."),"},",)</f>
        <v>{'n':'Longitude','u':'Lon','t':1,'v':-51.141512},</v>
      </c>
      <c r="M122" s="0" t="str">
        <f aca="false">_xlfn.CONCAT("{'n':'Velocity','u':'m/s','t':1,'v':",SUBSTITUTE(ROUND(C122,6),",","."),"},",)</f>
        <v>{'n':'Velocity','u':'m/s','t':1,'v':4.158956},</v>
      </c>
      <c r="N122" s="4" t="str">
        <f aca="false">_xlfn.CONCAT(K122,L122,M122)</f>
        <v>{'n':'Latitude','u':'Lat','t':1,'v':-29.62544},{'n':'Longitude','u':'Lon','t':1,'v':-51.141512},{'n':'Velocity','u':'m/s','t':1,'v':4.158956},</v>
      </c>
    </row>
    <row r="123" customFormat="false" ht="12.8" hidden="false" customHeight="false" outlineLevel="0" collapsed="false">
      <c r="A123" s="2" t="n">
        <v>-29.6254466666667</v>
      </c>
      <c r="B123" s="2" t="n">
        <v>-51.1416433333333</v>
      </c>
      <c r="C123" s="2" t="n">
        <v>4.0832915</v>
      </c>
      <c r="D123" s="3" t="n">
        <v>1667136083000</v>
      </c>
      <c r="E123" s="3" t="n">
        <f aca="false">A123*1000000</f>
        <v>-29625446.6666667</v>
      </c>
      <c r="F123" s="3" t="n">
        <f aca="false">B123*1000000</f>
        <v>-51141643.3333333</v>
      </c>
      <c r="G123" s="3" t="n">
        <f aca="false">C123*1000000</f>
        <v>4083291.5</v>
      </c>
      <c r="H123" s="3" t="n">
        <f aca="false">ROUND(E123-E122,0)</f>
        <v>-7</v>
      </c>
      <c r="I123" s="3" t="n">
        <f aca="false">F123-F122</f>
        <v>-131.666666664183</v>
      </c>
      <c r="J123" s="3" t="n">
        <f aca="false">G123-G122</f>
        <v>-75664.1000000001</v>
      </c>
      <c r="K123" s="0" t="str">
        <f aca="false">_xlfn.CONCAT("{'n':'Latitude','u':'Lat','t':1,'v':",SUBSTITUTE(ROUND(A123,6),",","."),"},",)</f>
        <v>{'n':'Latitude','u':'Lat','t':1,'v':-29.625447},</v>
      </c>
      <c r="L123" s="0" t="str">
        <f aca="false">_xlfn.CONCAT("{'n':'Longitude','u':'Lon','t':1,'v':",SUBSTITUTE(ROUND(B123,6),",","."),"},",)</f>
        <v>{'n':'Longitude','u':'Lon','t':1,'v':-51.141643},</v>
      </c>
      <c r="M123" s="0" t="str">
        <f aca="false">_xlfn.CONCAT("{'n':'Velocity','u':'m/s','t':1,'v':",SUBSTITUTE(ROUND(C123,6),",","."),"},",)</f>
        <v>{'n':'Velocity','u':'m/s','t':1,'v':4.083292},</v>
      </c>
      <c r="N123" s="4" t="str">
        <f aca="false">_xlfn.CONCAT(K123,L123,M123)</f>
        <v>{'n':'Latitude','u':'Lat','t':1,'v':-29.625447},{'n':'Longitude','u':'Lon','t':1,'v':-51.141643},{'n':'Velocity','u':'m/s','t':1,'v':4.083292},</v>
      </c>
    </row>
    <row r="124" customFormat="false" ht="12.8" hidden="false" customHeight="false" outlineLevel="0" collapsed="false">
      <c r="A124" s="2" t="n">
        <v>-29.6254383333333</v>
      </c>
      <c r="B124" s="2" t="n">
        <v>-51.141765</v>
      </c>
      <c r="C124" s="2" t="n">
        <v>3.9299042</v>
      </c>
      <c r="D124" s="3" t="n">
        <v>1667136086000</v>
      </c>
      <c r="E124" s="3" t="n">
        <f aca="false">A124*1000000</f>
        <v>-29625438.3333333</v>
      </c>
      <c r="F124" s="3" t="n">
        <f aca="false">B124*1000000</f>
        <v>-51141765</v>
      </c>
      <c r="G124" s="3" t="n">
        <f aca="false">C124*1000000</f>
        <v>3929904.2</v>
      </c>
      <c r="H124" s="3" t="n">
        <f aca="false">ROUND(E124-E123,0)</f>
        <v>8</v>
      </c>
      <c r="I124" s="3" t="n">
        <f aca="false">F124-F123</f>
        <v>-121.666666664183</v>
      </c>
      <c r="J124" s="3" t="n">
        <f aca="false">G124-G123</f>
        <v>-153387.299999999</v>
      </c>
      <c r="K124" s="0" t="str">
        <f aca="false">_xlfn.CONCAT("{'n':'Latitude','u':'Lat','t':1,'v':",SUBSTITUTE(ROUND(A124,6),",","."),"},",)</f>
        <v>{'n':'Latitude','u':'Lat','t':1,'v':-29.625438},</v>
      </c>
      <c r="L124" s="0" t="str">
        <f aca="false">_xlfn.CONCAT("{'n':'Longitude','u':'Lon','t':1,'v':",SUBSTITUTE(ROUND(B124,6),",","."),"},",)</f>
        <v>{'n':'Longitude','u':'Lon','t':1,'v':-51.141765},</v>
      </c>
      <c r="M124" s="0" t="str">
        <f aca="false">_xlfn.CONCAT("{'n':'Velocity','u':'m/s','t':1,'v':",SUBSTITUTE(ROUND(C124,6),",","."),"},",)</f>
        <v>{'n':'Velocity','u':'m/s','t':1,'v':3.929904},</v>
      </c>
      <c r="N124" s="4" t="str">
        <f aca="false">_xlfn.CONCAT(K124,L124,M124)</f>
        <v>{'n':'Latitude','u':'Lat','t':1,'v':-29.625438},{'n':'Longitude','u':'Lon','t':1,'v':-51.141765},{'n':'Velocity','u':'m/s','t':1,'v':3.929904},</v>
      </c>
    </row>
    <row r="125" customFormat="false" ht="12.8" hidden="false" customHeight="false" outlineLevel="0" collapsed="false">
      <c r="A125" s="2" t="n">
        <v>-29.62543</v>
      </c>
      <c r="B125" s="2" t="n">
        <v>-51.141885</v>
      </c>
      <c r="C125" s="2" t="n">
        <v>4.0529227</v>
      </c>
      <c r="D125" s="3" t="n">
        <v>1667136089000</v>
      </c>
      <c r="E125" s="3" t="n">
        <f aca="false">A125*1000000</f>
        <v>-29625430</v>
      </c>
      <c r="F125" s="3" t="n">
        <f aca="false">B125*1000000</f>
        <v>-51141885</v>
      </c>
      <c r="G125" s="3" t="n">
        <f aca="false">C125*1000000</f>
        <v>4052922.7</v>
      </c>
      <c r="H125" s="3" t="n">
        <f aca="false">ROUND(E125-E124,0)</f>
        <v>8</v>
      </c>
      <c r="I125" s="3" t="n">
        <f aca="false">F125-F124</f>
        <v>-120</v>
      </c>
      <c r="J125" s="3" t="n">
        <f aca="false">G125-G124</f>
        <v>123018.5</v>
      </c>
      <c r="K125" s="0" t="str">
        <f aca="false">_xlfn.CONCAT("{'n':'Latitude','u':'Lat','t':1,'v':",SUBSTITUTE(ROUND(A125,6),",","."),"},",)</f>
        <v>{'n':'Latitude','u':'Lat','t':1,'v':-29.62543},</v>
      </c>
      <c r="L125" s="0" t="str">
        <f aca="false">_xlfn.CONCAT("{'n':'Longitude','u':'Lon','t':1,'v':",SUBSTITUTE(ROUND(B125,6),",","."),"},",)</f>
        <v>{'n':'Longitude','u':'Lon','t':1,'v':-51.141885},</v>
      </c>
      <c r="M125" s="0" t="str">
        <f aca="false">_xlfn.CONCAT("{'n':'Velocity','u':'m/s','t':1,'v':",SUBSTITUTE(ROUND(C125,6),",","."),"},",)</f>
        <v>{'n':'Velocity','u':'m/s','t':1,'v':4.052923},</v>
      </c>
      <c r="N125" s="4" t="str">
        <f aca="false">_xlfn.CONCAT(K125,L125,M125)</f>
        <v>{'n':'Latitude','u':'Lat','t':1,'v':-29.62543},{'n':'Longitude','u':'Lon','t':1,'v':-51.141885},{'n':'Velocity','u':'m/s','t':1,'v':4.052923},</v>
      </c>
    </row>
    <row r="126" customFormat="false" ht="12.8" hidden="false" customHeight="false" outlineLevel="0" collapsed="false">
      <c r="A126" s="2" t="n">
        <v>-29.6254266666667</v>
      </c>
      <c r="B126" s="2" t="n">
        <v>-51.142015</v>
      </c>
      <c r="C126" s="2" t="n">
        <v>3.971082</v>
      </c>
      <c r="D126" s="3" t="n">
        <v>1667136092000</v>
      </c>
      <c r="E126" s="3" t="n">
        <f aca="false">A126*1000000</f>
        <v>-29625426.6666667</v>
      </c>
      <c r="F126" s="3" t="n">
        <f aca="false">B126*1000000</f>
        <v>-51142015</v>
      </c>
      <c r="G126" s="3" t="n">
        <f aca="false">C126*1000000</f>
        <v>3971082</v>
      </c>
      <c r="H126" s="3" t="n">
        <f aca="false">ROUND(E126-E125,0)</f>
        <v>3</v>
      </c>
      <c r="I126" s="3" t="n">
        <f aca="false">F126-F125</f>
        <v>-130.000000007451</v>
      </c>
      <c r="J126" s="3" t="n">
        <f aca="false">G126-G125</f>
        <v>-81840.6999999997</v>
      </c>
      <c r="K126" s="0" t="str">
        <f aca="false">_xlfn.CONCAT("{'n':'Latitude','u':'Lat','t':1,'v':",SUBSTITUTE(ROUND(A126,6),",","."),"},",)</f>
        <v>{'n':'Latitude','u':'Lat','t':1,'v':-29.625427},</v>
      </c>
      <c r="L126" s="0" t="str">
        <f aca="false">_xlfn.CONCAT("{'n':'Longitude','u':'Lon','t':1,'v':",SUBSTITUTE(ROUND(B126,6),",","."),"},",)</f>
        <v>{'n':'Longitude','u':'Lon','t':1,'v':-51.142015},</v>
      </c>
      <c r="M126" s="0" t="str">
        <f aca="false">_xlfn.CONCAT("{'n':'Velocity','u':'m/s','t':1,'v':",SUBSTITUTE(ROUND(C126,6),",","."),"},",)</f>
        <v>{'n':'Velocity','u':'m/s','t':1,'v':3.971082},</v>
      </c>
      <c r="N126" s="4" t="str">
        <f aca="false">_xlfn.CONCAT(K126,L126,M126)</f>
        <v>{'n':'Latitude','u':'Lat','t':1,'v':-29.625427},{'n':'Longitude','u':'Lon','t':1,'v':-51.142015},{'n':'Velocity','u':'m/s','t':1,'v':3.971082},</v>
      </c>
    </row>
    <row r="127" customFormat="false" ht="12.8" hidden="false" customHeight="false" outlineLevel="0" collapsed="false">
      <c r="A127" s="2" t="n">
        <v>-29.6254316666667</v>
      </c>
      <c r="B127" s="2" t="n">
        <v>-51.1421433333333</v>
      </c>
      <c r="C127" s="2" t="n">
        <v>3.9885826</v>
      </c>
      <c r="D127" s="3" t="n">
        <v>1667136095000</v>
      </c>
      <c r="E127" s="3" t="n">
        <f aca="false">A127*1000000</f>
        <v>-29625431.6666667</v>
      </c>
      <c r="F127" s="3" t="n">
        <f aca="false">B127*1000000</f>
        <v>-51142143.3333333</v>
      </c>
      <c r="G127" s="3" t="n">
        <f aca="false">C127*1000000</f>
        <v>3988582.6</v>
      </c>
      <c r="H127" s="3" t="n">
        <f aca="false">ROUND(E127-E126,0)</f>
        <v>-5</v>
      </c>
      <c r="I127" s="3" t="n">
        <f aca="false">F127-F126</f>
        <v>-128.333333320916</v>
      </c>
      <c r="J127" s="3" t="n">
        <f aca="false">G127-G126</f>
        <v>17500.6000000001</v>
      </c>
      <c r="K127" s="0" t="str">
        <f aca="false">_xlfn.CONCAT("{'n':'Latitude','u':'Lat','t':1,'v':",SUBSTITUTE(ROUND(A127,6),",","."),"},",)</f>
        <v>{'n':'Latitude','u':'Lat','t':1,'v':-29.625432},</v>
      </c>
      <c r="L127" s="0" t="str">
        <f aca="false">_xlfn.CONCAT("{'n':'Longitude','u':'Lon','t':1,'v':",SUBSTITUTE(ROUND(B127,6),",","."),"},",)</f>
        <v>{'n':'Longitude','u':'Lon','t':1,'v':-51.142143},</v>
      </c>
      <c r="M127" s="0" t="str">
        <f aca="false">_xlfn.CONCAT("{'n':'Velocity','u':'m/s','t':1,'v':",SUBSTITUTE(ROUND(C127,6),",","."),"},",)</f>
        <v>{'n':'Velocity','u':'m/s','t':1,'v':3.988583},</v>
      </c>
      <c r="N127" s="4" t="str">
        <f aca="false">_xlfn.CONCAT(K127,L127,M127)</f>
        <v>{'n':'Latitude','u':'Lat','t':1,'v':-29.625432},{'n':'Longitude','u':'Lon','t':1,'v':-51.142143},{'n':'Velocity','u':'m/s','t':1,'v':3.988583},</v>
      </c>
    </row>
    <row r="128" customFormat="false" ht="12.8" hidden="false" customHeight="false" outlineLevel="0" collapsed="false">
      <c r="A128" s="2" t="n">
        <v>-29.6254316666667</v>
      </c>
      <c r="B128" s="2" t="n">
        <v>-51.14227</v>
      </c>
      <c r="C128" s="2" t="n">
        <v>4.0812325</v>
      </c>
      <c r="D128" s="3" t="n">
        <v>1667136098000</v>
      </c>
      <c r="E128" s="3" t="n">
        <f aca="false">A128*1000000</f>
        <v>-29625431.6666667</v>
      </c>
      <c r="F128" s="3" t="n">
        <f aca="false">B128*1000000</f>
        <v>-51142270</v>
      </c>
      <c r="G128" s="3" t="n">
        <f aca="false">C128*1000000</f>
        <v>4081232.5</v>
      </c>
      <c r="H128" s="3" t="n">
        <f aca="false">ROUND(E128-E127,0)</f>
        <v>0</v>
      </c>
      <c r="I128" s="3" t="n">
        <f aca="false">F128-F127</f>
        <v>-126.666666664183</v>
      </c>
      <c r="J128" s="3" t="n">
        <f aca="false">G128-G127</f>
        <v>92649.8999999994</v>
      </c>
      <c r="K128" s="0" t="str">
        <f aca="false">_xlfn.CONCAT("{'n':'Latitude','u':'Lat','t':1,'v':",SUBSTITUTE(ROUND(A128,6),",","."),"},",)</f>
        <v>{'n':'Latitude','u':'Lat','t':1,'v':-29.625432},</v>
      </c>
      <c r="L128" s="0" t="str">
        <f aca="false">_xlfn.CONCAT("{'n':'Longitude','u':'Lon','t':1,'v':",SUBSTITUTE(ROUND(B128,6),",","."),"},",)</f>
        <v>{'n':'Longitude','u':'Lon','t':1,'v':-51.14227},</v>
      </c>
      <c r="M128" s="0" t="str">
        <f aca="false">_xlfn.CONCAT("{'n':'Velocity','u':'m/s','t':1,'v':",SUBSTITUTE(ROUND(C128,6),",","."),"},",)</f>
        <v>{'n':'Velocity','u':'m/s','t':1,'v':4.081233},</v>
      </c>
      <c r="N128" s="4" t="str">
        <f aca="false">_xlfn.CONCAT(K128,L128,M128)</f>
        <v>{'n':'Latitude','u':'Lat','t':1,'v':-29.625432},{'n':'Longitude','u':'Lon','t':1,'v':-51.14227},{'n':'Velocity','u':'m/s','t':1,'v':4.081233},</v>
      </c>
    </row>
    <row r="129" customFormat="false" ht="12.8" hidden="false" customHeight="false" outlineLevel="0" collapsed="false">
      <c r="A129" s="2" t="n">
        <v>-29.6254316666667</v>
      </c>
      <c r="B129" s="2" t="n">
        <v>-51.14227</v>
      </c>
      <c r="C129" s="2" t="n">
        <v>4.0812325</v>
      </c>
      <c r="D129" s="3" t="n">
        <v>1667136098000</v>
      </c>
      <c r="E129" s="3" t="n">
        <f aca="false">A129*1000000</f>
        <v>-29625431.6666667</v>
      </c>
      <c r="F129" s="3" t="n">
        <f aca="false">B129*1000000</f>
        <v>-51142270</v>
      </c>
      <c r="G129" s="3" t="n">
        <f aca="false">C129*1000000</f>
        <v>4081232.5</v>
      </c>
      <c r="H129" s="3" t="n">
        <f aca="false">ROUND(E129-E128,0)</f>
        <v>0</v>
      </c>
      <c r="I129" s="3" t="n">
        <f aca="false">F129-F128</f>
        <v>0</v>
      </c>
      <c r="J129" s="3" t="n">
        <f aca="false">G129-G128</f>
        <v>0</v>
      </c>
      <c r="K129" s="0" t="str">
        <f aca="false">_xlfn.CONCAT("{'n':'Latitude','u':'Lat','t':1,'v':",SUBSTITUTE(ROUND(A129,6),",","."),"},",)</f>
        <v>{'n':'Latitude','u':'Lat','t':1,'v':-29.625432},</v>
      </c>
      <c r="L129" s="0" t="str">
        <f aca="false">_xlfn.CONCAT("{'n':'Longitude','u':'Lon','t':1,'v':",SUBSTITUTE(ROUND(B129,6),",","."),"},",)</f>
        <v>{'n':'Longitude','u':'Lon','t':1,'v':-51.14227},</v>
      </c>
      <c r="M129" s="0" t="str">
        <f aca="false">_xlfn.CONCAT("{'n':'Velocity','u':'m/s','t':1,'v':",SUBSTITUTE(ROUND(C129,6),",","."),"},",)</f>
        <v>{'n':'Velocity','u':'m/s','t':1,'v':4.081233},</v>
      </c>
      <c r="N129" s="4" t="str">
        <f aca="false">_xlfn.CONCAT(K129,L129,M129)</f>
        <v>{'n':'Latitude','u':'Lat','t':1,'v':-29.625432},{'n':'Longitude','u':'Lon','t':1,'v':-51.14227},{'n':'Velocity','u':'m/s','t':1,'v':4.081233},</v>
      </c>
    </row>
    <row r="130" customFormat="false" ht="12.8" hidden="false" customHeight="false" outlineLevel="0" collapsed="false">
      <c r="A130" s="2" t="n">
        <v>-29.6254283333333</v>
      </c>
      <c r="B130" s="2" t="n">
        <v>-51.1424016666667</v>
      </c>
      <c r="C130" s="2" t="n">
        <v>4.260356</v>
      </c>
      <c r="D130" s="3" t="n">
        <v>1667136101000</v>
      </c>
      <c r="E130" s="3" t="n">
        <f aca="false">A130*1000000</f>
        <v>-29625428.3333333</v>
      </c>
      <c r="F130" s="3" t="n">
        <f aca="false">B130*1000000</f>
        <v>-51142401.6666667</v>
      </c>
      <c r="G130" s="3" t="n">
        <f aca="false">C130*1000000</f>
        <v>4260356</v>
      </c>
      <c r="H130" s="3" t="n">
        <f aca="false">ROUND(E130-E129,0)</f>
        <v>3</v>
      </c>
      <c r="I130" s="3" t="n">
        <f aca="false">F130-F129</f>
        <v>-131.666666671634</v>
      </c>
      <c r="J130" s="3" t="n">
        <f aca="false">G130-G129</f>
        <v>179123.5</v>
      </c>
      <c r="K130" s="0" t="str">
        <f aca="false">_xlfn.CONCAT("{'n':'Latitude','u':'Lat','t':1,'v':",SUBSTITUTE(ROUND(A130,6),",","."),"},",)</f>
        <v>{'n':'Latitude','u':'Lat','t':1,'v':-29.625428},</v>
      </c>
      <c r="L130" s="0" t="str">
        <f aca="false">_xlfn.CONCAT("{'n':'Longitude','u':'Lon','t':1,'v':",SUBSTITUTE(ROUND(B130,6),",","."),"},",)</f>
        <v>{'n':'Longitude','u':'Lon','t':1,'v':-51.142402},</v>
      </c>
      <c r="M130" s="0" t="str">
        <f aca="false">_xlfn.CONCAT("{'n':'Velocity','u':'m/s','t':1,'v':",SUBSTITUTE(ROUND(C130,6),",","."),"},",)</f>
        <v>{'n':'Velocity','u':'m/s','t':1,'v':4.260356},</v>
      </c>
      <c r="N130" s="4" t="str">
        <f aca="false">_xlfn.CONCAT(K130,L130,M130)</f>
        <v>{'n':'Latitude','u':'Lat','t':1,'v':-29.625428},{'n':'Longitude','u':'Lon','t':1,'v':-51.142402},{'n':'Velocity','u':'m/s','t':1,'v':4.260356},</v>
      </c>
    </row>
    <row r="131" customFormat="false" ht="12.8" hidden="false" customHeight="false" outlineLevel="0" collapsed="false">
      <c r="A131" s="2" t="n">
        <v>-29.6254333333333</v>
      </c>
      <c r="B131" s="2" t="n">
        <v>-51.1425233333333</v>
      </c>
      <c r="C131" s="2" t="n">
        <v>4.1368227</v>
      </c>
      <c r="D131" s="3" t="n">
        <v>1667136104000</v>
      </c>
      <c r="E131" s="3" t="n">
        <f aca="false">A131*1000000</f>
        <v>-29625433.3333333</v>
      </c>
      <c r="F131" s="3" t="n">
        <f aca="false">B131*1000000</f>
        <v>-51142523.3333333</v>
      </c>
      <c r="G131" s="3" t="n">
        <f aca="false">C131*1000000</f>
        <v>4136822.7</v>
      </c>
      <c r="H131" s="3" t="n">
        <f aca="false">ROUND(E131-E130,0)</f>
        <v>-5</v>
      </c>
      <c r="I131" s="3" t="n">
        <f aca="false">F131-F130</f>
        <v>-121.666666671634</v>
      </c>
      <c r="J131" s="3" t="n">
        <f aca="false">G131-G130</f>
        <v>-123533.3</v>
      </c>
      <c r="K131" s="0" t="str">
        <f aca="false">_xlfn.CONCAT("{'n':'Latitude','u':'Lat','t':1,'v':",SUBSTITUTE(ROUND(A131,6),",","."),"},",)</f>
        <v>{'n':'Latitude','u':'Lat','t':1,'v':-29.625433},</v>
      </c>
      <c r="L131" s="0" t="str">
        <f aca="false">_xlfn.CONCAT("{'n':'Longitude','u':'Lon','t':1,'v':",SUBSTITUTE(ROUND(B131,6),",","."),"},",)</f>
        <v>{'n':'Longitude','u':'Lon','t':1,'v':-51.142523},</v>
      </c>
      <c r="M131" s="0" t="str">
        <f aca="false">_xlfn.CONCAT("{'n':'Velocity','u':'m/s','t':1,'v':",SUBSTITUTE(ROUND(C131,6),",","."),"},",)</f>
        <v>{'n':'Velocity','u':'m/s','t':1,'v':4.136823},</v>
      </c>
      <c r="N131" s="4" t="str">
        <f aca="false">_xlfn.CONCAT(K131,L131,M131)</f>
        <v>{'n':'Latitude','u':'Lat','t':1,'v':-29.625433},{'n':'Longitude','u':'Lon','t':1,'v':-51.142523},{'n':'Velocity','u':'m/s','t':1,'v':4.136823},</v>
      </c>
    </row>
    <row r="132" customFormat="false" ht="12.8" hidden="false" customHeight="false" outlineLevel="0" collapsed="false">
      <c r="A132" s="2" t="n">
        <v>-29.6254216666667</v>
      </c>
      <c r="B132" s="2" t="n">
        <v>-51.14264</v>
      </c>
      <c r="C132" s="2" t="n">
        <v>4.0544667</v>
      </c>
      <c r="D132" s="3" t="n">
        <v>1667136107000</v>
      </c>
      <c r="E132" s="3" t="n">
        <f aca="false">A132*1000000</f>
        <v>-29625421.6666667</v>
      </c>
      <c r="F132" s="3" t="n">
        <f aca="false">B132*1000000</f>
        <v>-51142640</v>
      </c>
      <c r="G132" s="3" t="n">
        <f aca="false">C132*1000000</f>
        <v>4054466.7</v>
      </c>
      <c r="H132" s="3" t="n">
        <f aca="false">ROUND(E132-E131,0)</f>
        <v>12</v>
      </c>
      <c r="I132" s="3" t="n">
        <f aca="false">F132-F131</f>
        <v>-116.666666664183</v>
      </c>
      <c r="J132" s="3" t="n">
        <f aca="false">G132-G131</f>
        <v>-82356</v>
      </c>
      <c r="K132" s="0" t="str">
        <f aca="false">_xlfn.CONCAT("{'n':'Latitude','u':'Lat','t':1,'v':",SUBSTITUTE(ROUND(A132,6),",","."),"},",)</f>
        <v>{'n':'Latitude','u':'Lat','t':1,'v':-29.625422},</v>
      </c>
      <c r="L132" s="0" t="str">
        <f aca="false">_xlfn.CONCAT("{'n':'Longitude','u':'Lon','t':1,'v':",SUBSTITUTE(ROUND(B132,6),",","."),"},",)</f>
        <v>{'n':'Longitude','u':'Lon','t':1,'v':-51.14264},</v>
      </c>
      <c r="M132" s="0" t="str">
        <f aca="false">_xlfn.CONCAT("{'n':'Velocity','u':'m/s','t':1,'v':",SUBSTITUTE(ROUND(C132,6),",","."),"},",)</f>
        <v>{'n':'Velocity','u':'m/s','t':1,'v':4.054467},</v>
      </c>
      <c r="N132" s="4" t="str">
        <f aca="false">_xlfn.CONCAT(K132,L132,M132)</f>
        <v>{'n':'Latitude','u':'Lat','t':1,'v':-29.625422},{'n':'Longitude','u':'Lon','t':1,'v':-51.14264},{'n':'Velocity','u':'m/s','t':1,'v':4.054467},</v>
      </c>
    </row>
    <row r="133" customFormat="false" ht="12.8" hidden="false" customHeight="false" outlineLevel="0" collapsed="false">
      <c r="A133" s="2" t="n">
        <v>-29.6254133333333</v>
      </c>
      <c r="B133" s="2" t="n">
        <v>-51.1427733333333</v>
      </c>
      <c r="C133" s="2" t="n">
        <v>4.110057</v>
      </c>
      <c r="D133" s="3" t="n">
        <v>1667136110000</v>
      </c>
      <c r="E133" s="3" t="n">
        <f aca="false">A133*1000000</f>
        <v>-29625413.3333333</v>
      </c>
      <c r="F133" s="3" t="n">
        <f aca="false">B133*1000000</f>
        <v>-51142773.3333333</v>
      </c>
      <c r="G133" s="3" t="n">
        <f aca="false">C133*1000000</f>
        <v>4110057</v>
      </c>
      <c r="H133" s="3" t="n">
        <f aca="false">ROUND(E133-E132,0)</f>
        <v>8</v>
      </c>
      <c r="I133" s="3" t="n">
        <f aca="false">F133-F132</f>
        <v>-133.333333328366</v>
      </c>
      <c r="J133" s="3" t="n">
        <f aca="false">G133-G132</f>
        <v>55590.3000000007</v>
      </c>
      <c r="K133" s="0" t="str">
        <f aca="false">_xlfn.CONCAT("{'n':'Latitude','u':'Lat','t':1,'v':",SUBSTITUTE(ROUND(A133,6),",","."),"},",)</f>
        <v>{'n':'Latitude','u':'Lat','t':1,'v':-29.625413},</v>
      </c>
      <c r="L133" s="0" t="str">
        <f aca="false">_xlfn.CONCAT("{'n':'Longitude','u':'Lon','t':1,'v':",SUBSTITUTE(ROUND(B133,6),",","."),"},",)</f>
        <v>{'n':'Longitude','u':'Lon','t':1,'v':-51.142773},</v>
      </c>
      <c r="M133" s="0" t="str">
        <f aca="false">_xlfn.CONCAT("{'n':'Velocity','u':'m/s','t':1,'v':",SUBSTITUTE(ROUND(C133,6),",","."),"},",)</f>
        <v>{'n':'Velocity','u':'m/s','t':1,'v':4.110057},</v>
      </c>
      <c r="N133" s="4" t="str">
        <f aca="false">_xlfn.CONCAT(K133,L133,M133)</f>
        <v>{'n':'Latitude','u':'Lat','t':1,'v':-29.625413},{'n':'Longitude','u':'Lon','t':1,'v':-51.142773},{'n':'Velocity','u':'m/s','t':1,'v':4.110057},</v>
      </c>
    </row>
    <row r="134" customFormat="false" ht="12.8" hidden="false" customHeight="false" outlineLevel="0" collapsed="false">
      <c r="A134" s="2" t="n">
        <v>-29.6254033333333</v>
      </c>
      <c r="B134" s="2" t="n">
        <v>-51.1428966666667</v>
      </c>
      <c r="C134" s="2" t="n">
        <v>4.0642467</v>
      </c>
      <c r="D134" s="3" t="n">
        <v>1667136113000</v>
      </c>
      <c r="E134" s="3" t="n">
        <f aca="false">A134*1000000</f>
        <v>-29625403.3333333</v>
      </c>
      <c r="F134" s="3" t="n">
        <f aca="false">B134*1000000</f>
        <v>-51142896.6666667</v>
      </c>
      <c r="G134" s="3" t="n">
        <f aca="false">C134*1000000</f>
        <v>4064246.7</v>
      </c>
      <c r="H134" s="3" t="n">
        <f aca="false">ROUND(E134-E133,0)</f>
        <v>10</v>
      </c>
      <c r="I134" s="3" t="n">
        <f aca="false">F134-F133</f>
        <v>-123.333333335817</v>
      </c>
      <c r="J134" s="3" t="n">
        <f aca="false">G134-G133</f>
        <v>-45810.3000000003</v>
      </c>
      <c r="K134" s="0" t="str">
        <f aca="false">_xlfn.CONCAT("{'n':'Latitude','u':'Lat','t':1,'v':",SUBSTITUTE(ROUND(A134,6),",","."),"},",)</f>
        <v>{'n':'Latitude','u':'Lat','t':1,'v':-29.625403},</v>
      </c>
      <c r="L134" s="0" t="str">
        <f aca="false">_xlfn.CONCAT("{'n':'Longitude','u':'Lon','t':1,'v':",SUBSTITUTE(ROUND(B134,6),",","."),"},",)</f>
        <v>{'n':'Longitude','u':'Lon','t':1,'v':-51.142897},</v>
      </c>
      <c r="M134" s="0" t="str">
        <f aca="false">_xlfn.CONCAT("{'n':'Velocity','u':'m/s','t':1,'v':",SUBSTITUTE(ROUND(C134,6),",","."),"},",)</f>
        <v>{'n':'Velocity','u':'m/s','t':1,'v':4.064247},</v>
      </c>
      <c r="N134" s="4" t="str">
        <f aca="false">_xlfn.CONCAT(K134,L134,M134)</f>
        <v>{'n':'Latitude','u':'Lat','t':1,'v':-29.625403},{'n':'Longitude','u':'Lon','t':1,'v':-51.142897},{'n':'Velocity','u':'m/s','t':1,'v':4.064247},</v>
      </c>
    </row>
    <row r="135" customFormat="false" ht="12.8" hidden="false" customHeight="false" outlineLevel="0" collapsed="false">
      <c r="A135" s="2" t="n">
        <v>-29.6254016666667</v>
      </c>
      <c r="B135" s="2" t="n">
        <v>-51.143035</v>
      </c>
      <c r="C135" s="2" t="n">
        <v>4.180059</v>
      </c>
      <c r="D135" s="3" t="n">
        <v>1667136116000</v>
      </c>
      <c r="E135" s="3" t="n">
        <f aca="false">A135*1000000</f>
        <v>-29625401.6666667</v>
      </c>
      <c r="F135" s="3" t="n">
        <f aca="false">B135*1000000</f>
        <v>-51143035</v>
      </c>
      <c r="G135" s="3" t="n">
        <f aca="false">C135*1000000</f>
        <v>4180059</v>
      </c>
      <c r="H135" s="3" t="n">
        <f aca="false">ROUND(E135-E134,0)</f>
        <v>2</v>
      </c>
      <c r="I135" s="3" t="n">
        <f aca="false">F135-F134</f>
        <v>-138.333333328366</v>
      </c>
      <c r="J135" s="3" t="n">
        <f aca="false">G135-G134</f>
        <v>115812.3</v>
      </c>
      <c r="K135" s="0" t="str">
        <f aca="false">_xlfn.CONCAT("{'n':'Latitude','u':'Lat','t':1,'v':",SUBSTITUTE(ROUND(A135,6),",","."),"},",)</f>
        <v>{'n':'Latitude','u':'Lat','t':1,'v':-29.625402},</v>
      </c>
      <c r="L135" s="0" t="str">
        <f aca="false">_xlfn.CONCAT("{'n':'Longitude','u':'Lon','t':1,'v':",SUBSTITUTE(ROUND(B135,6),",","."),"},",)</f>
        <v>{'n':'Longitude','u':'Lon','t':1,'v':-51.143035},</v>
      </c>
      <c r="M135" s="0" t="str">
        <f aca="false">_xlfn.CONCAT("{'n':'Velocity','u':'m/s','t':1,'v':",SUBSTITUTE(ROUND(C135,6),",","."),"},",)</f>
        <v>{'n':'Velocity','u':'m/s','t':1,'v':4.180059},</v>
      </c>
      <c r="N135" s="4" t="str">
        <f aca="false">_xlfn.CONCAT(K135,L135,M135)</f>
        <v>{'n':'Latitude','u':'Lat','t':1,'v':-29.625402},{'n':'Longitude','u':'Lon','t':1,'v':-51.143035},{'n':'Velocity','u':'m/s','t':1,'v':4.180059},</v>
      </c>
    </row>
    <row r="136" customFormat="false" ht="12.8" hidden="false" customHeight="false" outlineLevel="0" collapsed="false">
      <c r="A136" s="2" t="n">
        <v>-29.6253983333333</v>
      </c>
      <c r="B136" s="2" t="n">
        <v>-51.1431716666667</v>
      </c>
      <c r="C136" s="2" t="n">
        <v>4.4626417</v>
      </c>
      <c r="D136" s="3" t="n">
        <v>1667136119000</v>
      </c>
      <c r="E136" s="3" t="n">
        <f aca="false">A136*1000000</f>
        <v>-29625398.3333333</v>
      </c>
      <c r="F136" s="3" t="n">
        <f aca="false">B136*1000000</f>
        <v>-51143171.6666667</v>
      </c>
      <c r="G136" s="3" t="n">
        <f aca="false">C136*1000000</f>
        <v>4462641.7</v>
      </c>
      <c r="H136" s="3" t="n">
        <f aca="false">ROUND(E136-E135,0)</f>
        <v>3</v>
      </c>
      <c r="I136" s="3" t="n">
        <f aca="false">F136-F135</f>
        <v>-136.666666671634</v>
      </c>
      <c r="J136" s="3" t="n">
        <f aca="false">G136-G135</f>
        <v>282582.7</v>
      </c>
      <c r="K136" s="0" t="str">
        <f aca="false">_xlfn.CONCAT("{'n':'Latitude','u':'Lat','t':1,'v':",SUBSTITUTE(ROUND(A136,6),",","."),"},",)</f>
        <v>{'n':'Latitude','u':'Lat','t':1,'v':-29.625398},</v>
      </c>
      <c r="L136" s="0" t="str">
        <f aca="false">_xlfn.CONCAT("{'n':'Longitude','u':'Lon','t':1,'v':",SUBSTITUTE(ROUND(B136,6),",","."),"},",)</f>
        <v>{'n':'Longitude','u':'Lon','t':1,'v':-51.143172},</v>
      </c>
      <c r="M136" s="0" t="str">
        <f aca="false">_xlfn.CONCAT("{'n':'Velocity','u':'m/s','t':1,'v':",SUBSTITUTE(ROUND(C136,6),",","."),"},",)</f>
        <v>{'n':'Velocity','u':'m/s','t':1,'v':4.462642},</v>
      </c>
      <c r="N136" s="4" t="str">
        <f aca="false">_xlfn.CONCAT(K136,L136,M136)</f>
        <v>{'n':'Latitude','u':'Lat','t':1,'v':-29.625398},{'n':'Longitude','u':'Lon','t':1,'v':-51.143172},{'n':'Velocity','u':'m/s','t':1,'v':4.462642},</v>
      </c>
    </row>
    <row r="137" customFormat="false" ht="12.8" hidden="false" customHeight="false" outlineLevel="0" collapsed="false">
      <c r="A137" s="2" t="n">
        <v>-29.6253966666667</v>
      </c>
      <c r="B137" s="2" t="n">
        <v>-51.1432966666667</v>
      </c>
      <c r="C137" s="2" t="n">
        <v>4.249032</v>
      </c>
      <c r="D137" s="3" t="n">
        <v>1667136122000</v>
      </c>
      <c r="E137" s="3" t="n">
        <f aca="false">A137*1000000</f>
        <v>-29625396.6666667</v>
      </c>
      <c r="F137" s="3" t="n">
        <f aca="false">B137*1000000</f>
        <v>-51143296.6666667</v>
      </c>
      <c r="G137" s="3" t="n">
        <f aca="false">C137*1000000</f>
        <v>4249032</v>
      </c>
      <c r="H137" s="3" t="n">
        <f aca="false">ROUND(E137-E136,0)</f>
        <v>2</v>
      </c>
      <c r="I137" s="3" t="n">
        <f aca="false">F137-F136</f>
        <v>-124.999999992549</v>
      </c>
      <c r="J137" s="3" t="n">
        <f aca="false">G137-G136</f>
        <v>-213609.7</v>
      </c>
      <c r="K137" s="0" t="str">
        <f aca="false">_xlfn.CONCAT("{'n':'Latitude','u':'Lat','t':1,'v':",SUBSTITUTE(ROUND(A137,6),",","."),"},",)</f>
        <v>{'n':'Latitude','u':'Lat','t':1,'v':-29.625397},</v>
      </c>
      <c r="L137" s="0" t="str">
        <f aca="false">_xlfn.CONCAT("{'n':'Longitude','u':'Lon','t':1,'v':",SUBSTITUTE(ROUND(B137,6),",","."),"},",)</f>
        <v>{'n':'Longitude','u':'Lon','t':1,'v':-51.143297},</v>
      </c>
      <c r="M137" s="0" t="str">
        <f aca="false">_xlfn.CONCAT("{'n':'Velocity','u':'m/s','t':1,'v':",SUBSTITUTE(ROUND(C137,6),",","."),"},",)</f>
        <v>{'n':'Velocity','u':'m/s','t':1,'v':4.249032},</v>
      </c>
      <c r="N137" s="4" t="str">
        <f aca="false">_xlfn.CONCAT(K137,L137,M137)</f>
        <v>{'n':'Latitude','u':'Lat','t':1,'v':-29.625397},{'n':'Longitude','u':'Lon','t':1,'v':-51.143297},{'n':'Velocity','u':'m/s','t':1,'v':4.249032},</v>
      </c>
    </row>
    <row r="138" customFormat="false" ht="12.8" hidden="false" customHeight="false" outlineLevel="0" collapsed="false">
      <c r="A138" s="2" t="n">
        <v>-29.6254016666667</v>
      </c>
      <c r="B138" s="2" t="n">
        <v>-51.14343</v>
      </c>
      <c r="C138" s="2" t="n">
        <v>4.2176337</v>
      </c>
      <c r="D138" s="3" t="n">
        <v>1667136125000</v>
      </c>
      <c r="E138" s="3" t="n">
        <f aca="false">A138*1000000</f>
        <v>-29625401.6666667</v>
      </c>
      <c r="F138" s="3" t="n">
        <f aca="false">B138*1000000</f>
        <v>-51143430</v>
      </c>
      <c r="G138" s="3" t="n">
        <f aca="false">C138*1000000</f>
        <v>4217633.7</v>
      </c>
      <c r="H138" s="3" t="n">
        <f aca="false">ROUND(E138-E137,0)</f>
        <v>-5</v>
      </c>
      <c r="I138" s="3" t="n">
        <f aca="false">F138-F137</f>
        <v>-133.333333343267</v>
      </c>
      <c r="J138" s="3" t="n">
        <f aca="false">G138-G137</f>
        <v>-31398.2999999998</v>
      </c>
      <c r="K138" s="0" t="str">
        <f aca="false">_xlfn.CONCAT("{'n':'Latitude','u':'Lat','t':1,'v':",SUBSTITUTE(ROUND(A138,6),",","."),"},",)</f>
        <v>{'n':'Latitude','u':'Lat','t':1,'v':-29.625402},</v>
      </c>
      <c r="L138" s="0" t="str">
        <f aca="false">_xlfn.CONCAT("{'n':'Longitude','u':'Lon','t':1,'v':",SUBSTITUTE(ROUND(B138,6),",","."),"},",)</f>
        <v>{'n':'Longitude','u':'Lon','t':1,'v':-51.14343},</v>
      </c>
      <c r="M138" s="0" t="str">
        <f aca="false">_xlfn.CONCAT("{'n':'Velocity','u':'m/s','t':1,'v':",SUBSTITUTE(ROUND(C138,6),",","."),"},",)</f>
        <v>{'n':'Velocity','u':'m/s','t':1,'v':4.217634},</v>
      </c>
      <c r="N138" s="4" t="str">
        <f aca="false">_xlfn.CONCAT(K138,L138,M138)</f>
        <v>{'n':'Latitude','u':'Lat','t':1,'v':-29.625402},{'n':'Longitude','u':'Lon','t':1,'v':-51.14343},{'n':'Velocity','u':'m/s','t':1,'v':4.217634},</v>
      </c>
    </row>
    <row r="139" customFormat="false" ht="12.8" hidden="false" customHeight="false" outlineLevel="0" collapsed="false">
      <c r="A139" s="2" t="n">
        <v>-29.6253916666667</v>
      </c>
      <c r="B139" s="2" t="n">
        <v>-51.1435566666667</v>
      </c>
      <c r="C139" s="2" t="n">
        <v>4.053952</v>
      </c>
      <c r="D139" s="3" t="n">
        <v>1667136128000</v>
      </c>
      <c r="E139" s="3" t="n">
        <f aca="false">A139*1000000</f>
        <v>-29625391.6666667</v>
      </c>
      <c r="F139" s="3" t="n">
        <f aca="false">B139*1000000</f>
        <v>-51143556.6666667</v>
      </c>
      <c r="G139" s="3" t="n">
        <f aca="false">C139*1000000</f>
        <v>4053952</v>
      </c>
      <c r="H139" s="3" t="n">
        <f aca="false">ROUND(E139-E138,0)</f>
        <v>10</v>
      </c>
      <c r="I139" s="3" t="n">
        <f aca="false">F139-F138</f>
        <v>-126.666666671634</v>
      </c>
      <c r="J139" s="3" t="n">
        <f aca="false">G139-G138</f>
        <v>-163681.7</v>
      </c>
      <c r="K139" s="0" t="str">
        <f aca="false">_xlfn.CONCAT("{'n':'Latitude','u':'Lat','t':1,'v':",SUBSTITUTE(ROUND(A139,6),",","."),"},",)</f>
        <v>{'n':'Latitude','u':'Lat','t':1,'v':-29.625392},</v>
      </c>
      <c r="L139" s="0" t="str">
        <f aca="false">_xlfn.CONCAT("{'n':'Longitude','u':'Lon','t':1,'v':",SUBSTITUTE(ROUND(B139,6),",","."),"},",)</f>
        <v>{'n':'Longitude','u':'Lon','t':1,'v':-51.143557},</v>
      </c>
      <c r="M139" s="0" t="str">
        <f aca="false">_xlfn.CONCAT("{'n':'Velocity','u':'m/s','t':1,'v':",SUBSTITUTE(ROUND(C139,6),",","."),"},",)</f>
        <v>{'n':'Velocity','u':'m/s','t':1,'v':4.053952},</v>
      </c>
      <c r="N139" s="4" t="str">
        <f aca="false">_xlfn.CONCAT(K139,L139,M139)</f>
        <v>{'n':'Latitude','u':'Lat','t':1,'v':-29.625392},{'n':'Longitude','u':'Lon','t':1,'v':-51.143557},{'n':'Velocity','u':'m/s','t':1,'v':4.053952},</v>
      </c>
    </row>
    <row r="140" customFormat="false" ht="12.8" hidden="false" customHeight="false" outlineLevel="0" collapsed="false">
      <c r="A140" s="2" t="n">
        <v>-29.625385</v>
      </c>
      <c r="B140" s="2" t="n">
        <v>-51.143685</v>
      </c>
      <c r="C140" s="2" t="n">
        <v>4.1908684</v>
      </c>
      <c r="D140" s="3" t="n">
        <v>1667136131000</v>
      </c>
      <c r="E140" s="3" t="n">
        <f aca="false">A140*1000000</f>
        <v>-29625385</v>
      </c>
      <c r="F140" s="3" t="n">
        <f aca="false">B140*1000000</f>
        <v>-51143685</v>
      </c>
      <c r="G140" s="3" t="n">
        <f aca="false">C140*1000000</f>
        <v>4190868.4</v>
      </c>
      <c r="H140" s="3" t="n">
        <f aca="false">ROUND(E140-E139,0)</f>
        <v>7</v>
      </c>
      <c r="I140" s="3" t="n">
        <f aca="false">F140-F139</f>
        <v>-128.333333335817</v>
      </c>
      <c r="J140" s="3" t="n">
        <f aca="false">G140-G139</f>
        <v>136916.4</v>
      </c>
      <c r="K140" s="0" t="str">
        <f aca="false">_xlfn.CONCAT("{'n':'Latitude','u':'Lat','t':1,'v':",SUBSTITUTE(ROUND(A140,6),",","."),"},",)</f>
        <v>{'n':'Latitude','u':'Lat','t':1,'v':-29.625385},</v>
      </c>
      <c r="L140" s="0" t="str">
        <f aca="false">_xlfn.CONCAT("{'n':'Longitude','u':'Lon','t':1,'v':",SUBSTITUTE(ROUND(B140,6),",","."),"},",)</f>
        <v>{'n':'Longitude','u':'Lon','t':1,'v':-51.143685},</v>
      </c>
      <c r="M140" s="0" t="str">
        <f aca="false">_xlfn.CONCAT("{'n':'Velocity','u':'m/s','t':1,'v':",SUBSTITUTE(ROUND(C140,6),",","."),"},",)</f>
        <v>{'n':'Velocity','u':'m/s','t':1,'v':4.190868},</v>
      </c>
      <c r="N140" s="4" t="str">
        <f aca="false">_xlfn.CONCAT(K140,L140,M140)</f>
        <v>{'n':'Latitude','u':'Lat','t':1,'v':-29.625385},{'n':'Longitude','u':'Lon','t':1,'v':-51.143685},{'n':'Velocity','u':'m/s','t':1,'v':4.190868},</v>
      </c>
    </row>
    <row r="141" customFormat="false" ht="12.8" hidden="false" customHeight="false" outlineLevel="0" collapsed="false">
      <c r="A141" s="2" t="n">
        <v>-29.625385</v>
      </c>
      <c r="B141" s="2" t="n">
        <v>-51.143685</v>
      </c>
      <c r="C141" s="2" t="n">
        <v>4.1908684</v>
      </c>
      <c r="D141" s="3" t="n">
        <v>1667136131000</v>
      </c>
      <c r="E141" s="3" t="n">
        <f aca="false">A141*1000000</f>
        <v>-29625385</v>
      </c>
      <c r="F141" s="3" t="n">
        <f aca="false">B141*1000000</f>
        <v>-51143685</v>
      </c>
      <c r="G141" s="3" t="n">
        <f aca="false">C141*1000000</f>
        <v>4190868.4</v>
      </c>
      <c r="H141" s="3" t="n">
        <f aca="false">ROUND(E141-E140,0)</f>
        <v>0</v>
      </c>
      <c r="I141" s="3" t="n">
        <f aca="false">F141-F140</f>
        <v>0</v>
      </c>
      <c r="J141" s="3" t="n">
        <f aca="false">G141-G140</f>
        <v>0</v>
      </c>
      <c r="K141" s="0" t="str">
        <f aca="false">_xlfn.CONCAT("{'n':'Latitude','u':'Lat','t':1,'v':",SUBSTITUTE(ROUND(A141,6),",","."),"},",)</f>
        <v>{'n':'Latitude','u':'Lat','t':1,'v':-29.625385},</v>
      </c>
      <c r="L141" s="0" t="str">
        <f aca="false">_xlfn.CONCAT("{'n':'Longitude','u':'Lon','t':1,'v':",SUBSTITUTE(ROUND(B141,6),",","."),"},",)</f>
        <v>{'n':'Longitude','u':'Lon','t':1,'v':-51.143685},</v>
      </c>
      <c r="M141" s="0" t="str">
        <f aca="false">_xlfn.CONCAT("{'n':'Velocity','u':'m/s','t':1,'v':",SUBSTITUTE(ROUND(C141,6),",","."),"},",)</f>
        <v>{'n':'Velocity','u':'m/s','t':1,'v':4.190868},</v>
      </c>
      <c r="N141" s="4" t="str">
        <f aca="false">_xlfn.CONCAT(K141,L141,M141)</f>
        <v>{'n':'Latitude','u':'Lat','t':1,'v':-29.625385},{'n':'Longitude','u':'Lon','t':1,'v':-51.143685},{'n':'Velocity','u':'m/s','t':1,'v':4.190868},</v>
      </c>
    </row>
    <row r="142" customFormat="false" ht="12.8" hidden="false" customHeight="false" outlineLevel="0" collapsed="false">
      <c r="A142" s="2" t="n">
        <v>-29.6253816666667</v>
      </c>
      <c r="B142" s="2" t="n">
        <v>-51.1438183333333</v>
      </c>
      <c r="C142" s="2" t="n">
        <v>4.171309</v>
      </c>
      <c r="D142" s="3" t="n">
        <v>1667136134000</v>
      </c>
      <c r="E142" s="3" t="n">
        <f aca="false">A142*1000000</f>
        <v>-29625381.6666667</v>
      </c>
      <c r="F142" s="3" t="n">
        <f aca="false">B142*1000000</f>
        <v>-51143818.3333333</v>
      </c>
      <c r="G142" s="3" t="n">
        <f aca="false">C142*1000000</f>
        <v>4171309</v>
      </c>
      <c r="H142" s="3" t="n">
        <f aca="false">ROUND(E142-E141,0)</f>
        <v>3</v>
      </c>
      <c r="I142" s="3" t="n">
        <f aca="false">F142-F141</f>
        <v>-133.333333328366</v>
      </c>
      <c r="J142" s="3" t="n">
        <f aca="false">G142-G141</f>
        <v>-19559.4000000004</v>
      </c>
      <c r="K142" s="0" t="str">
        <f aca="false">_xlfn.CONCAT("{'n':'Latitude','u':'Lat','t':1,'v':",SUBSTITUTE(ROUND(A142,6),",","."),"},",)</f>
        <v>{'n':'Latitude','u':'Lat','t':1,'v':-29.625382},</v>
      </c>
      <c r="L142" s="0" t="str">
        <f aca="false">_xlfn.CONCAT("{'n':'Longitude','u':'Lon','t':1,'v':",SUBSTITUTE(ROUND(B142,6),",","."),"},",)</f>
        <v>{'n':'Longitude','u':'Lon','t':1,'v':-51.143818},</v>
      </c>
      <c r="M142" s="0" t="str">
        <f aca="false">_xlfn.CONCAT("{'n':'Velocity','u':'m/s','t':1,'v':",SUBSTITUTE(ROUND(C142,6),",","."),"},",)</f>
        <v>{'n':'Velocity','u':'m/s','t':1,'v':4.171309},</v>
      </c>
      <c r="N142" s="4" t="str">
        <f aca="false">_xlfn.CONCAT(K142,L142,M142)</f>
        <v>{'n':'Latitude','u':'Lat','t':1,'v':-29.625382},{'n':'Longitude','u':'Lon','t':1,'v':-51.143818},{'n':'Velocity','u':'m/s','t':1,'v':4.171309},</v>
      </c>
    </row>
    <row r="143" customFormat="false" ht="12.8" hidden="false" customHeight="false" outlineLevel="0" collapsed="false">
      <c r="A143" s="2" t="n">
        <v>-29.625375</v>
      </c>
      <c r="B143" s="2" t="n">
        <v>-51.1439466666667</v>
      </c>
      <c r="C143" s="2" t="n">
        <v>4.0920415</v>
      </c>
      <c r="D143" s="3" t="n">
        <v>1667136137000</v>
      </c>
      <c r="E143" s="3" t="n">
        <f aca="false">A143*1000000</f>
        <v>-29625375</v>
      </c>
      <c r="F143" s="3" t="n">
        <f aca="false">B143*1000000</f>
        <v>-51143946.6666667</v>
      </c>
      <c r="G143" s="3" t="n">
        <f aca="false">C143*1000000</f>
        <v>4092041.5</v>
      </c>
      <c r="H143" s="3" t="n">
        <f aca="false">ROUND(E143-E142,0)</f>
        <v>7</v>
      </c>
      <c r="I143" s="3" t="n">
        <f aca="false">F143-F142</f>
        <v>-128.333333335817</v>
      </c>
      <c r="J143" s="3" t="n">
        <f aca="false">G143-G142</f>
        <v>-79267.5000000005</v>
      </c>
      <c r="K143" s="0" t="str">
        <f aca="false">_xlfn.CONCAT("{'n':'Latitude','u':'Lat','t':1,'v':",SUBSTITUTE(ROUND(A143,6),",","."),"},",)</f>
        <v>{'n':'Latitude','u':'Lat','t':1,'v':-29.625375},</v>
      </c>
      <c r="L143" s="0" t="str">
        <f aca="false">_xlfn.CONCAT("{'n':'Longitude','u':'Lon','t':1,'v':",SUBSTITUTE(ROUND(B143,6),",","."),"},",)</f>
        <v>{'n':'Longitude','u':'Lon','t':1,'v':-51.143947},</v>
      </c>
      <c r="M143" s="0" t="str">
        <f aca="false">_xlfn.CONCAT("{'n':'Velocity','u':'m/s','t':1,'v':",SUBSTITUTE(ROUND(C143,6),",","."),"},",)</f>
        <v>{'n':'Velocity','u':'m/s','t':1,'v':4.092042},</v>
      </c>
      <c r="N143" s="4" t="str">
        <f aca="false">_xlfn.CONCAT(K143,L143,M143)</f>
        <v>{'n':'Latitude','u':'Lat','t':1,'v':-29.625375},{'n':'Longitude','u':'Lon','t':1,'v':-51.143947},{'n':'Velocity','u':'m/s','t':1,'v':4.092042},</v>
      </c>
    </row>
    <row r="144" customFormat="false" ht="12.8" hidden="false" customHeight="false" outlineLevel="0" collapsed="false">
      <c r="A144" s="2" t="n">
        <v>-29.6253666666667</v>
      </c>
      <c r="B144" s="2" t="n">
        <v>-51.144075</v>
      </c>
      <c r="C144" s="2" t="n">
        <v>4.0292454</v>
      </c>
      <c r="D144" s="3" t="n">
        <v>1667136140000</v>
      </c>
      <c r="E144" s="3" t="n">
        <f aca="false">A144*1000000</f>
        <v>-29625366.6666667</v>
      </c>
      <c r="F144" s="3" t="n">
        <f aca="false">B144*1000000</f>
        <v>-51144075</v>
      </c>
      <c r="G144" s="3" t="n">
        <f aca="false">C144*1000000</f>
        <v>4029245.4</v>
      </c>
      <c r="H144" s="3" t="n">
        <f aca="false">ROUND(E144-E143,0)</f>
        <v>8</v>
      </c>
      <c r="I144" s="3" t="n">
        <f aca="false">F144-F143</f>
        <v>-128.333333335817</v>
      </c>
      <c r="J144" s="3" t="n">
        <f aca="false">G144-G143</f>
        <v>-62796.0999999996</v>
      </c>
      <c r="K144" s="0" t="str">
        <f aca="false">_xlfn.CONCAT("{'n':'Latitude','u':'Lat','t':1,'v':",SUBSTITUTE(ROUND(A144,6),",","."),"},",)</f>
        <v>{'n':'Latitude','u':'Lat','t':1,'v':-29.625367},</v>
      </c>
      <c r="L144" s="0" t="str">
        <f aca="false">_xlfn.CONCAT("{'n':'Longitude','u':'Lon','t':1,'v':",SUBSTITUTE(ROUND(B144,6),",","."),"},",)</f>
        <v>{'n':'Longitude','u':'Lon','t':1,'v':-51.144075},</v>
      </c>
      <c r="M144" s="0" t="str">
        <f aca="false">_xlfn.CONCAT("{'n':'Velocity','u':'m/s','t':1,'v':",SUBSTITUTE(ROUND(C144,6),",","."),"},",)</f>
        <v>{'n':'Velocity','u':'m/s','t':1,'v':4.029245},</v>
      </c>
      <c r="N144" s="4" t="str">
        <f aca="false">_xlfn.CONCAT(K144,L144,M144)</f>
        <v>{'n':'Latitude','u':'Lat','t':1,'v':-29.625367},{'n':'Longitude','u':'Lon','t':1,'v':-51.144075},{'n':'Velocity','u':'m/s','t':1,'v':4.029245},</v>
      </c>
    </row>
    <row r="145" customFormat="false" ht="12.8" hidden="false" customHeight="false" outlineLevel="0" collapsed="false">
      <c r="A145" s="2" t="n">
        <v>-29.62537</v>
      </c>
      <c r="B145" s="2" t="n">
        <v>-51.14419</v>
      </c>
      <c r="C145" s="2" t="n">
        <v>4.121381</v>
      </c>
      <c r="D145" s="3" t="n">
        <v>1667136143000</v>
      </c>
      <c r="E145" s="3" t="n">
        <f aca="false">A145*1000000</f>
        <v>-29625370</v>
      </c>
      <c r="F145" s="3" t="n">
        <f aca="false">B145*1000000</f>
        <v>-51144190</v>
      </c>
      <c r="G145" s="3" t="n">
        <f aca="false">C145*1000000</f>
        <v>4121381</v>
      </c>
      <c r="H145" s="3" t="n">
        <f aca="false">ROUND(E145-E144,0)</f>
        <v>-3</v>
      </c>
      <c r="I145" s="3" t="n">
        <f aca="false">F145-F144</f>
        <v>-114.999999985099</v>
      </c>
      <c r="J145" s="3" t="n">
        <f aca="false">G145-G144</f>
        <v>92135.6000000006</v>
      </c>
      <c r="K145" s="0" t="str">
        <f aca="false">_xlfn.CONCAT("{'n':'Latitude','u':'Lat','t':1,'v':",SUBSTITUTE(ROUND(A145,6),",","."),"},",)</f>
        <v>{'n':'Latitude','u':'Lat','t':1,'v':-29.62537},</v>
      </c>
      <c r="L145" s="0" t="str">
        <f aca="false">_xlfn.CONCAT("{'n':'Longitude','u':'Lon','t':1,'v':",SUBSTITUTE(ROUND(B145,6),",","."),"},",)</f>
        <v>{'n':'Longitude','u':'Lon','t':1,'v':-51.14419},</v>
      </c>
      <c r="M145" s="0" t="str">
        <f aca="false">_xlfn.CONCAT("{'n':'Velocity','u':'m/s','t':1,'v':",SUBSTITUTE(ROUND(C145,6),",","."),"},",)</f>
        <v>{'n':'Velocity','u':'m/s','t':1,'v':4.121381},</v>
      </c>
      <c r="N145" s="4" t="str">
        <f aca="false">_xlfn.CONCAT(K145,L145,M145)</f>
        <v>{'n':'Latitude','u':'Lat','t':1,'v':-29.62537},{'n':'Longitude','u':'Lon','t':1,'v':-51.14419},{'n':'Velocity','u':'m/s','t':1,'v':4.121381},</v>
      </c>
    </row>
    <row r="146" customFormat="false" ht="12.8" hidden="false" customHeight="false" outlineLevel="0" collapsed="false">
      <c r="A146" s="2" t="n">
        <v>-29.625365</v>
      </c>
      <c r="B146" s="2" t="n">
        <v>-51.144315</v>
      </c>
      <c r="C146" s="2" t="n">
        <v>4.1630735</v>
      </c>
      <c r="D146" s="3" t="n">
        <v>1667136146000</v>
      </c>
      <c r="E146" s="3" t="n">
        <f aca="false">A146*1000000</f>
        <v>-29625365</v>
      </c>
      <c r="F146" s="3" t="n">
        <f aca="false">B146*1000000</f>
        <v>-51144315</v>
      </c>
      <c r="G146" s="3" t="n">
        <f aca="false">C146*1000000</f>
        <v>4163073.5</v>
      </c>
      <c r="H146" s="3" t="n">
        <f aca="false">ROUND(E146-E145,0)</f>
        <v>5</v>
      </c>
      <c r="I146" s="3" t="n">
        <f aca="false">F146-F145</f>
        <v>-125.000000014901</v>
      </c>
      <c r="J146" s="3" t="n">
        <f aca="false">G146-G145</f>
        <v>41692.5</v>
      </c>
      <c r="K146" s="0" t="str">
        <f aca="false">_xlfn.CONCAT("{'n':'Latitude','u':'Lat','t':1,'v':",SUBSTITUTE(ROUND(A146,6),",","."),"},",)</f>
        <v>{'n':'Latitude','u':'Lat','t':1,'v':-29.625365},</v>
      </c>
      <c r="L146" s="0" t="str">
        <f aca="false">_xlfn.CONCAT("{'n':'Longitude','u':'Lon','t':1,'v':",SUBSTITUTE(ROUND(B146,6),",","."),"},",)</f>
        <v>{'n':'Longitude','u':'Lon','t':1,'v':-51.144315},</v>
      </c>
      <c r="M146" s="0" t="str">
        <f aca="false">_xlfn.CONCAT("{'n':'Velocity','u':'m/s','t':1,'v':",SUBSTITUTE(ROUND(C146,6),",","."),"},",)</f>
        <v>{'n':'Velocity','u':'m/s','t':1,'v':4.163074},</v>
      </c>
      <c r="N146" s="4" t="str">
        <f aca="false">_xlfn.CONCAT(K146,L146,M146)</f>
        <v>{'n':'Latitude','u':'Lat','t':1,'v':-29.625365},{'n':'Longitude','u':'Lon','t':1,'v':-51.144315},{'n':'Velocity','u':'m/s','t':1,'v':4.163074},</v>
      </c>
    </row>
    <row r="147" customFormat="false" ht="12.8" hidden="false" customHeight="false" outlineLevel="0" collapsed="false">
      <c r="A147" s="2" t="n">
        <v>-29.62536</v>
      </c>
      <c r="B147" s="2" t="n">
        <v>-51.1444433333333</v>
      </c>
      <c r="C147" s="2" t="n">
        <v>4.030275</v>
      </c>
      <c r="D147" s="3" t="n">
        <v>1667136149000</v>
      </c>
      <c r="E147" s="3" t="n">
        <f aca="false">A147*1000000</f>
        <v>-29625360</v>
      </c>
      <c r="F147" s="3" t="n">
        <f aca="false">B147*1000000</f>
        <v>-51144443.3333333</v>
      </c>
      <c r="G147" s="3" t="n">
        <f aca="false">C147*1000000</f>
        <v>4030275</v>
      </c>
      <c r="H147" s="3" t="n">
        <f aca="false">ROUND(E147-E146,0)</f>
        <v>5</v>
      </c>
      <c r="I147" s="3" t="n">
        <f aca="false">F147-F146</f>
        <v>-128.333333320916</v>
      </c>
      <c r="J147" s="3" t="n">
        <f aca="false">G147-G146</f>
        <v>-132798.500000001</v>
      </c>
      <c r="K147" s="0" t="str">
        <f aca="false">_xlfn.CONCAT("{'n':'Latitude','u':'Lat','t':1,'v':",SUBSTITUTE(ROUND(A147,6),",","."),"},",)</f>
        <v>{'n':'Latitude','u':'Lat','t':1,'v':-29.62536},</v>
      </c>
      <c r="L147" s="0" t="str">
        <f aca="false">_xlfn.CONCAT("{'n':'Longitude','u':'Lon','t':1,'v':",SUBSTITUTE(ROUND(B147,6),",","."),"},",)</f>
        <v>{'n':'Longitude','u':'Lon','t':1,'v':-51.144443},</v>
      </c>
      <c r="M147" s="0" t="str">
        <f aca="false">_xlfn.CONCAT("{'n':'Velocity','u':'m/s','t':1,'v':",SUBSTITUTE(ROUND(C147,6),",","."),"},",)</f>
        <v>{'n':'Velocity','u':'m/s','t':1,'v':4.030275},</v>
      </c>
      <c r="N147" s="4" t="str">
        <f aca="false">_xlfn.CONCAT(K147,L147,M147)</f>
        <v>{'n':'Latitude','u':'Lat','t':1,'v':-29.62536},{'n':'Longitude','u':'Lon','t':1,'v':-51.144443},{'n':'Velocity','u':'m/s','t':1,'v':4.030275},</v>
      </c>
    </row>
    <row r="148" customFormat="false" ht="12.8" hidden="false" customHeight="false" outlineLevel="0" collapsed="false">
      <c r="A148" s="2" t="n">
        <v>-29.6253566666667</v>
      </c>
      <c r="B148" s="2" t="n">
        <v>-51.1445616666667</v>
      </c>
      <c r="C148" s="2" t="n">
        <v>4.0256424</v>
      </c>
      <c r="D148" s="3" t="n">
        <v>1667136152000</v>
      </c>
      <c r="E148" s="3" t="n">
        <f aca="false">A148*1000000</f>
        <v>-29625356.6666667</v>
      </c>
      <c r="F148" s="3" t="n">
        <f aca="false">B148*1000000</f>
        <v>-51144561.6666667</v>
      </c>
      <c r="G148" s="3" t="n">
        <f aca="false">C148*1000000</f>
        <v>4025642.4</v>
      </c>
      <c r="H148" s="3" t="n">
        <f aca="false">ROUND(E148-E147,0)</f>
        <v>3</v>
      </c>
      <c r="I148" s="3" t="n">
        <f aca="false">F148-F147</f>
        <v>-118.333333343267</v>
      </c>
      <c r="J148" s="3" t="n">
        <f aca="false">G148-G147</f>
        <v>-4632.59999999963</v>
      </c>
      <c r="K148" s="0" t="str">
        <f aca="false">_xlfn.CONCAT("{'n':'Latitude','u':'Lat','t':1,'v':",SUBSTITUTE(ROUND(A148,6),",","."),"},",)</f>
        <v>{'n':'Latitude','u':'Lat','t':1,'v':-29.625357},</v>
      </c>
      <c r="L148" s="0" t="str">
        <f aca="false">_xlfn.CONCAT("{'n':'Longitude','u':'Lon','t':1,'v':",SUBSTITUTE(ROUND(B148,6),",","."),"},",)</f>
        <v>{'n':'Longitude','u':'Lon','t':1,'v':-51.144562},</v>
      </c>
      <c r="M148" s="0" t="str">
        <f aca="false">_xlfn.CONCAT("{'n':'Velocity','u':'m/s','t':1,'v':",SUBSTITUTE(ROUND(C148,6),",","."),"},",)</f>
        <v>{'n':'Velocity','u':'m/s','t':1,'v':4.025642},</v>
      </c>
      <c r="N148" s="4" t="str">
        <f aca="false">_xlfn.CONCAT(K148,L148,M148)</f>
        <v>{'n':'Latitude','u':'Lat','t':1,'v':-29.625357},{'n':'Longitude','u':'Lon','t':1,'v':-51.144562},{'n':'Velocity','u':'m/s','t':1,'v':4.025642},</v>
      </c>
    </row>
    <row r="149" customFormat="false" ht="12.8" hidden="false" customHeight="false" outlineLevel="0" collapsed="false">
      <c r="A149" s="2" t="n">
        <v>-29.6253516666667</v>
      </c>
      <c r="B149" s="2" t="n">
        <v>-51.1446883333333</v>
      </c>
      <c r="C149" s="2" t="n">
        <v>4.061158</v>
      </c>
      <c r="D149" s="3" t="n">
        <v>1667136155000</v>
      </c>
      <c r="E149" s="3" t="n">
        <f aca="false">A149*1000000</f>
        <v>-29625351.6666667</v>
      </c>
      <c r="F149" s="3" t="n">
        <f aca="false">B149*1000000</f>
        <v>-51144688.3333333</v>
      </c>
      <c r="G149" s="3" t="n">
        <f aca="false">C149*1000000</f>
        <v>4061158</v>
      </c>
      <c r="H149" s="3" t="n">
        <f aca="false">ROUND(E149-E148,0)</f>
        <v>5</v>
      </c>
      <c r="I149" s="3" t="n">
        <f aca="false">F149-F148</f>
        <v>-126.666666664183</v>
      </c>
      <c r="J149" s="3" t="n">
        <f aca="false">G149-G148</f>
        <v>35515.6000000001</v>
      </c>
      <c r="K149" s="0" t="str">
        <f aca="false">_xlfn.CONCAT("{'n':'Latitude','u':'Lat','t':1,'v':",SUBSTITUTE(ROUND(A149,6),",","."),"},",)</f>
        <v>{'n':'Latitude','u':'Lat','t':1,'v':-29.625352},</v>
      </c>
      <c r="L149" s="0" t="str">
        <f aca="false">_xlfn.CONCAT("{'n':'Longitude','u':'Lon','t':1,'v':",SUBSTITUTE(ROUND(B149,6),",","."),"},",)</f>
        <v>{'n':'Longitude','u':'Lon','t':1,'v':-51.144688},</v>
      </c>
      <c r="M149" s="0" t="str">
        <f aca="false">_xlfn.CONCAT("{'n':'Velocity','u':'m/s','t':1,'v':",SUBSTITUTE(ROUND(C149,6),",","."),"},",)</f>
        <v>{'n':'Velocity','u':'m/s','t':1,'v':4.061158},</v>
      </c>
      <c r="N149" s="4" t="str">
        <f aca="false">_xlfn.CONCAT(K149,L149,M149)</f>
        <v>{'n':'Latitude','u':'Lat','t':1,'v':-29.625352},{'n':'Longitude','u':'Lon','t':1,'v':-51.144688},{'n':'Velocity','u':'m/s','t':1,'v':4.061158},</v>
      </c>
    </row>
    <row r="150" customFormat="false" ht="12.8" hidden="false" customHeight="false" outlineLevel="0" collapsed="false">
      <c r="A150" s="2" t="n">
        <v>-29.6253466666667</v>
      </c>
      <c r="B150" s="2" t="n">
        <v>-51.14481</v>
      </c>
      <c r="C150" s="2" t="n">
        <v>4.0225544</v>
      </c>
      <c r="D150" s="3" t="n">
        <v>1667136158000</v>
      </c>
      <c r="E150" s="3" t="n">
        <f aca="false">A150*1000000</f>
        <v>-29625346.6666667</v>
      </c>
      <c r="F150" s="3" t="n">
        <f aca="false">B150*1000000</f>
        <v>-51144810</v>
      </c>
      <c r="G150" s="3" t="n">
        <f aca="false">C150*1000000</f>
        <v>4022554.4</v>
      </c>
      <c r="H150" s="3" t="n">
        <f aca="false">ROUND(E150-E149,0)</f>
        <v>5</v>
      </c>
      <c r="I150" s="3" t="n">
        <f aca="false">F150-F149</f>
        <v>-121.666666671634</v>
      </c>
      <c r="J150" s="3" t="n">
        <f aca="false">G150-G149</f>
        <v>-38603.6000000001</v>
      </c>
      <c r="K150" s="0" t="str">
        <f aca="false">_xlfn.CONCAT("{'n':'Latitude','u':'Lat','t':1,'v':",SUBSTITUTE(ROUND(A150,6),",","."),"},",)</f>
        <v>{'n':'Latitude','u':'Lat','t':1,'v':-29.625347},</v>
      </c>
      <c r="L150" s="0" t="str">
        <f aca="false">_xlfn.CONCAT("{'n':'Longitude','u':'Lon','t':1,'v':",SUBSTITUTE(ROUND(B150,6),",","."),"},",)</f>
        <v>{'n':'Longitude','u':'Lon','t':1,'v':-51.14481},</v>
      </c>
      <c r="M150" s="0" t="str">
        <f aca="false">_xlfn.CONCAT("{'n':'Velocity','u':'m/s','t':1,'v':",SUBSTITUTE(ROUND(C150,6),",","."),"},",)</f>
        <v>{'n':'Velocity','u':'m/s','t':1,'v':4.022554},</v>
      </c>
      <c r="N150" s="4" t="str">
        <f aca="false">_xlfn.CONCAT(K150,L150,M150)</f>
        <v>{'n':'Latitude','u':'Lat','t':1,'v':-29.625347},{'n':'Longitude','u':'Lon','t':1,'v':-51.14481},{'n':'Velocity','u':'m/s','t':1,'v':4.022554},</v>
      </c>
    </row>
    <row r="151" customFormat="false" ht="12.8" hidden="false" customHeight="false" outlineLevel="0" collapsed="false">
      <c r="A151" s="2" t="n">
        <v>-29.6253466666667</v>
      </c>
      <c r="B151" s="2" t="n">
        <v>-51.1449266666667</v>
      </c>
      <c r="C151" s="2" t="n">
        <v>3.7471778</v>
      </c>
      <c r="D151" s="3" t="n">
        <v>1667136161000</v>
      </c>
      <c r="E151" s="3" t="n">
        <f aca="false">A151*1000000</f>
        <v>-29625346.6666667</v>
      </c>
      <c r="F151" s="3" t="n">
        <f aca="false">B151*1000000</f>
        <v>-51144926.6666667</v>
      </c>
      <c r="G151" s="3" t="n">
        <f aca="false">C151*1000000</f>
        <v>3747177.8</v>
      </c>
      <c r="H151" s="3" t="n">
        <f aca="false">ROUND(E151-E150,0)</f>
        <v>0</v>
      </c>
      <c r="I151" s="3" t="n">
        <f aca="false">F151-F150</f>
        <v>-116.666666664183</v>
      </c>
      <c r="J151" s="3" t="n">
        <f aca="false">G151-G150</f>
        <v>-275376.6</v>
      </c>
      <c r="K151" s="0" t="str">
        <f aca="false">_xlfn.CONCAT("{'n':'Latitude','u':'Lat','t':1,'v':",SUBSTITUTE(ROUND(A151,6),",","."),"},",)</f>
        <v>{'n':'Latitude','u':'Lat','t':1,'v':-29.625347},</v>
      </c>
      <c r="L151" s="0" t="str">
        <f aca="false">_xlfn.CONCAT("{'n':'Longitude','u':'Lon','t':1,'v':",SUBSTITUTE(ROUND(B151,6),",","."),"},",)</f>
        <v>{'n':'Longitude','u':'Lon','t':1,'v':-51.144927},</v>
      </c>
      <c r="M151" s="0" t="str">
        <f aca="false">_xlfn.CONCAT("{'n':'Velocity','u':'m/s','t':1,'v':",SUBSTITUTE(ROUND(C151,6),",","."),"},",)</f>
        <v>{'n':'Velocity','u':'m/s','t':1,'v':3.747178},</v>
      </c>
      <c r="N151" s="4" t="str">
        <f aca="false">_xlfn.CONCAT(K151,L151,M151)</f>
        <v>{'n':'Latitude','u':'Lat','t':1,'v':-29.625347},{'n':'Longitude','u':'Lon','t':1,'v':-51.144927},{'n':'Velocity','u':'m/s','t':1,'v':3.747178},</v>
      </c>
    </row>
    <row r="152" customFormat="false" ht="12.8" hidden="false" customHeight="false" outlineLevel="0" collapsed="false">
      <c r="A152" s="2" t="n">
        <v>-29.6253483333333</v>
      </c>
      <c r="B152" s="2" t="n">
        <v>-51.14504</v>
      </c>
      <c r="C152" s="2" t="n">
        <v>3.6293063</v>
      </c>
      <c r="D152" s="3" t="n">
        <v>1667136164000</v>
      </c>
      <c r="E152" s="3" t="n">
        <f aca="false">A152*1000000</f>
        <v>-29625348.3333333</v>
      </c>
      <c r="F152" s="3" t="n">
        <f aca="false">B152*1000000</f>
        <v>-51145040</v>
      </c>
      <c r="G152" s="3" t="n">
        <f aca="false">C152*1000000</f>
        <v>3629306.3</v>
      </c>
      <c r="H152" s="3" t="n">
        <f aca="false">ROUND(E152-E151,0)</f>
        <v>-2</v>
      </c>
      <c r="I152" s="3" t="n">
        <f aca="false">F152-F151</f>
        <v>-113.333333328366</v>
      </c>
      <c r="J152" s="3" t="n">
        <f aca="false">G152-G151</f>
        <v>-117871.5</v>
      </c>
      <c r="K152" s="0" t="str">
        <f aca="false">_xlfn.CONCAT("{'n':'Latitude','u':'Lat','t':1,'v':",SUBSTITUTE(ROUND(A152,6),",","."),"},",)</f>
        <v>{'n':'Latitude','u':'Lat','t':1,'v':-29.625348},</v>
      </c>
      <c r="L152" s="0" t="str">
        <f aca="false">_xlfn.CONCAT("{'n':'Longitude','u':'Lon','t':1,'v':",SUBSTITUTE(ROUND(B152,6),",","."),"},",)</f>
        <v>{'n':'Longitude','u':'Lon','t':1,'v':-51.14504},</v>
      </c>
      <c r="M152" s="0" t="str">
        <f aca="false">_xlfn.CONCAT("{'n':'Velocity','u':'m/s','t':1,'v':",SUBSTITUTE(ROUND(C152,6),",","."),"},",)</f>
        <v>{'n':'Velocity','u':'m/s','t':1,'v':3.629306},</v>
      </c>
      <c r="N152" s="4" t="str">
        <f aca="false">_xlfn.CONCAT(K152,L152,M152)</f>
        <v>{'n':'Latitude','u':'Lat','t':1,'v':-29.625348},{'n':'Longitude','u':'Lon','t':1,'v':-51.14504},{'n':'Velocity','u':'m/s','t':1,'v':3.629306},</v>
      </c>
    </row>
    <row r="153" customFormat="false" ht="12.8" hidden="false" customHeight="false" outlineLevel="0" collapsed="false">
      <c r="A153" s="2" t="n">
        <v>-29.62534</v>
      </c>
      <c r="B153" s="2" t="n">
        <v>-51.1451483333333</v>
      </c>
      <c r="C153" s="2" t="n">
        <v>3.6643076</v>
      </c>
      <c r="D153" s="3" t="n">
        <v>1667136167000</v>
      </c>
      <c r="E153" s="3" t="n">
        <f aca="false">A153*1000000</f>
        <v>-29625340</v>
      </c>
      <c r="F153" s="3" t="n">
        <f aca="false">B153*1000000</f>
        <v>-51145148.3333333</v>
      </c>
      <c r="G153" s="3" t="n">
        <f aca="false">C153*1000000</f>
        <v>3664307.6</v>
      </c>
      <c r="H153" s="3" t="n">
        <f aca="false">ROUND(E153-E152,0)</f>
        <v>8</v>
      </c>
      <c r="I153" s="3" t="n">
        <f aca="false">F153-F152</f>
        <v>-108.333333320916</v>
      </c>
      <c r="J153" s="3" t="n">
        <f aca="false">G153-G152</f>
        <v>35001.2999999998</v>
      </c>
      <c r="K153" s="0" t="str">
        <f aca="false">_xlfn.CONCAT("{'n':'Latitude','u':'Lat','t':1,'v':",SUBSTITUTE(ROUND(A153,6),",","."),"},",)</f>
        <v>{'n':'Latitude','u':'Lat','t':1,'v':-29.62534},</v>
      </c>
      <c r="L153" s="0" t="str">
        <f aca="false">_xlfn.CONCAT("{'n':'Longitude','u':'Lon','t':1,'v':",SUBSTITUTE(ROUND(B153,6),",","."),"},",)</f>
        <v>{'n':'Longitude','u':'Lon','t':1,'v':-51.145148},</v>
      </c>
      <c r="M153" s="0" t="str">
        <f aca="false">_xlfn.CONCAT("{'n':'Velocity','u':'m/s','t':1,'v':",SUBSTITUTE(ROUND(C153,6),",","."),"},",)</f>
        <v>{'n':'Velocity','u':'m/s','t':1,'v':3.664308},</v>
      </c>
      <c r="N153" s="4" t="str">
        <f aca="false">_xlfn.CONCAT(K153,L153,M153)</f>
        <v>{'n':'Latitude','u':'Lat','t':1,'v':-29.62534},{'n':'Longitude','u':'Lon','t':1,'v':-51.145148},{'n':'Velocity','u':'m/s','t':1,'v':3.664308},</v>
      </c>
    </row>
    <row r="154" customFormat="false" ht="12.8" hidden="false" customHeight="false" outlineLevel="0" collapsed="false">
      <c r="A154" s="2" t="n">
        <v>-29.62534</v>
      </c>
      <c r="B154" s="2" t="n">
        <v>-51.1451483333333</v>
      </c>
      <c r="C154" s="2" t="n">
        <v>3.6643076</v>
      </c>
      <c r="D154" s="3" t="n">
        <v>1667136167000</v>
      </c>
      <c r="E154" s="3" t="n">
        <f aca="false">A154*1000000</f>
        <v>-29625340</v>
      </c>
      <c r="F154" s="3" t="n">
        <f aca="false">B154*1000000</f>
        <v>-51145148.3333333</v>
      </c>
      <c r="G154" s="3" t="n">
        <f aca="false">C154*1000000</f>
        <v>3664307.6</v>
      </c>
      <c r="H154" s="3" t="n">
        <f aca="false">ROUND(E154-E153,0)</f>
        <v>0</v>
      </c>
      <c r="I154" s="3" t="n">
        <f aca="false">F154-F153</f>
        <v>0</v>
      </c>
      <c r="J154" s="3" t="n">
        <f aca="false">G154-G153</f>
        <v>0</v>
      </c>
      <c r="K154" s="0" t="str">
        <f aca="false">_xlfn.CONCAT("{'n':'Latitude','u':'Lat','t':1,'v':",SUBSTITUTE(ROUND(A154,6),",","."),"},",)</f>
        <v>{'n':'Latitude','u':'Lat','t':1,'v':-29.62534},</v>
      </c>
      <c r="L154" s="0" t="str">
        <f aca="false">_xlfn.CONCAT("{'n':'Longitude','u':'Lon','t':1,'v':",SUBSTITUTE(ROUND(B154,6),",","."),"},",)</f>
        <v>{'n':'Longitude','u':'Lon','t':1,'v':-51.145148},</v>
      </c>
      <c r="M154" s="0" t="str">
        <f aca="false">_xlfn.CONCAT("{'n':'Velocity','u':'m/s','t':1,'v':",SUBSTITUTE(ROUND(C154,6),",","."),"},",)</f>
        <v>{'n':'Velocity','u':'m/s','t':1,'v':3.664308},</v>
      </c>
      <c r="N154" s="4" t="str">
        <f aca="false">_xlfn.CONCAT(K154,L154,M154)</f>
        <v>{'n':'Latitude','u':'Lat','t':1,'v':-29.62534},{'n':'Longitude','u':'Lon','t':1,'v':-51.145148},{'n':'Velocity','u':'m/s','t':1,'v':3.664308},</v>
      </c>
    </row>
    <row r="155" customFormat="false" ht="12.8" hidden="false" customHeight="false" outlineLevel="0" collapsed="false">
      <c r="A155" s="2" t="n">
        <v>-29.6253383333333</v>
      </c>
      <c r="B155" s="2" t="n">
        <v>-51.145265</v>
      </c>
      <c r="C155" s="2" t="n">
        <v>3.6545277</v>
      </c>
      <c r="D155" s="3" t="n">
        <v>1667136170000</v>
      </c>
      <c r="E155" s="3" t="n">
        <f aca="false">A155*1000000</f>
        <v>-29625338.3333333</v>
      </c>
      <c r="F155" s="3" t="n">
        <f aca="false">B155*1000000</f>
        <v>-51145265</v>
      </c>
      <c r="G155" s="3" t="n">
        <f aca="false">C155*1000000</f>
        <v>3654527.7</v>
      </c>
      <c r="H155" s="3" t="n">
        <f aca="false">ROUND(E155-E154,0)</f>
        <v>2</v>
      </c>
      <c r="I155" s="3" t="n">
        <f aca="false">F155-F154</f>
        <v>-116.666666679084</v>
      </c>
      <c r="J155" s="3" t="n">
        <f aca="false">G155-G154</f>
        <v>-9779.89999999991</v>
      </c>
      <c r="K155" s="0" t="str">
        <f aca="false">_xlfn.CONCAT("{'n':'Latitude','u':'Lat','t':1,'v':",SUBSTITUTE(ROUND(A155,6),",","."),"},",)</f>
        <v>{'n':'Latitude','u':'Lat','t':1,'v':-29.625338},</v>
      </c>
      <c r="L155" s="0" t="str">
        <f aca="false">_xlfn.CONCAT("{'n':'Longitude','u':'Lon','t':1,'v':",SUBSTITUTE(ROUND(B155,6),",","."),"},",)</f>
        <v>{'n':'Longitude','u':'Lon','t':1,'v':-51.145265},</v>
      </c>
      <c r="M155" s="0" t="str">
        <f aca="false">_xlfn.CONCAT("{'n':'Velocity','u':'m/s','t':1,'v':",SUBSTITUTE(ROUND(C155,6),",","."),"},",)</f>
        <v>{'n':'Velocity','u':'m/s','t':1,'v':3.654528},</v>
      </c>
      <c r="N155" s="4" t="str">
        <f aca="false">_xlfn.CONCAT(K155,L155,M155)</f>
        <v>{'n':'Latitude','u':'Lat','t':1,'v':-29.625338},{'n':'Longitude','u':'Lon','t':1,'v':-51.145265},{'n':'Velocity','u':'m/s','t':1,'v':3.654528},</v>
      </c>
    </row>
    <row r="156" customFormat="false" ht="12.8" hidden="false" customHeight="false" outlineLevel="0" collapsed="false">
      <c r="A156" s="2" t="n">
        <v>-29.625335</v>
      </c>
      <c r="B156" s="2" t="n">
        <v>-51.1453833333333</v>
      </c>
      <c r="C156" s="2" t="n">
        <v>3.6591604</v>
      </c>
      <c r="D156" s="3" t="n">
        <v>1667136173000</v>
      </c>
      <c r="E156" s="3" t="n">
        <f aca="false">A156*1000000</f>
        <v>-29625335</v>
      </c>
      <c r="F156" s="3" t="n">
        <f aca="false">B156*1000000</f>
        <v>-51145383.3333333</v>
      </c>
      <c r="G156" s="3" t="n">
        <f aca="false">C156*1000000</f>
        <v>3659160.4</v>
      </c>
      <c r="H156" s="3" t="n">
        <f aca="false">ROUND(E156-E155,0)</f>
        <v>3</v>
      </c>
      <c r="I156" s="3" t="n">
        <f aca="false">F156-F155</f>
        <v>-118.333333335817</v>
      </c>
      <c r="J156" s="3" t="n">
        <f aca="false">G156-G155</f>
        <v>4632.70000000019</v>
      </c>
      <c r="K156" s="0" t="str">
        <f aca="false">_xlfn.CONCAT("{'n':'Latitude','u':'Lat','t':1,'v':",SUBSTITUTE(ROUND(A156,6),",","."),"},",)</f>
        <v>{'n':'Latitude','u':'Lat','t':1,'v':-29.625335},</v>
      </c>
      <c r="L156" s="0" t="str">
        <f aca="false">_xlfn.CONCAT("{'n':'Longitude','u':'Lon','t':1,'v':",SUBSTITUTE(ROUND(B156,6),",","."),"},",)</f>
        <v>{'n':'Longitude','u':'Lon','t':1,'v':-51.145383},</v>
      </c>
      <c r="M156" s="0" t="str">
        <f aca="false">_xlfn.CONCAT("{'n':'Velocity','u':'m/s','t':1,'v':",SUBSTITUTE(ROUND(C156,6),",","."),"},",)</f>
        <v>{'n':'Velocity','u':'m/s','t':1,'v':3.65916},</v>
      </c>
      <c r="N156" s="4" t="str">
        <f aca="false">_xlfn.CONCAT(K156,L156,M156)</f>
        <v>{'n':'Latitude','u':'Lat','t':1,'v':-29.625335},{'n':'Longitude','u':'Lon','t':1,'v':-51.145383},{'n':'Velocity','u':'m/s','t':1,'v':3.65916},</v>
      </c>
    </row>
    <row r="157" customFormat="false" ht="12.8" hidden="false" customHeight="false" outlineLevel="0" collapsed="false">
      <c r="A157" s="2" t="n">
        <v>-29.62533</v>
      </c>
      <c r="B157" s="2" t="n">
        <v>-51.1455016666667</v>
      </c>
      <c r="C157" s="2" t="n">
        <v>3.7610753</v>
      </c>
      <c r="D157" s="3" t="n">
        <v>1667136176000</v>
      </c>
      <c r="E157" s="3" t="n">
        <f aca="false">A157*1000000</f>
        <v>-29625330</v>
      </c>
      <c r="F157" s="3" t="n">
        <f aca="false">B157*1000000</f>
        <v>-51145501.6666667</v>
      </c>
      <c r="G157" s="3" t="n">
        <f aca="false">C157*1000000</f>
        <v>3761075.3</v>
      </c>
      <c r="H157" s="3" t="n">
        <f aca="false">ROUND(E157-E156,0)</f>
        <v>5</v>
      </c>
      <c r="I157" s="3" t="n">
        <f aca="false">F157-F156</f>
        <v>-118.333333328366</v>
      </c>
      <c r="J157" s="3" t="n">
        <f aca="false">G157-G156</f>
        <v>101914.899999999</v>
      </c>
      <c r="K157" s="0" t="str">
        <f aca="false">_xlfn.CONCAT("{'n':'Latitude','u':'Lat','t':1,'v':",SUBSTITUTE(ROUND(A157,6),",","."),"},",)</f>
        <v>{'n':'Latitude','u':'Lat','t':1,'v':-29.62533},</v>
      </c>
      <c r="L157" s="0" t="str">
        <f aca="false">_xlfn.CONCAT("{'n':'Longitude','u':'Lon','t':1,'v':",SUBSTITUTE(ROUND(B157,6),",","."),"},",)</f>
        <v>{'n':'Longitude','u':'Lon','t':1,'v':-51.145502},</v>
      </c>
      <c r="M157" s="0" t="str">
        <f aca="false">_xlfn.CONCAT("{'n':'Velocity','u':'m/s','t':1,'v':",SUBSTITUTE(ROUND(C157,6),",","."),"},",)</f>
        <v>{'n':'Velocity','u':'m/s','t':1,'v':3.761075},</v>
      </c>
      <c r="N157" s="4" t="str">
        <f aca="false">_xlfn.CONCAT(K157,L157,M157)</f>
        <v>{'n':'Latitude','u':'Lat','t':1,'v':-29.62533},{'n':'Longitude','u':'Lon','t':1,'v':-51.145502},{'n':'Velocity','u':'m/s','t':1,'v':3.761075},</v>
      </c>
    </row>
    <row r="158" customFormat="false" ht="12.8" hidden="false" customHeight="false" outlineLevel="0" collapsed="false">
      <c r="A158" s="2" t="n">
        <v>-29.6253266666667</v>
      </c>
      <c r="B158" s="2" t="n">
        <v>-51.14562</v>
      </c>
      <c r="C158" s="2" t="n">
        <v>4.019466</v>
      </c>
      <c r="D158" s="3" t="n">
        <v>1667136179000</v>
      </c>
      <c r="E158" s="3" t="n">
        <f aca="false">A158*1000000</f>
        <v>-29625326.6666667</v>
      </c>
      <c r="F158" s="3" t="n">
        <f aca="false">B158*1000000</f>
        <v>-51145620</v>
      </c>
      <c r="G158" s="3" t="n">
        <f aca="false">C158*1000000</f>
        <v>4019466</v>
      </c>
      <c r="H158" s="3" t="n">
        <f aca="false">ROUND(E158-E157,0)</f>
        <v>3</v>
      </c>
      <c r="I158" s="3" t="n">
        <f aca="false">F158-F157</f>
        <v>-118.333333328366</v>
      </c>
      <c r="J158" s="3" t="n">
        <f aca="false">G158-G157</f>
        <v>258390.700000001</v>
      </c>
      <c r="K158" s="0" t="str">
        <f aca="false">_xlfn.CONCAT("{'n':'Latitude','u':'Lat','t':1,'v':",SUBSTITUTE(ROUND(A158,6),",","."),"},",)</f>
        <v>{'n':'Latitude','u':'Lat','t':1,'v':-29.625327},</v>
      </c>
      <c r="L158" s="0" t="str">
        <f aca="false">_xlfn.CONCAT("{'n':'Longitude','u':'Lon','t':1,'v':",SUBSTITUTE(ROUND(B158,6),",","."),"},",)</f>
        <v>{'n':'Longitude','u':'Lon','t':1,'v':-51.14562},</v>
      </c>
      <c r="M158" s="0" t="str">
        <f aca="false">_xlfn.CONCAT("{'n':'Velocity','u':'m/s','t':1,'v':",SUBSTITUTE(ROUND(C158,6),",","."),"},",)</f>
        <v>{'n':'Velocity','u':'m/s','t':1,'v':4.019466},</v>
      </c>
      <c r="N158" s="4" t="str">
        <f aca="false">_xlfn.CONCAT(K158,L158,M158)</f>
        <v>{'n':'Latitude','u':'Lat','t':1,'v':-29.625327},{'n':'Longitude','u':'Lon','t':1,'v':-51.14562},{'n':'Velocity','u':'m/s','t':1,'v':4.019466},</v>
      </c>
    </row>
    <row r="159" customFormat="false" ht="12.8" hidden="false" customHeight="false" outlineLevel="0" collapsed="false">
      <c r="A159" s="2" t="n">
        <v>-29.625325</v>
      </c>
      <c r="B159" s="2" t="n">
        <v>-51.1457533333333</v>
      </c>
      <c r="C159" s="2" t="n">
        <v>4.0477757</v>
      </c>
      <c r="D159" s="3" t="n">
        <v>1667136182000</v>
      </c>
      <c r="E159" s="3" t="n">
        <f aca="false">A159*1000000</f>
        <v>-29625325</v>
      </c>
      <c r="F159" s="3" t="n">
        <f aca="false">B159*1000000</f>
        <v>-51145753.3333333</v>
      </c>
      <c r="G159" s="3" t="n">
        <f aca="false">C159*1000000</f>
        <v>4047775.7</v>
      </c>
      <c r="H159" s="3" t="n">
        <f aca="false">ROUND(E159-E158,0)</f>
        <v>2</v>
      </c>
      <c r="I159" s="3" t="n">
        <f aca="false">F159-F158</f>
        <v>-133.333333343267</v>
      </c>
      <c r="J159" s="3" t="n">
        <f aca="false">G159-G158</f>
        <v>28309.6999999993</v>
      </c>
      <c r="K159" s="0" t="str">
        <f aca="false">_xlfn.CONCAT("{'n':'Latitude','u':'Lat','t':1,'v':",SUBSTITUTE(ROUND(A159,6),",","."),"},",)</f>
        <v>{'n':'Latitude','u':'Lat','t':1,'v':-29.625325},</v>
      </c>
      <c r="L159" s="0" t="str">
        <f aca="false">_xlfn.CONCAT("{'n':'Longitude','u':'Lon','t':1,'v':",SUBSTITUTE(ROUND(B159,6),",","."),"},",)</f>
        <v>{'n':'Longitude','u':'Lon','t':1,'v':-51.145753},</v>
      </c>
      <c r="M159" s="0" t="str">
        <f aca="false">_xlfn.CONCAT("{'n':'Velocity','u':'m/s','t':1,'v':",SUBSTITUTE(ROUND(C159,6),",","."),"},",)</f>
        <v>{'n':'Velocity','u':'m/s','t':1,'v':4.047776},</v>
      </c>
      <c r="N159" s="4" t="str">
        <f aca="false">_xlfn.CONCAT(K159,L159,M159)</f>
        <v>{'n':'Latitude','u':'Lat','t':1,'v':-29.625325},{'n':'Longitude','u':'Lon','t':1,'v':-51.145753},{'n':'Velocity','u':'m/s','t':1,'v':4.047776},</v>
      </c>
    </row>
    <row r="160" customFormat="false" ht="12.8" hidden="false" customHeight="false" outlineLevel="0" collapsed="false">
      <c r="A160" s="2" t="n">
        <v>-29.6253283333333</v>
      </c>
      <c r="B160" s="2" t="n">
        <v>-51.1458733333333</v>
      </c>
      <c r="C160" s="2" t="n">
        <v>3.8176947</v>
      </c>
      <c r="D160" s="3" t="n">
        <v>1667136185000</v>
      </c>
      <c r="E160" s="3" t="n">
        <f aca="false">A160*1000000</f>
        <v>-29625328.3333333</v>
      </c>
      <c r="F160" s="3" t="n">
        <f aca="false">B160*1000000</f>
        <v>-51145873.3333333</v>
      </c>
      <c r="G160" s="3" t="n">
        <f aca="false">C160*1000000</f>
        <v>3817694.7</v>
      </c>
      <c r="H160" s="3" t="n">
        <f aca="false">ROUND(E160-E159,0)</f>
        <v>-3</v>
      </c>
      <c r="I160" s="3" t="n">
        <f aca="false">F160-F159</f>
        <v>-120.000000007451</v>
      </c>
      <c r="J160" s="3" t="n">
        <f aca="false">G160-G159</f>
        <v>-230081</v>
      </c>
      <c r="K160" s="0" t="str">
        <f aca="false">_xlfn.CONCAT("{'n':'Latitude','u':'Lat','t':1,'v':",SUBSTITUTE(ROUND(A160,6),",","."),"},",)</f>
        <v>{'n':'Latitude','u':'Lat','t':1,'v':-29.625328},</v>
      </c>
      <c r="L160" s="0" t="str">
        <f aca="false">_xlfn.CONCAT("{'n':'Longitude','u':'Lon','t':1,'v':",SUBSTITUTE(ROUND(B160,6),",","."),"},",)</f>
        <v>{'n':'Longitude','u':'Lon','t':1,'v':-51.145873},</v>
      </c>
      <c r="M160" s="0" t="str">
        <f aca="false">_xlfn.CONCAT("{'n':'Velocity','u':'m/s','t':1,'v':",SUBSTITUTE(ROUND(C160,6),",","."),"},",)</f>
        <v>{'n':'Velocity','u':'m/s','t':1,'v':3.817695},</v>
      </c>
      <c r="N160" s="4" t="str">
        <f aca="false">_xlfn.CONCAT(K160,L160,M160)</f>
        <v>{'n':'Latitude','u':'Lat','t':1,'v':-29.625328},{'n':'Longitude','u':'Lon','t':1,'v':-51.145873},{'n':'Velocity','u':'m/s','t':1,'v':3.817695},</v>
      </c>
    </row>
    <row r="161" customFormat="false" ht="12.8" hidden="false" customHeight="false" outlineLevel="0" collapsed="false">
      <c r="A161" s="2" t="n">
        <v>-29.62532</v>
      </c>
      <c r="B161" s="2" t="n">
        <v>-51.1459916666667</v>
      </c>
      <c r="C161" s="2" t="n">
        <v>3.9937298</v>
      </c>
      <c r="D161" s="3" t="n">
        <v>1667136188000</v>
      </c>
      <c r="E161" s="3" t="n">
        <f aca="false">A161*1000000</f>
        <v>-29625320</v>
      </c>
      <c r="F161" s="3" t="n">
        <f aca="false">B161*1000000</f>
        <v>-51145991.6666667</v>
      </c>
      <c r="G161" s="3" t="n">
        <f aca="false">C161*1000000</f>
        <v>3993729.8</v>
      </c>
      <c r="H161" s="3" t="n">
        <f aca="false">ROUND(E161-E160,0)</f>
        <v>8</v>
      </c>
      <c r="I161" s="3" t="n">
        <f aca="false">F161-F160</f>
        <v>-118.333333320916</v>
      </c>
      <c r="J161" s="3" t="n">
        <f aca="false">G161-G160</f>
        <v>176035.1</v>
      </c>
      <c r="K161" s="0" t="str">
        <f aca="false">_xlfn.CONCAT("{'n':'Latitude','u':'Lat','t':1,'v':",SUBSTITUTE(ROUND(A161,6),",","."),"},",)</f>
        <v>{'n':'Latitude','u':'Lat','t':1,'v':-29.62532},</v>
      </c>
      <c r="L161" s="0" t="str">
        <f aca="false">_xlfn.CONCAT("{'n':'Longitude','u':'Lon','t':1,'v':",SUBSTITUTE(ROUND(B161,6),",","."),"},",)</f>
        <v>{'n':'Longitude','u':'Lon','t':1,'v':-51.145992},</v>
      </c>
      <c r="M161" s="0" t="str">
        <f aca="false">_xlfn.CONCAT("{'n':'Velocity','u':'m/s','t':1,'v':",SUBSTITUTE(ROUND(C161,6),",","."),"},",)</f>
        <v>{'n':'Velocity','u':'m/s','t':1,'v':3.99373},</v>
      </c>
      <c r="N161" s="4" t="str">
        <f aca="false">_xlfn.CONCAT(K161,L161,M161)</f>
        <v>{'n':'Latitude','u':'Lat','t':1,'v':-29.62532},{'n':'Longitude','u':'Lon','t':1,'v':-51.145992},{'n':'Velocity','u':'m/s','t':1,'v':3.99373},</v>
      </c>
    </row>
    <row r="162" customFormat="false" ht="12.8" hidden="false" customHeight="false" outlineLevel="0" collapsed="false">
      <c r="A162" s="2" t="n">
        <v>-29.6253083333333</v>
      </c>
      <c r="B162" s="2" t="n">
        <v>-51.1461183333333</v>
      </c>
      <c r="C162" s="2" t="n">
        <v>3.8573284</v>
      </c>
      <c r="D162" s="3" t="n">
        <v>1667136191000</v>
      </c>
      <c r="E162" s="3" t="n">
        <f aca="false">A162*1000000</f>
        <v>-29625308.3333333</v>
      </c>
      <c r="F162" s="3" t="n">
        <f aca="false">B162*1000000</f>
        <v>-51146118.3333333</v>
      </c>
      <c r="G162" s="3" t="n">
        <f aca="false">C162*1000000</f>
        <v>3857328.4</v>
      </c>
      <c r="H162" s="3" t="n">
        <f aca="false">ROUND(E162-E161,0)</f>
        <v>12</v>
      </c>
      <c r="I162" s="3" t="n">
        <f aca="false">F162-F161</f>
        <v>-126.666666671634</v>
      </c>
      <c r="J162" s="3" t="n">
        <f aca="false">G162-G161</f>
        <v>-136401.4</v>
      </c>
      <c r="K162" s="0" t="str">
        <f aca="false">_xlfn.CONCAT("{'n':'Latitude','u':'Lat','t':1,'v':",SUBSTITUTE(ROUND(A162,6),",","."),"},",)</f>
        <v>{'n':'Latitude','u':'Lat','t':1,'v':-29.625308},</v>
      </c>
      <c r="L162" s="0" t="str">
        <f aca="false">_xlfn.CONCAT("{'n':'Longitude','u':'Lon','t':1,'v':",SUBSTITUTE(ROUND(B162,6),",","."),"},",)</f>
        <v>{'n':'Longitude','u':'Lon','t':1,'v':-51.146118},</v>
      </c>
      <c r="M162" s="0" t="str">
        <f aca="false">_xlfn.CONCAT("{'n':'Velocity','u':'m/s','t':1,'v':",SUBSTITUTE(ROUND(C162,6),",","."),"},",)</f>
        <v>{'n':'Velocity','u':'m/s','t':1,'v':3.857328},</v>
      </c>
      <c r="N162" s="4" t="str">
        <f aca="false">_xlfn.CONCAT(K162,L162,M162)</f>
        <v>{'n':'Latitude','u':'Lat','t':1,'v':-29.625308},{'n':'Longitude','u':'Lon','t':1,'v':-51.146118},{'n':'Velocity','u':'m/s','t':1,'v':3.857328},</v>
      </c>
    </row>
    <row r="163" customFormat="false" ht="12.8" hidden="false" customHeight="false" outlineLevel="0" collapsed="false">
      <c r="A163" s="2" t="n">
        <v>-29.625295</v>
      </c>
      <c r="B163" s="2" t="n">
        <v>-51.146245</v>
      </c>
      <c r="C163" s="2" t="n">
        <v>3.9196098</v>
      </c>
      <c r="D163" s="3" t="n">
        <v>1667136194000</v>
      </c>
      <c r="E163" s="3" t="n">
        <f aca="false">A163*1000000</f>
        <v>-29625295</v>
      </c>
      <c r="F163" s="3" t="n">
        <f aca="false">B163*1000000</f>
        <v>-51146245</v>
      </c>
      <c r="G163" s="3" t="n">
        <f aca="false">C163*1000000</f>
        <v>3919609.8</v>
      </c>
      <c r="H163" s="3" t="n">
        <f aca="false">ROUND(E163-E162,0)</f>
        <v>13</v>
      </c>
      <c r="I163" s="3" t="n">
        <f aca="false">F163-F162</f>
        <v>-126.666666664183</v>
      </c>
      <c r="J163" s="3" t="n">
        <f aca="false">G163-G162</f>
        <v>62281.3999999999</v>
      </c>
      <c r="K163" s="0" t="str">
        <f aca="false">_xlfn.CONCAT("{'n':'Latitude','u':'Lat','t':1,'v':",SUBSTITUTE(ROUND(A163,6),",","."),"},",)</f>
        <v>{'n':'Latitude','u':'Lat','t':1,'v':-29.625295},</v>
      </c>
      <c r="L163" s="0" t="str">
        <f aca="false">_xlfn.CONCAT("{'n':'Longitude','u':'Lon','t':1,'v':",SUBSTITUTE(ROUND(B163,6),",","."),"},",)</f>
        <v>{'n':'Longitude','u':'Lon','t':1,'v':-51.146245},</v>
      </c>
      <c r="M163" s="0" t="str">
        <f aca="false">_xlfn.CONCAT("{'n':'Velocity','u':'m/s','t':1,'v':",SUBSTITUTE(ROUND(C163,6),",","."),"},",)</f>
        <v>{'n':'Velocity','u':'m/s','t':1,'v':3.91961},</v>
      </c>
      <c r="N163" s="4" t="str">
        <f aca="false">_xlfn.CONCAT(K163,L163,M163)</f>
        <v>{'n':'Latitude','u':'Lat','t':1,'v':-29.625295},{'n':'Longitude','u':'Lon','t':1,'v':-51.146245},{'n':'Velocity','u':'m/s','t':1,'v':3.91961},</v>
      </c>
    </row>
    <row r="164" customFormat="false" ht="12.8" hidden="false" customHeight="false" outlineLevel="0" collapsed="false">
      <c r="A164" s="2" t="n">
        <v>-29.62529</v>
      </c>
      <c r="B164" s="2" t="n">
        <v>-51.1463733333333</v>
      </c>
      <c r="C164" s="2" t="n">
        <v>3.9031386</v>
      </c>
      <c r="D164" s="3" t="n">
        <v>1667136197000</v>
      </c>
      <c r="E164" s="3" t="n">
        <f aca="false">A164*1000000</f>
        <v>-29625290</v>
      </c>
      <c r="F164" s="3" t="n">
        <f aca="false">B164*1000000</f>
        <v>-51146373.3333333</v>
      </c>
      <c r="G164" s="3" t="n">
        <f aca="false">C164*1000000</f>
        <v>3903138.6</v>
      </c>
      <c r="H164" s="3" t="n">
        <f aca="false">ROUND(E164-E163,0)</f>
        <v>5</v>
      </c>
      <c r="I164" s="3" t="n">
        <f aca="false">F164-F163</f>
        <v>-128.333333335817</v>
      </c>
      <c r="J164" s="3" t="n">
        <f aca="false">G164-G163</f>
        <v>-16471.1999999997</v>
      </c>
      <c r="K164" s="0" t="str">
        <f aca="false">_xlfn.CONCAT("{'n':'Latitude','u':'Lat','t':1,'v':",SUBSTITUTE(ROUND(A164,6),",","."),"},",)</f>
        <v>{'n':'Latitude','u':'Lat','t':1,'v':-29.62529},</v>
      </c>
      <c r="L164" s="0" t="str">
        <f aca="false">_xlfn.CONCAT("{'n':'Longitude','u':'Lon','t':1,'v':",SUBSTITUTE(ROUND(B164,6),",","."),"},",)</f>
        <v>{'n':'Longitude','u':'Lon','t':1,'v':-51.146373},</v>
      </c>
      <c r="M164" s="0" t="str">
        <f aca="false">_xlfn.CONCAT("{'n':'Velocity','u':'m/s','t':1,'v':",SUBSTITUTE(ROUND(C164,6),",","."),"},",)</f>
        <v>{'n':'Velocity','u':'m/s','t':1,'v':3.903139},</v>
      </c>
      <c r="N164" s="4" t="str">
        <f aca="false">_xlfn.CONCAT(K164,L164,M164)</f>
        <v>{'n':'Latitude','u':'Lat','t':1,'v':-29.62529},{'n':'Longitude','u':'Lon','t':1,'v':-51.146373},{'n':'Velocity','u':'m/s','t':1,'v':3.903139},</v>
      </c>
    </row>
    <row r="165" customFormat="false" ht="12.8" hidden="false" customHeight="false" outlineLevel="0" collapsed="false">
      <c r="A165" s="2" t="n">
        <v>-29.62529</v>
      </c>
      <c r="B165" s="2" t="n">
        <v>-51.1464916666667</v>
      </c>
      <c r="C165" s="2" t="n">
        <v>3.9638758</v>
      </c>
      <c r="D165" s="3" t="n">
        <v>1667136200000</v>
      </c>
      <c r="E165" s="3" t="n">
        <f aca="false">A165*1000000</f>
        <v>-29625290</v>
      </c>
      <c r="F165" s="3" t="n">
        <f aca="false">B165*1000000</f>
        <v>-51146491.6666667</v>
      </c>
      <c r="G165" s="3" t="n">
        <f aca="false">C165*1000000</f>
        <v>3963875.8</v>
      </c>
      <c r="H165" s="3" t="n">
        <f aca="false">ROUND(E165-E164,0)</f>
        <v>0</v>
      </c>
      <c r="I165" s="3" t="n">
        <f aca="false">F165-F164</f>
        <v>-118.333333328366</v>
      </c>
      <c r="J165" s="3" t="n">
        <f aca="false">G165-G164</f>
        <v>60737.1999999997</v>
      </c>
      <c r="K165" s="0" t="str">
        <f aca="false">_xlfn.CONCAT("{'n':'Latitude','u':'Lat','t':1,'v':",SUBSTITUTE(ROUND(A165,6),",","."),"},",)</f>
        <v>{'n':'Latitude','u':'Lat','t':1,'v':-29.62529},</v>
      </c>
      <c r="L165" s="0" t="str">
        <f aca="false">_xlfn.CONCAT("{'n':'Longitude','u':'Lon','t':1,'v':",SUBSTITUTE(ROUND(B165,6),",","."),"},",)</f>
        <v>{'n':'Longitude','u':'Lon','t':1,'v':-51.146492},</v>
      </c>
      <c r="M165" s="0" t="str">
        <f aca="false">_xlfn.CONCAT("{'n':'Velocity','u':'m/s','t':1,'v':",SUBSTITUTE(ROUND(C165,6),",","."),"},",)</f>
        <v>{'n':'Velocity','u':'m/s','t':1,'v':3.963876},</v>
      </c>
      <c r="N165" s="4" t="str">
        <f aca="false">_xlfn.CONCAT(K165,L165,M165)</f>
        <v>{'n':'Latitude','u':'Lat','t':1,'v':-29.62529},{'n':'Longitude','u':'Lon','t':1,'v':-51.146492},{'n':'Velocity','u':'m/s','t':1,'v':3.963876},</v>
      </c>
    </row>
    <row r="166" customFormat="false" ht="12.8" hidden="false" customHeight="false" outlineLevel="0" collapsed="false">
      <c r="A166" s="2" t="n">
        <v>-29.6253083333333</v>
      </c>
      <c r="B166" s="2" t="n">
        <v>-51.1466183333333</v>
      </c>
      <c r="C166" s="2" t="n">
        <v>4.476539</v>
      </c>
      <c r="D166" s="3" t="n">
        <v>1667136203000</v>
      </c>
      <c r="E166" s="3" t="n">
        <f aca="false">A166*1000000</f>
        <v>-29625308.3333333</v>
      </c>
      <c r="F166" s="3" t="n">
        <f aca="false">B166*1000000</f>
        <v>-51146618.3333333</v>
      </c>
      <c r="G166" s="3" t="n">
        <f aca="false">C166*1000000</f>
        <v>4476539</v>
      </c>
      <c r="H166" s="3" t="n">
        <f aca="false">ROUND(E166-E165,0)</f>
        <v>-18</v>
      </c>
      <c r="I166" s="3" t="n">
        <f aca="false">F166-F165</f>
        <v>-126.666666664183</v>
      </c>
      <c r="J166" s="3" t="n">
        <f aca="false">G166-G165</f>
        <v>512663.2</v>
      </c>
      <c r="K166" s="0" t="str">
        <f aca="false">_xlfn.CONCAT("{'n':'Latitude','u':'Lat','t':1,'v':",SUBSTITUTE(ROUND(A166,6),",","."),"},",)</f>
        <v>{'n':'Latitude','u':'Lat','t':1,'v':-29.625308},</v>
      </c>
      <c r="L166" s="0" t="str">
        <f aca="false">_xlfn.CONCAT("{'n':'Longitude','u':'Lon','t':1,'v':",SUBSTITUTE(ROUND(B166,6),",","."),"},",)</f>
        <v>{'n':'Longitude','u':'Lon','t':1,'v':-51.146618},</v>
      </c>
      <c r="M166" s="0" t="str">
        <f aca="false">_xlfn.CONCAT("{'n':'Velocity','u':'m/s','t':1,'v':",SUBSTITUTE(ROUND(C166,6),",","."),"},",)</f>
        <v>{'n':'Velocity','u':'m/s','t':1,'v':4.476539},</v>
      </c>
      <c r="N166" s="4" t="str">
        <f aca="false">_xlfn.CONCAT(K166,L166,M166)</f>
        <v>{'n':'Latitude','u':'Lat','t':1,'v':-29.625308},{'n':'Longitude','u':'Lon','t':1,'v':-51.146618},{'n':'Velocity','u':'m/s','t':1,'v':4.476539},</v>
      </c>
    </row>
    <row r="167" customFormat="false" ht="12.8" hidden="false" customHeight="false" outlineLevel="0" collapsed="false">
      <c r="A167" s="2" t="n">
        <v>-29.6253083333333</v>
      </c>
      <c r="B167" s="2" t="n">
        <v>-51.1466183333333</v>
      </c>
      <c r="C167" s="2" t="n">
        <v>4.476539</v>
      </c>
      <c r="D167" s="3" t="n">
        <v>1667136203000</v>
      </c>
      <c r="E167" s="3" t="n">
        <f aca="false">A167*1000000</f>
        <v>-29625308.3333333</v>
      </c>
      <c r="F167" s="3" t="n">
        <f aca="false">B167*1000000</f>
        <v>-51146618.3333333</v>
      </c>
      <c r="G167" s="3" t="n">
        <f aca="false">C167*1000000</f>
        <v>4476539</v>
      </c>
      <c r="H167" s="3" t="n">
        <f aca="false">ROUND(E167-E166,0)</f>
        <v>0</v>
      </c>
      <c r="I167" s="3" t="n">
        <f aca="false">F167-F166</f>
        <v>0</v>
      </c>
      <c r="J167" s="3" t="n">
        <f aca="false">G167-G166</f>
        <v>0</v>
      </c>
      <c r="K167" s="0" t="str">
        <f aca="false">_xlfn.CONCAT("{'n':'Latitude','u':'Lat','t':1,'v':",SUBSTITUTE(ROUND(A167,6),",","."),"},",)</f>
        <v>{'n':'Latitude','u':'Lat','t':1,'v':-29.625308},</v>
      </c>
      <c r="L167" s="0" t="str">
        <f aca="false">_xlfn.CONCAT("{'n':'Longitude','u':'Lon','t':1,'v':",SUBSTITUTE(ROUND(B167,6),",","."),"},",)</f>
        <v>{'n':'Longitude','u':'Lon','t':1,'v':-51.146618},</v>
      </c>
      <c r="M167" s="0" t="str">
        <f aca="false">_xlfn.CONCAT("{'n':'Velocity','u':'m/s','t':1,'v':",SUBSTITUTE(ROUND(C167,6),",","."),"},",)</f>
        <v>{'n':'Velocity','u':'m/s','t':1,'v':4.476539},</v>
      </c>
      <c r="N167" s="4" t="str">
        <f aca="false">_xlfn.CONCAT(K167,L167,M167)</f>
        <v>{'n':'Latitude','u':'Lat','t':1,'v':-29.625308},{'n':'Longitude','u':'Lon','t':1,'v':-51.146618},{'n':'Velocity','u':'m/s','t':1,'v':4.476539},</v>
      </c>
    </row>
    <row r="168" customFormat="false" ht="12.8" hidden="false" customHeight="false" outlineLevel="0" collapsed="false">
      <c r="A168" s="2" t="n">
        <v>-29.6253016666667</v>
      </c>
      <c r="B168" s="2" t="n">
        <v>-51.1467416666667</v>
      </c>
      <c r="C168" s="2" t="n">
        <v>3.7898998</v>
      </c>
      <c r="D168" s="3" t="n">
        <v>1667136206000</v>
      </c>
      <c r="E168" s="3" t="n">
        <f aca="false">A168*1000000</f>
        <v>-29625301.6666667</v>
      </c>
      <c r="F168" s="3" t="n">
        <f aca="false">B168*1000000</f>
        <v>-51146741.6666667</v>
      </c>
      <c r="G168" s="3" t="n">
        <f aca="false">C168*1000000</f>
        <v>3789899.8</v>
      </c>
      <c r="H168" s="3" t="n">
        <f aca="false">ROUND(E168-E167,0)</f>
        <v>7</v>
      </c>
      <c r="I168" s="3" t="n">
        <f aca="false">F168-F167</f>
        <v>-123.333333343267</v>
      </c>
      <c r="J168" s="3" t="n">
        <f aca="false">G168-G167</f>
        <v>-686639.2</v>
      </c>
      <c r="K168" s="0" t="str">
        <f aca="false">_xlfn.CONCAT("{'n':'Latitude','u':'Lat','t':1,'v':",SUBSTITUTE(ROUND(A168,6),",","."),"},",)</f>
        <v>{'n':'Latitude','u':'Lat','t':1,'v':-29.625302},</v>
      </c>
      <c r="L168" s="0" t="str">
        <f aca="false">_xlfn.CONCAT("{'n':'Longitude','u':'Lon','t':1,'v':",SUBSTITUTE(ROUND(B168,6),",","."),"},",)</f>
        <v>{'n':'Longitude','u':'Lon','t':1,'v':-51.146742},</v>
      </c>
      <c r="M168" s="0" t="str">
        <f aca="false">_xlfn.CONCAT("{'n':'Velocity','u':'m/s','t':1,'v':",SUBSTITUTE(ROUND(C168,6),",","."),"},",)</f>
        <v>{'n':'Velocity','u':'m/s','t':1,'v':3.7899},</v>
      </c>
      <c r="N168" s="4" t="str">
        <f aca="false">_xlfn.CONCAT(K168,L168,M168)</f>
        <v>{'n':'Latitude','u':'Lat','t':1,'v':-29.625302},{'n':'Longitude','u':'Lon','t':1,'v':-51.146742},{'n':'Velocity','u':'m/s','t':1,'v':3.7899},</v>
      </c>
    </row>
    <row r="169" customFormat="false" ht="12.8" hidden="false" customHeight="false" outlineLevel="0" collapsed="false">
      <c r="A169" s="2" t="n">
        <v>-29.6252966666667</v>
      </c>
      <c r="B169" s="2" t="n">
        <v>-51.1468666666667</v>
      </c>
      <c r="C169" s="2" t="n">
        <v>4.4544063</v>
      </c>
      <c r="D169" s="3" t="n">
        <v>1667136209000</v>
      </c>
      <c r="E169" s="3" t="n">
        <f aca="false">A169*1000000</f>
        <v>-29625296.6666667</v>
      </c>
      <c r="F169" s="3" t="n">
        <f aca="false">B169*1000000</f>
        <v>-51146866.6666667</v>
      </c>
      <c r="G169" s="3" t="n">
        <f aca="false">C169*1000000</f>
        <v>4454406.3</v>
      </c>
      <c r="H169" s="3" t="n">
        <f aca="false">ROUND(E169-E168,0)</f>
        <v>5</v>
      </c>
      <c r="I169" s="3" t="n">
        <f aca="false">F169-F168</f>
        <v>-124.999999992549</v>
      </c>
      <c r="J169" s="3" t="n">
        <f aca="false">G169-G168</f>
        <v>664506.5</v>
      </c>
      <c r="K169" s="0" t="str">
        <f aca="false">_xlfn.CONCAT("{'n':'Latitude','u':'Lat','t':1,'v':",SUBSTITUTE(ROUND(A169,6),",","."),"},",)</f>
        <v>{'n':'Latitude','u':'Lat','t':1,'v':-29.625297},</v>
      </c>
      <c r="L169" s="0" t="str">
        <f aca="false">_xlfn.CONCAT("{'n':'Longitude','u':'Lon','t':1,'v':",SUBSTITUTE(ROUND(B169,6),",","."),"},",)</f>
        <v>{'n':'Longitude','u':'Lon','t':1,'v':-51.146867},</v>
      </c>
      <c r="M169" s="0" t="str">
        <f aca="false">_xlfn.CONCAT("{'n':'Velocity','u':'m/s','t':1,'v':",SUBSTITUTE(ROUND(C169,6),",","."),"},",)</f>
        <v>{'n':'Velocity','u':'m/s','t':1,'v':4.454406},</v>
      </c>
      <c r="N169" s="4" t="str">
        <f aca="false">_xlfn.CONCAT(K169,L169,M169)</f>
        <v>{'n':'Latitude','u':'Lat','t':1,'v':-29.625297},{'n':'Longitude','u':'Lon','t':1,'v':-51.146867},{'n':'Velocity','u':'m/s','t':1,'v':4.454406},</v>
      </c>
    </row>
    <row r="170" customFormat="false" ht="12.8" hidden="false" customHeight="false" outlineLevel="0" collapsed="false">
      <c r="A170" s="2" t="n">
        <v>-29.6252883333333</v>
      </c>
      <c r="B170" s="2" t="n">
        <v>-51.147</v>
      </c>
      <c r="C170" s="2" t="n">
        <v>4.670075</v>
      </c>
      <c r="D170" s="3" t="n">
        <v>1667136212000</v>
      </c>
      <c r="E170" s="3" t="n">
        <f aca="false">A170*1000000</f>
        <v>-29625288.3333333</v>
      </c>
      <c r="F170" s="3" t="n">
        <f aca="false">B170*1000000</f>
        <v>-51147000</v>
      </c>
      <c r="G170" s="3" t="n">
        <f aca="false">C170*1000000</f>
        <v>4670075</v>
      </c>
      <c r="H170" s="3" t="n">
        <f aca="false">ROUND(E170-E169,0)</f>
        <v>8</v>
      </c>
      <c r="I170" s="3" t="n">
        <f aca="false">F170-F169</f>
        <v>-133.333333335817</v>
      </c>
      <c r="J170" s="3" t="n">
        <f aca="false">G170-G169</f>
        <v>215668.7</v>
      </c>
      <c r="K170" s="0" t="str">
        <f aca="false">_xlfn.CONCAT("{'n':'Latitude','u':'Lat','t':1,'v':",SUBSTITUTE(ROUND(A170,6),",","."),"},",)</f>
        <v>{'n':'Latitude','u':'Lat','t':1,'v':-29.625288},</v>
      </c>
      <c r="L170" s="0" t="str">
        <f aca="false">_xlfn.CONCAT("{'n':'Longitude','u':'Lon','t':1,'v':",SUBSTITUTE(ROUND(B170,6),",","."),"},",)</f>
        <v>{'n':'Longitude','u':'Lon','t':1,'v':-51.147},</v>
      </c>
      <c r="M170" s="0" t="str">
        <f aca="false">_xlfn.CONCAT("{'n':'Velocity','u':'m/s','t':1,'v':",SUBSTITUTE(ROUND(C170,6),",","."),"},",)</f>
        <v>{'n':'Velocity','u':'m/s','t':1,'v':4.670075},</v>
      </c>
      <c r="N170" s="4" t="str">
        <f aca="false">_xlfn.CONCAT(K170,L170,M170)</f>
        <v>{'n':'Latitude','u':'Lat','t':1,'v':-29.625288},{'n':'Longitude','u':'Lon','t':1,'v':-51.147},{'n':'Velocity','u':'m/s','t':1,'v':4.670075},</v>
      </c>
    </row>
    <row r="171" customFormat="false" ht="12.8" hidden="false" customHeight="false" outlineLevel="0" collapsed="false">
      <c r="A171" s="2" t="n">
        <v>-29.6252833333333</v>
      </c>
      <c r="B171" s="2" t="n">
        <v>-51.1471416666667</v>
      </c>
      <c r="C171" s="2" t="n">
        <v>4.732871</v>
      </c>
      <c r="D171" s="3" t="n">
        <v>1667136215000</v>
      </c>
      <c r="E171" s="3" t="n">
        <f aca="false">A171*1000000</f>
        <v>-29625283.3333333</v>
      </c>
      <c r="F171" s="3" t="n">
        <f aca="false">B171*1000000</f>
        <v>-51147141.6666667</v>
      </c>
      <c r="G171" s="3" t="n">
        <f aca="false">C171*1000000</f>
        <v>4732871</v>
      </c>
      <c r="H171" s="3" t="n">
        <f aca="false">ROUND(E171-E170,0)</f>
        <v>5</v>
      </c>
      <c r="I171" s="3" t="n">
        <f aca="false">F171-F170</f>
        <v>-141.666666664183</v>
      </c>
      <c r="J171" s="3" t="n">
        <f aca="false">G171-G170</f>
        <v>62796</v>
      </c>
      <c r="K171" s="0" t="str">
        <f aca="false">_xlfn.CONCAT("{'n':'Latitude','u':'Lat','t':1,'v':",SUBSTITUTE(ROUND(A171,6),",","."),"},",)</f>
        <v>{'n':'Latitude','u':'Lat','t':1,'v':-29.625283},</v>
      </c>
      <c r="L171" s="0" t="str">
        <f aca="false">_xlfn.CONCAT("{'n':'Longitude','u':'Lon','t':1,'v':",SUBSTITUTE(ROUND(B171,6),",","."),"},",)</f>
        <v>{'n':'Longitude','u':'Lon','t':1,'v':-51.147142},</v>
      </c>
      <c r="M171" s="0" t="str">
        <f aca="false">_xlfn.CONCAT("{'n':'Velocity','u':'m/s','t':1,'v':",SUBSTITUTE(ROUND(C171,6),",","."),"},",)</f>
        <v>{'n':'Velocity','u':'m/s','t':1,'v':4.732871},</v>
      </c>
      <c r="N171" s="4" t="str">
        <f aca="false">_xlfn.CONCAT(K171,L171,M171)</f>
        <v>{'n':'Latitude','u':'Lat','t':1,'v':-29.625283},{'n':'Longitude','u':'Lon','t':1,'v':-51.147142},{'n':'Velocity','u':'m/s','t':1,'v':4.732871},</v>
      </c>
    </row>
    <row r="172" customFormat="false" ht="12.8" hidden="false" customHeight="false" outlineLevel="0" collapsed="false">
      <c r="A172" s="2" t="n">
        <v>-29.6252783333333</v>
      </c>
      <c r="B172" s="2" t="n">
        <v>-51.1472916666667</v>
      </c>
      <c r="C172" s="2" t="n">
        <v>5.101412</v>
      </c>
      <c r="D172" s="3" t="n">
        <v>1667136218000</v>
      </c>
      <c r="E172" s="3" t="n">
        <f aca="false">A172*1000000</f>
        <v>-29625278.3333333</v>
      </c>
      <c r="F172" s="3" t="n">
        <f aca="false">B172*1000000</f>
        <v>-51147291.6666667</v>
      </c>
      <c r="G172" s="3" t="n">
        <f aca="false">C172*1000000</f>
        <v>5101412</v>
      </c>
      <c r="H172" s="3" t="n">
        <f aca="false">ROUND(E172-E171,0)</f>
        <v>5</v>
      </c>
      <c r="I172" s="3" t="n">
        <f aca="false">F172-F171</f>
        <v>-150</v>
      </c>
      <c r="J172" s="3" t="n">
        <f aca="false">G172-G171</f>
        <v>368541</v>
      </c>
      <c r="K172" s="0" t="str">
        <f aca="false">_xlfn.CONCAT("{'n':'Latitude','u':'Lat','t':1,'v':",SUBSTITUTE(ROUND(A172,6),",","."),"},",)</f>
        <v>{'n':'Latitude','u':'Lat','t':1,'v':-29.625278},</v>
      </c>
      <c r="L172" s="0" t="str">
        <f aca="false">_xlfn.CONCAT("{'n':'Longitude','u':'Lon','t':1,'v':",SUBSTITUTE(ROUND(B172,6),",","."),"},",)</f>
        <v>{'n':'Longitude','u':'Lon','t':1,'v':-51.147292},</v>
      </c>
      <c r="M172" s="0" t="str">
        <f aca="false">_xlfn.CONCAT("{'n':'Velocity','u':'m/s','t':1,'v':",SUBSTITUTE(ROUND(C172,6),",","."),"},",)</f>
        <v>{'n':'Velocity','u':'m/s','t':1,'v':5.101412},</v>
      </c>
      <c r="N172" s="4" t="str">
        <f aca="false">_xlfn.CONCAT(K172,L172,M172)</f>
        <v>{'n':'Latitude','u':'Lat','t':1,'v':-29.625278},{'n':'Longitude','u':'Lon','t':1,'v':-51.147292},{'n':'Velocity','u':'m/s','t':1,'v':5.101412},</v>
      </c>
    </row>
    <row r="173" customFormat="false" ht="12.8" hidden="false" customHeight="false" outlineLevel="0" collapsed="false">
      <c r="A173" s="2" t="n">
        <v>-29.6252783333333</v>
      </c>
      <c r="B173" s="2" t="n">
        <v>-51.1474</v>
      </c>
      <c r="C173" s="2" t="n">
        <v>5.3211985</v>
      </c>
      <c r="D173" s="3" t="n">
        <v>1667136220000</v>
      </c>
      <c r="E173" s="3" t="n">
        <f aca="false">A173*1000000</f>
        <v>-29625278.3333333</v>
      </c>
      <c r="F173" s="3" t="n">
        <f aca="false">B173*1000000</f>
        <v>-51147400</v>
      </c>
      <c r="G173" s="3" t="n">
        <f aca="false">C173*1000000</f>
        <v>5321198.5</v>
      </c>
      <c r="H173" s="3" t="n">
        <f aca="false">ROUND(E173-E172,0)</f>
        <v>0</v>
      </c>
      <c r="I173" s="3" t="n">
        <f aca="false">F173-F172</f>
        <v>-108.333333335817</v>
      </c>
      <c r="J173" s="3" t="n">
        <f aca="false">G173-G172</f>
        <v>219786.5</v>
      </c>
      <c r="K173" s="0" t="str">
        <f aca="false">_xlfn.CONCAT("{'n':'Latitude','u':'Lat','t':1,'v':",SUBSTITUTE(ROUND(A173,6),",","."),"},",)</f>
        <v>{'n':'Latitude','u':'Lat','t':1,'v':-29.625278},</v>
      </c>
      <c r="L173" s="0" t="str">
        <f aca="false">_xlfn.CONCAT("{'n':'Longitude','u':'Lon','t':1,'v':",SUBSTITUTE(ROUND(B173,6),",","."),"},",)</f>
        <v>{'n':'Longitude','u':'Lon','t':1,'v':-51.1474},</v>
      </c>
      <c r="M173" s="0" t="str">
        <f aca="false">_xlfn.CONCAT("{'n':'Velocity','u':'m/s','t':1,'v':",SUBSTITUTE(ROUND(C173,6),",","."),"},",)</f>
        <v>{'n':'Velocity','u':'m/s','t':1,'v':5.321199},</v>
      </c>
      <c r="N173" s="4" t="str">
        <f aca="false">_xlfn.CONCAT(K173,L173,M173)</f>
        <v>{'n':'Latitude','u':'Lat','t':1,'v':-29.625278},{'n':'Longitude','u':'Lon','t':1,'v':-51.1474},{'n':'Velocity','u':'m/s','t':1,'v':5.321199},</v>
      </c>
    </row>
    <row r="174" customFormat="false" ht="12.8" hidden="false" customHeight="false" outlineLevel="0" collapsed="false">
      <c r="A174" s="2" t="n">
        <v>-29.6252733333333</v>
      </c>
      <c r="B174" s="2" t="n">
        <v>-51.1475116666667</v>
      </c>
      <c r="C174" s="2" t="n">
        <v>5.330978</v>
      </c>
      <c r="D174" s="3" t="n">
        <v>1667136222000</v>
      </c>
      <c r="E174" s="3" t="n">
        <f aca="false">A174*1000000</f>
        <v>-29625273.3333333</v>
      </c>
      <c r="F174" s="3" t="n">
        <f aca="false">B174*1000000</f>
        <v>-51147511.6666667</v>
      </c>
      <c r="G174" s="3" t="n">
        <f aca="false">C174*1000000</f>
        <v>5330978</v>
      </c>
      <c r="H174" s="3" t="n">
        <f aca="false">ROUND(E174-E173,0)</f>
        <v>5</v>
      </c>
      <c r="I174" s="3" t="n">
        <f aca="false">F174-F173</f>
        <v>-111.666666664183</v>
      </c>
      <c r="J174" s="3" t="n">
        <f aca="false">G174-G173</f>
        <v>9779.5</v>
      </c>
      <c r="K174" s="0" t="str">
        <f aca="false">_xlfn.CONCAT("{'n':'Latitude','u':'Lat','t':1,'v':",SUBSTITUTE(ROUND(A174,6),",","."),"},",)</f>
        <v>{'n':'Latitude','u':'Lat','t':1,'v':-29.625273},</v>
      </c>
      <c r="L174" s="0" t="str">
        <f aca="false">_xlfn.CONCAT("{'n':'Longitude','u':'Lon','t':1,'v':",SUBSTITUTE(ROUND(B174,6),",","."),"},",)</f>
        <v>{'n':'Longitude','u':'Lon','t':1,'v':-51.147512},</v>
      </c>
      <c r="M174" s="0" t="str">
        <f aca="false">_xlfn.CONCAT("{'n':'Velocity','u':'m/s','t':1,'v':",SUBSTITUTE(ROUND(C174,6),",","."),"},",)</f>
        <v>{'n':'Velocity','u':'m/s','t':1,'v':5.330978},</v>
      </c>
      <c r="N174" s="4" t="str">
        <f aca="false">_xlfn.CONCAT(K174,L174,M174)</f>
        <v>{'n':'Latitude','u':'Lat','t':1,'v':-29.625273},{'n':'Longitude','u':'Lon','t':1,'v':-51.147512},{'n':'Velocity','u':'m/s','t':1,'v':5.330978},</v>
      </c>
    </row>
    <row r="175" customFormat="false" ht="12.8" hidden="false" customHeight="false" outlineLevel="0" collapsed="false">
      <c r="A175" s="2" t="n">
        <v>-29.6252733333333</v>
      </c>
      <c r="B175" s="2" t="n">
        <v>-51.1476283333333</v>
      </c>
      <c r="C175" s="2" t="n">
        <v>5.431864</v>
      </c>
      <c r="D175" s="3" t="n">
        <v>1667136224000</v>
      </c>
      <c r="E175" s="3" t="n">
        <f aca="false">A175*1000000</f>
        <v>-29625273.3333333</v>
      </c>
      <c r="F175" s="3" t="n">
        <f aca="false">B175*1000000</f>
        <v>-51147628.3333333</v>
      </c>
      <c r="G175" s="3" t="n">
        <f aca="false">C175*1000000</f>
        <v>5431864</v>
      </c>
      <c r="H175" s="3" t="n">
        <f aca="false">ROUND(E175-E174,0)</f>
        <v>0</v>
      </c>
      <c r="I175" s="3" t="n">
        <f aca="false">F175-F174</f>
        <v>-116.666666656733</v>
      </c>
      <c r="J175" s="3" t="n">
        <f aca="false">G175-G174</f>
        <v>100886</v>
      </c>
      <c r="K175" s="0" t="str">
        <f aca="false">_xlfn.CONCAT("{'n':'Latitude','u':'Lat','t':1,'v':",SUBSTITUTE(ROUND(A175,6),",","."),"},",)</f>
        <v>{'n':'Latitude','u':'Lat','t':1,'v':-29.625273},</v>
      </c>
      <c r="L175" s="0" t="str">
        <f aca="false">_xlfn.CONCAT("{'n':'Longitude','u':'Lon','t':1,'v':",SUBSTITUTE(ROUND(B175,6),",","."),"},",)</f>
        <v>{'n':'Longitude','u':'Lon','t':1,'v':-51.147628},</v>
      </c>
      <c r="M175" s="0" t="str">
        <f aca="false">_xlfn.CONCAT("{'n':'Velocity','u':'m/s','t':1,'v':",SUBSTITUTE(ROUND(C175,6),",","."),"},",)</f>
        <v>{'n':'Velocity','u':'m/s','t':1,'v':5.431864},</v>
      </c>
      <c r="N175" s="4" t="str">
        <f aca="false">_xlfn.CONCAT(K175,L175,M175)</f>
        <v>{'n':'Latitude','u':'Lat','t':1,'v':-29.625273},{'n':'Longitude','u':'Lon','t':1,'v':-51.147628},{'n':'Velocity','u':'m/s','t':1,'v':5.431864},</v>
      </c>
    </row>
    <row r="176" customFormat="false" ht="12.8" hidden="false" customHeight="false" outlineLevel="0" collapsed="false">
      <c r="A176" s="2" t="n">
        <v>-29.6252733333333</v>
      </c>
      <c r="B176" s="2" t="n">
        <v>-51.1477416666667</v>
      </c>
      <c r="C176" s="2" t="n">
        <v>5.6042957</v>
      </c>
      <c r="D176" s="3" t="n">
        <v>1667136226000</v>
      </c>
      <c r="E176" s="3" t="n">
        <f aca="false">A176*1000000</f>
        <v>-29625273.3333333</v>
      </c>
      <c r="F176" s="3" t="n">
        <f aca="false">B176*1000000</f>
        <v>-51147741.6666667</v>
      </c>
      <c r="G176" s="3" t="n">
        <f aca="false">C176*1000000</f>
        <v>5604295.7</v>
      </c>
      <c r="H176" s="3" t="n">
        <f aca="false">ROUND(E176-E175,0)</f>
        <v>0</v>
      </c>
      <c r="I176" s="3" t="n">
        <f aca="false">F176-F175</f>
        <v>-113.333333343267</v>
      </c>
      <c r="J176" s="3" t="n">
        <f aca="false">G176-G175</f>
        <v>172431.7</v>
      </c>
      <c r="K176" s="0" t="str">
        <f aca="false">_xlfn.CONCAT("{'n':'Latitude','u':'Lat','t':1,'v':",SUBSTITUTE(ROUND(A176,6),",","."),"},",)</f>
        <v>{'n':'Latitude','u':'Lat','t':1,'v':-29.625273},</v>
      </c>
      <c r="L176" s="0" t="str">
        <f aca="false">_xlfn.CONCAT("{'n':'Longitude','u':'Lon','t':1,'v':",SUBSTITUTE(ROUND(B176,6),",","."),"},",)</f>
        <v>{'n':'Longitude','u':'Lon','t':1,'v':-51.147742},</v>
      </c>
      <c r="M176" s="0" t="str">
        <f aca="false">_xlfn.CONCAT("{'n':'Velocity','u':'m/s','t':1,'v':",SUBSTITUTE(ROUND(C176,6),",","."),"},",)</f>
        <v>{'n':'Velocity','u':'m/s','t':1,'v':5.604296},</v>
      </c>
      <c r="N176" s="4" t="str">
        <f aca="false">_xlfn.CONCAT(K176,L176,M176)</f>
        <v>{'n':'Latitude','u':'Lat','t':1,'v':-29.625273},{'n':'Longitude','u':'Lon','t':1,'v':-51.147742},{'n':'Velocity','u':'m/s','t':1,'v':5.604296},</v>
      </c>
    </row>
    <row r="177" customFormat="false" ht="12.8" hidden="false" customHeight="false" outlineLevel="0" collapsed="false">
      <c r="A177" s="2" t="n">
        <v>-29.6252716666667</v>
      </c>
      <c r="B177" s="2" t="n">
        <v>-51.147855</v>
      </c>
      <c r="C177" s="2" t="n">
        <v>5.5842214</v>
      </c>
      <c r="D177" s="3" t="n">
        <v>1667136228000</v>
      </c>
      <c r="E177" s="3" t="n">
        <f aca="false">A177*1000000</f>
        <v>-29625271.6666667</v>
      </c>
      <c r="F177" s="3" t="n">
        <f aca="false">B177*1000000</f>
        <v>-51147855</v>
      </c>
      <c r="G177" s="3" t="n">
        <f aca="false">C177*1000000</f>
        <v>5584221.4</v>
      </c>
      <c r="H177" s="3" t="n">
        <f aca="false">ROUND(E177-E176,0)</f>
        <v>2</v>
      </c>
      <c r="I177" s="3" t="n">
        <f aca="false">F177-F176</f>
        <v>-113.333333335817</v>
      </c>
      <c r="J177" s="3" t="n">
        <f aca="false">G177-G176</f>
        <v>-20074.3000000007</v>
      </c>
      <c r="K177" s="0" t="str">
        <f aca="false">_xlfn.CONCAT("{'n':'Latitude','u':'Lat','t':1,'v':",SUBSTITUTE(ROUND(A177,6),",","."),"},",)</f>
        <v>{'n':'Latitude','u':'Lat','t':1,'v':-29.625272},</v>
      </c>
      <c r="L177" s="0" t="str">
        <f aca="false">_xlfn.CONCAT("{'n':'Longitude','u':'Lon','t':1,'v':",SUBSTITUTE(ROUND(B177,6),",","."),"},",)</f>
        <v>{'n':'Longitude','u':'Lon','t':1,'v':-51.147855},</v>
      </c>
      <c r="M177" s="0" t="str">
        <f aca="false">_xlfn.CONCAT("{'n':'Velocity','u':'m/s','t':1,'v':",SUBSTITUTE(ROUND(C177,6),",","."),"},",)</f>
        <v>{'n':'Velocity','u':'m/s','t':1,'v':5.584221},</v>
      </c>
      <c r="N177" s="4" t="str">
        <f aca="false">_xlfn.CONCAT(K177,L177,M177)</f>
        <v>{'n':'Latitude','u':'Lat','t':1,'v':-29.625272},{'n':'Longitude','u':'Lon','t':1,'v':-51.147855},{'n':'Velocity','u':'m/s','t':1,'v':5.584221},</v>
      </c>
    </row>
    <row r="178" customFormat="false" ht="12.8" hidden="false" customHeight="false" outlineLevel="0" collapsed="false">
      <c r="A178" s="2" t="n">
        <v>-29.6252633333333</v>
      </c>
      <c r="B178" s="2" t="n">
        <v>-51.1479816666667</v>
      </c>
      <c r="C178" s="2" t="n">
        <v>6.0340886</v>
      </c>
      <c r="D178" s="3" t="n">
        <v>1667136230000</v>
      </c>
      <c r="E178" s="3" t="n">
        <f aca="false">A178*1000000</f>
        <v>-29625263.3333333</v>
      </c>
      <c r="F178" s="3" t="n">
        <f aca="false">B178*1000000</f>
        <v>-51147981.6666667</v>
      </c>
      <c r="G178" s="3" t="n">
        <f aca="false">C178*1000000</f>
        <v>6034088.6</v>
      </c>
      <c r="H178" s="3" t="n">
        <f aca="false">ROUND(E178-E177,0)</f>
        <v>8</v>
      </c>
      <c r="I178" s="3" t="n">
        <f aca="false">F178-F177</f>
        <v>-126.666666656733</v>
      </c>
      <c r="J178" s="3" t="n">
        <f aca="false">G178-G177</f>
        <v>449867.2</v>
      </c>
      <c r="K178" s="0" t="str">
        <f aca="false">_xlfn.CONCAT("{'n':'Latitude','u':'Lat','t':1,'v':",SUBSTITUTE(ROUND(A178,6),",","."),"},",)</f>
        <v>{'n':'Latitude','u':'Lat','t':1,'v':-29.625263},</v>
      </c>
      <c r="L178" s="0" t="str">
        <f aca="false">_xlfn.CONCAT("{'n':'Longitude','u':'Lon','t':1,'v':",SUBSTITUTE(ROUND(B178,6),",","."),"},",)</f>
        <v>{'n':'Longitude','u':'Lon','t':1,'v':-51.147982},</v>
      </c>
      <c r="M178" s="0" t="str">
        <f aca="false">_xlfn.CONCAT("{'n':'Velocity','u':'m/s','t':1,'v':",SUBSTITUTE(ROUND(C178,6),",","."),"},",)</f>
        <v>{'n':'Velocity','u':'m/s','t':1,'v':6.034089},</v>
      </c>
      <c r="N178" s="4" t="str">
        <f aca="false">_xlfn.CONCAT(K178,L178,M178)</f>
        <v>{'n':'Latitude','u':'Lat','t':1,'v':-29.625263},{'n':'Longitude','u':'Lon','t':1,'v':-51.147982},{'n':'Velocity','u':'m/s','t':1,'v':6.034089},</v>
      </c>
    </row>
    <row r="179" customFormat="false" ht="12.8" hidden="false" customHeight="false" outlineLevel="0" collapsed="false">
      <c r="A179" s="2" t="n">
        <v>-29.62526</v>
      </c>
      <c r="B179" s="2" t="n">
        <v>-51.148115</v>
      </c>
      <c r="C179" s="2" t="n">
        <v>6.0907083</v>
      </c>
      <c r="D179" s="3" t="n">
        <v>1667136232000</v>
      </c>
      <c r="E179" s="3" t="n">
        <f aca="false">A179*1000000</f>
        <v>-29625260</v>
      </c>
      <c r="F179" s="3" t="n">
        <f aca="false">B179*1000000</f>
        <v>-51148115</v>
      </c>
      <c r="G179" s="3" t="n">
        <f aca="false">C179*1000000</f>
        <v>6090708.3</v>
      </c>
      <c r="H179" s="3" t="n">
        <f aca="false">ROUND(E179-E178,0)</f>
        <v>3</v>
      </c>
      <c r="I179" s="3" t="n">
        <f aca="false">F179-F178</f>
        <v>-133.333333350718</v>
      </c>
      <c r="J179" s="3" t="n">
        <f aca="false">G179-G178</f>
        <v>56619.7000000002</v>
      </c>
      <c r="K179" s="0" t="str">
        <f aca="false">_xlfn.CONCAT("{'n':'Latitude','u':'Lat','t':1,'v':",SUBSTITUTE(ROUND(A179,6),",","."),"},",)</f>
        <v>{'n':'Latitude','u':'Lat','t':1,'v':-29.62526},</v>
      </c>
      <c r="L179" s="0" t="str">
        <f aca="false">_xlfn.CONCAT("{'n':'Longitude','u':'Lon','t':1,'v':",SUBSTITUTE(ROUND(B179,6),",","."),"},",)</f>
        <v>{'n':'Longitude','u':'Lon','t':1,'v':-51.148115},</v>
      </c>
      <c r="M179" s="0" t="str">
        <f aca="false">_xlfn.CONCAT("{'n':'Velocity','u':'m/s','t':1,'v':",SUBSTITUTE(ROUND(C179,6),",","."),"},",)</f>
        <v>{'n':'Velocity','u':'m/s','t':1,'v':6.090708},</v>
      </c>
      <c r="N179" s="4" t="str">
        <f aca="false">_xlfn.CONCAT(K179,L179,M179)</f>
        <v>{'n':'Latitude','u':'Lat','t':1,'v':-29.62526},{'n':'Longitude','u':'Lon','t':1,'v':-51.148115},{'n':'Velocity','u':'m/s','t':1,'v':6.090708},</v>
      </c>
    </row>
    <row r="180" customFormat="false" ht="12.8" hidden="false" customHeight="false" outlineLevel="0" collapsed="false">
      <c r="A180" s="2" t="n">
        <v>-29.62526</v>
      </c>
      <c r="B180" s="2" t="n">
        <v>-51.148115</v>
      </c>
      <c r="C180" s="2" t="n">
        <v>6.0907083</v>
      </c>
      <c r="D180" s="3" t="n">
        <v>1667136232000</v>
      </c>
      <c r="E180" s="3" t="n">
        <f aca="false">A180*1000000</f>
        <v>-29625260</v>
      </c>
      <c r="F180" s="3" t="n">
        <f aca="false">B180*1000000</f>
        <v>-51148115</v>
      </c>
      <c r="G180" s="3" t="n">
        <f aca="false">C180*1000000</f>
        <v>6090708.3</v>
      </c>
      <c r="H180" s="3" t="n">
        <f aca="false">ROUND(E180-E179,0)</f>
        <v>0</v>
      </c>
      <c r="I180" s="3" t="n">
        <f aca="false">F180-F179</f>
        <v>0</v>
      </c>
      <c r="J180" s="3" t="n">
        <f aca="false">G180-G179</f>
        <v>0</v>
      </c>
      <c r="K180" s="0" t="str">
        <f aca="false">_xlfn.CONCAT("{'n':'Latitude','u':'Lat','t':1,'v':",SUBSTITUTE(ROUND(A180,6),",","."),"},",)</f>
        <v>{'n':'Latitude','u':'Lat','t':1,'v':-29.62526},</v>
      </c>
      <c r="L180" s="0" t="str">
        <f aca="false">_xlfn.CONCAT("{'n':'Longitude','u':'Lon','t':1,'v':",SUBSTITUTE(ROUND(B180,6),",","."),"},",)</f>
        <v>{'n':'Longitude','u':'Lon','t':1,'v':-51.148115},</v>
      </c>
      <c r="M180" s="0" t="str">
        <f aca="false">_xlfn.CONCAT("{'n':'Velocity','u':'m/s','t':1,'v':",SUBSTITUTE(ROUND(C180,6),",","."),"},",)</f>
        <v>{'n':'Velocity','u':'m/s','t':1,'v':6.090708},</v>
      </c>
      <c r="N180" s="4" t="str">
        <f aca="false">_xlfn.CONCAT(K180,L180,M180)</f>
        <v>{'n':'Latitude','u':'Lat','t':1,'v':-29.62526},{'n':'Longitude','u':'Lon','t':1,'v':-51.148115},{'n':'Velocity','u':'m/s','t':1,'v':6.090708},</v>
      </c>
    </row>
    <row r="181" customFormat="false" ht="12.8" hidden="false" customHeight="false" outlineLevel="0" collapsed="false">
      <c r="A181" s="2" t="n">
        <v>-29.6252366666667</v>
      </c>
      <c r="B181" s="2" t="n">
        <v>-51.1482433333333</v>
      </c>
      <c r="C181" s="2" t="n">
        <v>6.4376307</v>
      </c>
      <c r="D181" s="3" t="n">
        <v>1667136234000</v>
      </c>
      <c r="E181" s="3" t="n">
        <f aca="false">A181*1000000</f>
        <v>-29625236.6666667</v>
      </c>
      <c r="F181" s="3" t="n">
        <f aca="false">B181*1000000</f>
        <v>-51148243.3333333</v>
      </c>
      <c r="G181" s="3" t="n">
        <f aca="false">C181*1000000</f>
        <v>6437630.7</v>
      </c>
      <c r="H181" s="3" t="n">
        <f aca="false">ROUND(E181-E180,0)</f>
        <v>23</v>
      </c>
      <c r="I181" s="3" t="n">
        <f aca="false">F181-F180</f>
        <v>-128.333333320916</v>
      </c>
      <c r="J181" s="3" t="n">
        <f aca="false">G181-G180</f>
        <v>346922.399999999</v>
      </c>
      <c r="K181" s="0" t="str">
        <f aca="false">_xlfn.CONCAT("{'n':'Latitude','u':'Lat','t':1,'v':",SUBSTITUTE(ROUND(A181,6),",","."),"},",)</f>
        <v>{'n':'Latitude','u':'Lat','t':1,'v':-29.625237},</v>
      </c>
      <c r="L181" s="0" t="str">
        <f aca="false">_xlfn.CONCAT("{'n':'Longitude','u':'Lon','t':1,'v':",SUBSTITUTE(ROUND(B181,6),",","."),"},",)</f>
        <v>{'n':'Longitude','u':'Lon','t':1,'v':-51.148243},</v>
      </c>
      <c r="M181" s="0" t="str">
        <f aca="false">_xlfn.CONCAT("{'n':'Velocity','u':'m/s','t':1,'v':",SUBSTITUTE(ROUND(C181,6),",","."),"},",)</f>
        <v>{'n':'Velocity','u':'m/s','t':1,'v':6.437631},</v>
      </c>
      <c r="N181" s="4" t="str">
        <f aca="false">_xlfn.CONCAT(K181,L181,M181)</f>
        <v>{'n':'Latitude','u':'Lat','t':1,'v':-29.625237},{'n':'Longitude','u':'Lon','t':1,'v':-51.148243},{'n':'Velocity','u':'m/s','t':1,'v':6.437631},</v>
      </c>
    </row>
    <row r="182" customFormat="false" ht="12.8" hidden="false" customHeight="false" outlineLevel="0" collapsed="false">
      <c r="A182" s="2" t="n">
        <v>-29.6252383333333</v>
      </c>
      <c r="B182" s="2" t="n">
        <v>-51.1483733333333</v>
      </c>
      <c r="C182" s="2" t="n">
        <v>6.313068</v>
      </c>
      <c r="D182" s="3" t="n">
        <v>1667136236000</v>
      </c>
      <c r="E182" s="3" t="n">
        <f aca="false">A182*1000000</f>
        <v>-29625238.3333333</v>
      </c>
      <c r="F182" s="3" t="n">
        <f aca="false">B182*1000000</f>
        <v>-51148373.3333333</v>
      </c>
      <c r="G182" s="3" t="n">
        <f aca="false">C182*1000000</f>
        <v>6313068</v>
      </c>
      <c r="H182" s="3" t="n">
        <f aca="false">ROUND(E182-E181,0)</f>
        <v>-2</v>
      </c>
      <c r="I182" s="3" t="n">
        <f aca="false">F182-F181</f>
        <v>-130</v>
      </c>
      <c r="J182" s="3" t="n">
        <f aca="false">G182-G181</f>
        <v>-124562.699999999</v>
      </c>
      <c r="K182" s="0" t="str">
        <f aca="false">_xlfn.CONCAT("{'n':'Latitude','u':'Lat','t':1,'v':",SUBSTITUTE(ROUND(A182,6),",","."),"},",)</f>
        <v>{'n':'Latitude','u':'Lat','t':1,'v':-29.625238},</v>
      </c>
      <c r="L182" s="0" t="str">
        <f aca="false">_xlfn.CONCAT("{'n':'Longitude','u':'Lon','t':1,'v':",SUBSTITUTE(ROUND(B182,6),",","."),"},",)</f>
        <v>{'n':'Longitude','u':'Lon','t':1,'v':-51.148373},</v>
      </c>
      <c r="M182" s="0" t="str">
        <f aca="false">_xlfn.CONCAT("{'n':'Velocity','u':'m/s','t':1,'v':",SUBSTITUTE(ROUND(C182,6),",","."),"},",)</f>
        <v>{'n':'Velocity','u':'m/s','t':1,'v':6.313068},</v>
      </c>
      <c r="N182" s="4" t="str">
        <f aca="false">_xlfn.CONCAT(K182,L182,M182)</f>
        <v>{'n':'Latitude','u':'Lat','t':1,'v':-29.625238},{'n':'Longitude','u':'Lon','t':1,'v':-51.148373},{'n':'Velocity','u':'m/s','t':1,'v':6.313068},</v>
      </c>
    </row>
    <row r="183" customFormat="false" ht="12.8" hidden="false" customHeight="false" outlineLevel="0" collapsed="false">
      <c r="A183" s="2" t="n">
        <v>-29.625245</v>
      </c>
      <c r="B183" s="2" t="n">
        <v>-51.1485016666667</v>
      </c>
      <c r="C183" s="2" t="n">
        <v>6.052104</v>
      </c>
      <c r="D183" s="3" t="n">
        <v>1667136238000</v>
      </c>
      <c r="E183" s="3" t="n">
        <f aca="false">A183*1000000</f>
        <v>-29625245</v>
      </c>
      <c r="F183" s="3" t="n">
        <f aca="false">B183*1000000</f>
        <v>-51148501.6666667</v>
      </c>
      <c r="G183" s="3" t="n">
        <f aca="false">C183*1000000</f>
        <v>6052104</v>
      </c>
      <c r="H183" s="3" t="n">
        <f aca="false">ROUND(E183-E182,0)</f>
        <v>-7</v>
      </c>
      <c r="I183" s="3" t="n">
        <f aca="false">F183-F182</f>
        <v>-128.333333343267</v>
      </c>
      <c r="J183" s="3" t="n">
        <f aca="false">G183-G182</f>
        <v>-260964</v>
      </c>
      <c r="K183" s="0" t="str">
        <f aca="false">_xlfn.CONCAT("{'n':'Latitude','u':'Lat','t':1,'v':",SUBSTITUTE(ROUND(A183,6),",","."),"},",)</f>
        <v>{'n':'Latitude','u':'Lat','t':1,'v':-29.625245},</v>
      </c>
      <c r="L183" s="0" t="str">
        <f aca="false">_xlfn.CONCAT("{'n':'Longitude','u':'Lon','t':1,'v':",SUBSTITUTE(ROUND(B183,6),",","."),"},",)</f>
        <v>{'n':'Longitude','u':'Lon','t':1,'v':-51.148502},</v>
      </c>
      <c r="M183" s="0" t="str">
        <f aca="false">_xlfn.CONCAT("{'n':'Velocity','u':'m/s','t':1,'v':",SUBSTITUTE(ROUND(C183,6),",","."),"},",)</f>
        <v>{'n':'Velocity','u':'m/s','t':1,'v':6.052104},</v>
      </c>
      <c r="N183" s="4" t="str">
        <f aca="false">_xlfn.CONCAT(K183,L183,M183)</f>
        <v>{'n':'Latitude','u':'Lat','t':1,'v':-29.625245},{'n':'Longitude','u':'Lon','t':1,'v':-51.148502},{'n':'Velocity','u':'m/s','t':1,'v':6.052104},</v>
      </c>
    </row>
    <row r="184" customFormat="false" ht="12.8" hidden="false" customHeight="false" outlineLevel="0" collapsed="false">
      <c r="A184" s="2" t="n">
        <v>-29.6252466666667</v>
      </c>
      <c r="B184" s="2" t="n">
        <v>-51.1486216666667</v>
      </c>
      <c r="C184" s="2" t="n">
        <v>6.2024026</v>
      </c>
      <c r="D184" s="3" t="n">
        <v>1667136240000</v>
      </c>
      <c r="E184" s="3" t="n">
        <f aca="false">A184*1000000</f>
        <v>-29625246.6666667</v>
      </c>
      <c r="F184" s="3" t="n">
        <f aca="false">B184*1000000</f>
        <v>-51148621.6666667</v>
      </c>
      <c r="G184" s="3" t="n">
        <f aca="false">C184*1000000</f>
        <v>6202402.6</v>
      </c>
      <c r="H184" s="3" t="n">
        <f aca="false">ROUND(E184-E183,0)</f>
        <v>-2</v>
      </c>
      <c r="I184" s="3" t="n">
        <f aca="false">F184-F183</f>
        <v>-120</v>
      </c>
      <c r="J184" s="3" t="n">
        <f aca="false">G184-G183</f>
        <v>150298.600000001</v>
      </c>
      <c r="K184" s="0" t="str">
        <f aca="false">_xlfn.CONCAT("{'n':'Latitude','u':'Lat','t':1,'v':",SUBSTITUTE(ROUND(A184,6),",","."),"},",)</f>
        <v>{'n':'Latitude','u':'Lat','t':1,'v':-29.625247},</v>
      </c>
      <c r="L184" s="0" t="str">
        <f aca="false">_xlfn.CONCAT("{'n':'Longitude','u':'Lon','t':1,'v':",SUBSTITUTE(ROUND(B184,6),",","."),"},",)</f>
        <v>{'n':'Longitude','u':'Lon','t':1,'v':-51.148622},</v>
      </c>
      <c r="M184" s="0" t="str">
        <f aca="false">_xlfn.CONCAT("{'n':'Velocity','u':'m/s','t':1,'v':",SUBSTITUTE(ROUND(C184,6),",","."),"},",)</f>
        <v>{'n':'Velocity','u':'m/s','t':1,'v':6.202403},</v>
      </c>
      <c r="N184" s="4" t="str">
        <f aca="false">_xlfn.CONCAT(K184,L184,M184)</f>
        <v>{'n':'Latitude','u':'Lat','t':1,'v':-29.625247},{'n':'Longitude','u':'Lon','t':1,'v':-51.148622},{'n':'Velocity','u':'m/s','t':1,'v':6.202403},</v>
      </c>
    </row>
    <row r="185" customFormat="false" ht="12.8" hidden="false" customHeight="false" outlineLevel="0" collapsed="false">
      <c r="A185" s="2" t="n">
        <v>-29.625245</v>
      </c>
      <c r="B185" s="2" t="n">
        <v>-51.148735</v>
      </c>
      <c r="C185" s="2" t="n">
        <v>6.002176</v>
      </c>
      <c r="D185" s="3" t="n">
        <v>1667136242000</v>
      </c>
      <c r="E185" s="3" t="n">
        <f aca="false">A185*1000000</f>
        <v>-29625245</v>
      </c>
      <c r="F185" s="3" t="n">
        <f aca="false">B185*1000000</f>
        <v>-51148735</v>
      </c>
      <c r="G185" s="3" t="n">
        <f aca="false">C185*1000000</f>
        <v>6002176</v>
      </c>
      <c r="H185" s="3" t="n">
        <f aca="false">ROUND(E185-E184,0)</f>
        <v>2</v>
      </c>
      <c r="I185" s="3" t="n">
        <f aca="false">F185-F184</f>
        <v>-113.333333328366</v>
      </c>
      <c r="J185" s="3" t="n">
        <f aca="false">G185-G184</f>
        <v>-200226.600000001</v>
      </c>
      <c r="K185" s="0" t="str">
        <f aca="false">_xlfn.CONCAT("{'n':'Latitude','u':'Lat','t':1,'v':",SUBSTITUTE(ROUND(A185,6),",","."),"},",)</f>
        <v>{'n':'Latitude','u':'Lat','t':1,'v':-29.625245},</v>
      </c>
      <c r="L185" s="0" t="str">
        <f aca="false">_xlfn.CONCAT("{'n':'Longitude','u':'Lon','t':1,'v':",SUBSTITUTE(ROUND(B185,6),",","."),"},",)</f>
        <v>{'n':'Longitude','u':'Lon','t':1,'v':-51.148735},</v>
      </c>
      <c r="M185" s="0" t="str">
        <f aca="false">_xlfn.CONCAT("{'n':'Velocity','u':'m/s','t':1,'v':",SUBSTITUTE(ROUND(C185,6),",","."),"},",)</f>
        <v>{'n':'Velocity','u':'m/s','t':1,'v':6.002176},</v>
      </c>
      <c r="N185" s="4" t="str">
        <f aca="false">_xlfn.CONCAT(K185,L185,M185)</f>
        <v>{'n':'Latitude','u':'Lat','t':1,'v':-29.625245},{'n':'Longitude','u':'Lon','t':1,'v':-51.148735},{'n':'Velocity','u':'m/s','t':1,'v':6.002176},</v>
      </c>
    </row>
    <row r="186" customFormat="false" ht="12.8" hidden="false" customHeight="false" outlineLevel="0" collapsed="false">
      <c r="A186" s="2" t="n">
        <v>-29.62524</v>
      </c>
      <c r="B186" s="2" t="n">
        <v>-51.1488566666667</v>
      </c>
      <c r="C186" s="2" t="n">
        <v>6.14321</v>
      </c>
      <c r="D186" s="3" t="n">
        <v>1667136244000</v>
      </c>
      <c r="E186" s="3" t="n">
        <f aca="false">A186*1000000</f>
        <v>-29625240</v>
      </c>
      <c r="F186" s="3" t="n">
        <f aca="false">B186*1000000</f>
        <v>-51148856.6666667</v>
      </c>
      <c r="G186" s="3" t="n">
        <f aca="false">C186*1000000</f>
        <v>6143210</v>
      </c>
      <c r="H186" s="3" t="n">
        <f aca="false">ROUND(E186-E185,0)</f>
        <v>5</v>
      </c>
      <c r="I186" s="3" t="n">
        <f aca="false">F186-F185</f>
        <v>-121.666666671634</v>
      </c>
      <c r="J186" s="3" t="n">
        <f aca="false">G186-G185</f>
        <v>141034</v>
      </c>
      <c r="K186" s="0" t="str">
        <f aca="false">_xlfn.CONCAT("{'n':'Latitude','u':'Lat','t':1,'v':",SUBSTITUTE(ROUND(A186,6),",","."),"},",)</f>
        <v>{'n':'Latitude','u':'Lat','t':1,'v':-29.62524},</v>
      </c>
      <c r="L186" s="0" t="str">
        <f aca="false">_xlfn.CONCAT("{'n':'Longitude','u':'Lon','t':1,'v':",SUBSTITUTE(ROUND(B186,6),",","."),"},",)</f>
        <v>{'n':'Longitude','u':'Lon','t':1,'v':-51.148857},</v>
      </c>
      <c r="M186" s="0" t="str">
        <f aca="false">_xlfn.CONCAT("{'n':'Velocity','u':'m/s','t':1,'v':",SUBSTITUTE(ROUND(C186,6),",","."),"},",)</f>
        <v>{'n':'Velocity','u':'m/s','t':1,'v':6.14321},</v>
      </c>
      <c r="N186" s="4" t="str">
        <f aca="false">_xlfn.CONCAT(K186,L186,M186)</f>
        <v>{'n':'Latitude','u':'Lat','t':1,'v':-29.62524},{'n':'Longitude','u':'Lon','t':1,'v':-51.148857},{'n':'Velocity','u':'m/s','t':1,'v':6.14321},</v>
      </c>
    </row>
    <row r="187" customFormat="false" ht="12.8" hidden="false" customHeight="false" outlineLevel="0" collapsed="false">
      <c r="A187" s="2" t="n">
        <v>-29.6252333333333</v>
      </c>
      <c r="B187" s="2" t="n">
        <v>-51.148985</v>
      </c>
      <c r="C187" s="2" t="n">
        <v>6.006294</v>
      </c>
      <c r="D187" s="3" t="n">
        <v>1667136246000</v>
      </c>
      <c r="E187" s="3" t="n">
        <f aca="false">A187*1000000</f>
        <v>-29625233.3333333</v>
      </c>
      <c r="F187" s="3" t="n">
        <f aca="false">B187*1000000</f>
        <v>-51148985</v>
      </c>
      <c r="G187" s="3" t="n">
        <f aca="false">C187*1000000</f>
        <v>6006294</v>
      </c>
      <c r="H187" s="3" t="n">
        <f aca="false">ROUND(E187-E186,0)</f>
        <v>7</v>
      </c>
      <c r="I187" s="3" t="n">
        <f aca="false">F187-F186</f>
        <v>-128.333333320916</v>
      </c>
      <c r="J187" s="3" t="n">
        <f aca="false">G187-G186</f>
        <v>-136916</v>
      </c>
      <c r="K187" s="0" t="str">
        <f aca="false">_xlfn.CONCAT("{'n':'Latitude','u':'Lat','t':1,'v':",SUBSTITUTE(ROUND(A187,6),",","."),"},",)</f>
        <v>{'n':'Latitude','u':'Lat','t':1,'v':-29.625233},</v>
      </c>
      <c r="L187" s="0" t="str">
        <f aca="false">_xlfn.CONCAT("{'n':'Longitude','u':'Lon','t':1,'v':",SUBSTITUTE(ROUND(B187,6),",","."),"},",)</f>
        <v>{'n':'Longitude','u':'Lon','t':1,'v':-51.148985},</v>
      </c>
      <c r="M187" s="0" t="str">
        <f aca="false">_xlfn.CONCAT("{'n':'Velocity','u':'m/s','t':1,'v':",SUBSTITUTE(ROUND(C187,6),",","."),"},",)</f>
        <v>{'n':'Velocity','u':'m/s','t':1,'v':6.006294},</v>
      </c>
      <c r="N187" s="4" t="str">
        <f aca="false">_xlfn.CONCAT(K187,L187,M187)</f>
        <v>{'n':'Latitude','u':'Lat','t':1,'v':-29.625233},{'n':'Longitude','u':'Lon','t':1,'v':-51.148985},{'n':'Velocity','u':'m/s','t':1,'v':6.006294},</v>
      </c>
    </row>
    <row r="188" customFormat="false" ht="12.8" hidden="false" customHeight="false" outlineLevel="0" collapsed="false">
      <c r="A188" s="2" t="n">
        <v>-29.6252383333333</v>
      </c>
      <c r="B188" s="2" t="n">
        <v>-51.1491083333333</v>
      </c>
      <c r="C188" s="2" t="n">
        <v>5.8096695</v>
      </c>
      <c r="D188" s="3" t="n">
        <v>1667136248000</v>
      </c>
      <c r="E188" s="3" t="n">
        <f aca="false">A188*1000000</f>
        <v>-29625238.3333333</v>
      </c>
      <c r="F188" s="3" t="n">
        <f aca="false">B188*1000000</f>
        <v>-51149108.3333333</v>
      </c>
      <c r="G188" s="3" t="n">
        <f aca="false">C188*1000000</f>
        <v>5809669.5</v>
      </c>
      <c r="H188" s="3" t="n">
        <f aca="false">ROUND(E188-E187,0)</f>
        <v>-5</v>
      </c>
      <c r="I188" s="3" t="n">
        <f aca="false">F188-F187</f>
        <v>-123.333333335817</v>
      </c>
      <c r="J188" s="3" t="n">
        <f aca="false">G188-G187</f>
        <v>-196624.5</v>
      </c>
      <c r="K188" s="0" t="str">
        <f aca="false">_xlfn.CONCAT("{'n':'Latitude','u':'Lat','t':1,'v':",SUBSTITUTE(ROUND(A188,6),",","."),"},",)</f>
        <v>{'n':'Latitude','u':'Lat','t':1,'v':-29.625238},</v>
      </c>
      <c r="L188" s="0" t="str">
        <f aca="false">_xlfn.CONCAT("{'n':'Longitude','u':'Lon','t':1,'v':",SUBSTITUTE(ROUND(B188,6),",","."),"},",)</f>
        <v>{'n':'Longitude','u':'Lon','t':1,'v':-51.149108},</v>
      </c>
      <c r="M188" s="0" t="str">
        <f aca="false">_xlfn.CONCAT("{'n':'Velocity','u':'m/s','t':1,'v':",SUBSTITUTE(ROUND(C188,6),",","."),"},",)</f>
        <v>{'n':'Velocity','u':'m/s','t':1,'v':5.80967},</v>
      </c>
      <c r="N188" s="4" t="str">
        <f aca="false">_xlfn.CONCAT(K188,L188,M188)</f>
        <v>{'n':'Latitude','u':'Lat','t':1,'v':-29.625238},{'n':'Longitude','u':'Lon','t':1,'v':-51.149108},{'n':'Velocity','u':'m/s','t':1,'v':5.80967},</v>
      </c>
    </row>
    <row r="189" customFormat="false" ht="12.8" hidden="false" customHeight="false" outlineLevel="0" collapsed="false">
      <c r="A189" s="2" t="n">
        <v>-29.62523</v>
      </c>
      <c r="B189" s="2" t="n">
        <v>-51.149235</v>
      </c>
      <c r="C189" s="2" t="n">
        <v>6.2425513</v>
      </c>
      <c r="D189" s="3" t="n">
        <v>1667136250000</v>
      </c>
      <c r="E189" s="3" t="n">
        <f aca="false">A189*1000000</f>
        <v>-29625230</v>
      </c>
      <c r="F189" s="3" t="n">
        <f aca="false">B189*1000000</f>
        <v>-51149235</v>
      </c>
      <c r="G189" s="3" t="n">
        <f aca="false">C189*1000000</f>
        <v>6242551.3</v>
      </c>
      <c r="H189" s="3" t="n">
        <f aca="false">ROUND(E189-E188,0)</f>
        <v>8</v>
      </c>
      <c r="I189" s="3" t="n">
        <f aca="false">F189-F188</f>
        <v>-126.666666671634</v>
      </c>
      <c r="J189" s="3" t="n">
        <f aca="false">G189-G188</f>
        <v>432881.8</v>
      </c>
      <c r="K189" s="0" t="str">
        <f aca="false">_xlfn.CONCAT("{'n':'Latitude','u':'Lat','t':1,'v':",SUBSTITUTE(ROUND(A189,6),",","."),"},",)</f>
        <v>{'n':'Latitude','u':'Lat','t':1,'v':-29.62523},</v>
      </c>
      <c r="L189" s="0" t="str">
        <f aca="false">_xlfn.CONCAT("{'n':'Longitude','u':'Lon','t':1,'v':",SUBSTITUTE(ROUND(B189,6),",","."),"},",)</f>
        <v>{'n':'Longitude','u':'Lon','t':1,'v':-51.149235},</v>
      </c>
      <c r="M189" s="0" t="str">
        <f aca="false">_xlfn.CONCAT("{'n':'Velocity','u':'m/s','t':1,'v':",SUBSTITUTE(ROUND(C189,6),",","."),"},",)</f>
        <v>{'n':'Velocity','u':'m/s','t':1,'v':6.242551},</v>
      </c>
      <c r="N189" s="4" t="str">
        <f aca="false">_xlfn.CONCAT(K189,L189,M189)</f>
        <v>{'n':'Latitude','u':'Lat','t':1,'v':-29.62523},{'n':'Longitude','u':'Lon','t':1,'v':-51.149235},{'n':'Velocity','u':'m/s','t':1,'v':6.242551},</v>
      </c>
    </row>
    <row r="190" customFormat="false" ht="12.8" hidden="false" customHeight="false" outlineLevel="0" collapsed="false">
      <c r="A190" s="2" t="n">
        <v>-29.6252283333333</v>
      </c>
      <c r="B190" s="2" t="n">
        <v>-51.1493633333333</v>
      </c>
      <c r="C190" s="2" t="n">
        <v>6.250272</v>
      </c>
      <c r="D190" s="3" t="n">
        <v>1667136252000</v>
      </c>
      <c r="E190" s="3" t="n">
        <f aca="false">A190*1000000</f>
        <v>-29625228.3333333</v>
      </c>
      <c r="F190" s="3" t="n">
        <f aca="false">B190*1000000</f>
        <v>-51149363.3333333</v>
      </c>
      <c r="G190" s="3" t="n">
        <f aca="false">C190*1000000</f>
        <v>6250272</v>
      </c>
      <c r="H190" s="3" t="n">
        <f aca="false">ROUND(E190-E189,0)</f>
        <v>2</v>
      </c>
      <c r="I190" s="3" t="n">
        <f aca="false">F190-F189</f>
        <v>-128.333333335817</v>
      </c>
      <c r="J190" s="3" t="n">
        <f aca="false">G190-G189</f>
        <v>7720.70000000019</v>
      </c>
      <c r="K190" s="0" t="str">
        <f aca="false">_xlfn.CONCAT("{'n':'Latitude','u':'Lat','t':1,'v':",SUBSTITUTE(ROUND(A190,6),",","."),"},",)</f>
        <v>{'n':'Latitude','u':'Lat','t':1,'v':-29.625228},</v>
      </c>
      <c r="L190" s="0" t="str">
        <f aca="false">_xlfn.CONCAT("{'n':'Longitude','u':'Lon','t':1,'v':",SUBSTITUTE(ROUND(B190,6),",","."),"},",)</f>
        <v>{'n':'Longitude','u':'Lon','t':1,'v':-51.149363},</v>
      </c>
      <c r="M190" s="0" t="str">
        <f aca="false">_xlfn.CONCAT("{'n':'Velocity','u':'m/s','t':1,'v':",SUBSTITUTE(ROUND(C190,6),",","."),"},",)</f>
        <v>{'n':'Velocity','u':'m/s','t':1,'v':6.250272},</v>
      </c>
      <c r="N190" s="4" t="str">
        <f aca="false">_xlfn.CONCAT(K190,L190,M190)</f>
        <v>{'n':'Latitude','u':'Lat','t':1,'v':-29.625228},{'n':'Longitude','u':'Lon','t':1,'v':-51.149363},{'n':'Velocity','u':'m/s','t':1,'v':6.250272},</v>
      </c>
    </row>
    <row r="191" customFormat="false" ht="12.8" hidden="false" customHeight="false" outlineLevel="0" collapsed="false">
      <c r="A191" s="2" t="n">
        <v>-29.6252233333333</v>
      </c>
      <c r="B191" s="2" t="n">
        <v>-51.149485</v>
      </c>
      <c r="C191" s="2" t="n">
        <v>6.24461</v>
      </c>
      <c r="D191" s="3" t="n">
        <v>1667136254000</v>
      </c>
      <c r="E191" s="3" t="n">
        <f aca="false">A191*1000000</f>
        <v>-29625223.3333333</v>
      </c>
      <c r="F191" s="3" t="n">
        <f aca="false">B191*1000000</f>
        <v>-51149485</v>
      </c>
      <c r="G191" s="3" t="n">
        <f aca="false">C191*1000000</f>
        <v>6244610</v>
      </c>
      <c r="H191" s="3" t="n">
        <f aca="false">ROUND(E191-E190,0)</f>
        <v>5</v>
      </c>
      <c r="I191" s="3" t="n">
        <f aca="false">F191-F190</f>
        <v>-121.666666671634</v>
      </c>
      <c r="J191" s="3" t="n">
        <f aca="false">G191-G190</f>
        <v>-5662</v>
      </c>
      <c r="K191" s="0" t="str">
        <f aca="false">_xlfn.CONCAT("{'n':'Latitude','u':'Lat','t':1,'v':",SUBSTITUTE(ROUND(A191,6),",","."),"},",)</f>
        <v>{'n':'Latitude','u':'Lat','t':1,'v':-29.625223},</v>
      </c>
      <c r="L191" s="0" t="str">
        <f aca="false">_xlfn.CONCAT("{'n':'Longitude','u':'Lon','t':1,'v':",SUBSTITUTE(ROUND(B191,6),",","."),"},",)</f>
        <v>{'n':'Longitude','u':'Lon','t':1,'v':-51.149485},</v>
      </c>
      <c r="M191" s="0" t="str">
        <f aca="false">_xlfn.CONCAT("{'n':'Velocity','u':'m/s','t':1,'v':",SUBSTITUTE(ROUND(C191,6),",","."),"},",)</f>
        <v>{'n':'Velocity','u':'m/s','t':1,'v':6.24461},</v>
      </c>
      <c r="N191" s="4" t="str">
        <f aca="false">_xlfn.CONCAT(K191,L191,M191)</f>
        <v>{'n':'Latitude','u':'Lat','t':1,'v':-29.625223},{'n':'Longitude','u':'Lon','t':1,'v':-51.149485},{'n':'Velocity','u':'m/s','t':1,'v':6.24461},</v>
      </c>
    </row>
    <row r="192" customFormat="false" ht="12.8" hidden="false" customHeight="false" outlineLevel="0" collapsed="false">
      <c r="A192" s="2" t="n">
        <v>-29.6252166666667</v>
      </c>
      <c r="B192" s="2" t="n">
        <v>-51.149605</v>
      </c>
      <c r="C192" s="2" t="n">
        <v>5.601722</v>
      </c>
      <c r="D192" s="3" t="n">
        <v>1667136256000</v>
      </c>
      <c r="E192" s="3" t="n">
        <f aca="false">A192*1000000</f>
        <v>-29625216.6666667</v>
      </c>
      <c r="F192" s="3" t="n">
        <f aca="false">B192*1000000</f>
        <v>-51149605</v>
      </c>
      <c r="G192" s="3" t="n">
        <f aca="false">C192*1000000</f>
        <v>5601722</v>
      </c>
      <c r="H192" s="3" t="n">
        <f aca="false">ROUND(E192-E191,0)</f>
        <v>7</v>
      </c>
      <c r="I192" s="3" t="n">
        <f aca="false">F192-F191</f>
        <v>-119.999999992549</v>
      </c>
      <c r="J192" s="3" t="n">
        <f aca="false">G192-G191</f>
        <v>-642888</v>
      </c>
      <c r="K192" s="0" t="str">
        <f aca="false">_xlfn.CONCAT("{'n':'Latitude','u':'Lat','t':1,'v':",SUBSTITUTE(ROUND(A192,6),",","."),"},",)</f>
        <v>{'n':'Latitude','u':'Lat','t':1,'v':-29.625217},</v>
      </c>
      <c r="L192" s="0" t="str">
        <f aca="false">_xlfn.CONCAT("{'n':'Longitude','u':'Lon','t':1,'v':",SUBSTITUTE(ROUND(B192,6),",","."),"},",)</f>
        <v>{'n':'Longitude','u':'Lon','t':1,'v':-51.149605},</v>
      </c>
      <c r="M192" s="0" t="str">
        <f aca="false">_xlfn.CONCAT("{'n':'Velocity','u':'m/s','t':1,'v':",SUBSTITUTE(ROUND(C192,6),",","."),"},",)</f>
        <v>{'n':'Velocity','u':'m/s','t':1,'v':5.601722},</v>
      </c>
      <c r="N192" s="4" t="str">
        <f aca="false">_xlfn.CONCAT(K192,L192,M192)</f>
        <v>{'n':'Latitude','u':'Lat','t':1,'v':-29.625217},{'n':'Longitude','u':'Lon','t':1,'v':-51.149605},{'n':'Velocity','u':'m/s','t':1,'v':5.601722},</v>
      </c>
    </row>
    <row r="193" customFormat="false" ht="12.8" hidden="false" customHeight="false" outlineLevel="0" collapsed="false">
      <c r="A193" s="2" t="n">
        <v>-29.6252166666667</v>
      </c>
      <c r="B193" s="2" t="n">
        <v>-51.1497133333333</v>
      </c>
      <c r="C193" s="2" t="n">
        <v>5.1894293</v>
      </c>
      <c r="D193" s="3" t="n">
        <v>1667136258000</v>
      </c>
      <c r="E193" s="3" t="n">
        <f aca="false">A193*1000000</f>
        <v>-29625216.6666667</v>
      </c>
      <c r="F193" s="3" t="n">
        <f aca="false">B193*1000000</f>
        <v>-51149713.3333333</v>
      </c>
      <c r="G193" s="3" t="n">
        <f aca="false">C193*1000000</f>
        <v>5189429.3</v>
      </c>
      <c r="H193" s="3" t="n">
        <f aca="false">ROUND(E193-E192,0)</f>
        <v>0</v>
      </c>
      <c r="I193" s="3" t="n">
        <f aca="false">F193-F192</f>
        <v>-108.333333328366</v>
      </c>
      <c r="J193" s="3" t="n">
        <f aca="false">G193-G192</f>
        <v>-412292.7</v>
      </c>
      <c r="K193" s="0" t="str">
        <f aca="false">_xlfn.CONCAT("{'n':'Latitude','u':'Lat','t':1,'v':",SUBSTITUTE(ROUND(A193,6),",","."),"},",)</f>
        <v>{'n':'Latitude','u':'Lat','t':1,'v':-29.625217},</v>
      </c>
      <c r="L193" s="0" t="str">
        <f aca="false">_xlfn.CONCAT("{'n':'Longitude','u':'Lon','t':1,'v':",SUBSTITUTE(ROUND(B193,6),",","."),"},",)</f>
        <v>{'n':'Longitude','u':'Lon','t':1,'v':-51.149713},</v>
      </c>
      <c r="M193" s="0" t="str">
        <f aca="false">_xlfn.CONCAT("{'n':'Velocity','u':'m/s','t':1,'v':",SUBSTITUTE(ROUND(C193,6),",","."),"},",)</f>
        <v>{'n':'Velocity','u':'m/s','t':1,'v':5.189429},</v>
      </c>
      <c r="N193" s="4" t="str">
        <f aca="false">_xlfn.CONCAT(K193,L193,M193)</f>
        <v>{'n':'Latitude','u':'Lat','t':1,'v':-29.625217},{'n':'Longitude','u':'Lon','t':1,'v':-51.149713},{'n':'Velocity','u':'m/s','t':1,'v':5.189429},</v>
      </c>
    </row>
    <row r="194" customFormat="false" ht="12.8" hidden="false" customHeight="false" outlineLevel="0" collapsed="false">
      <c r="A194" s="2" t="n">
        <v>-29.6252166666667</v>
      </c>
      <c r="B194" s="2" t="n">
        <v>-51.1498283333333</v>
      </c>
      <c r="C194" s="2" t="n">
        <v>5.5919423</v>
      </c>
      <c r="D194" s="3" t="n">
        <v>1667136260000</v>
      </c>
      <c r="E194" s="3" t="n">
        <f aca="false">A194*1000000</f>
        <v>-29625216.6666667</v>
      </c>
      <c r="F194" s="3" t="n">
        <f aca="false">B194*1000000</f>
        <v>-51149828.3333333</v>
      </c>
      <c r="G194" s="3" t="n">
        <f aca="false">C194*1000000</f>
        <v>5591942.3</v>
      </c>
      <c r="H194" s="3" t="n">
        <f aca="false">ROUND(E194-E193,0)</f>
        <v>0</v>
      </c>
      <c r="I194" s="3" t="n">
        <f aca="false">F194-F193</f>
        <v>-115</v>
      </c>
      <c r="J194" s="3" t="n">
        <f aca="false">G194-G193</f>
        <v>402513.000000001</v>
      </c>
      <c r="K194" s="0" t="str">
        <f aca="false">_xlfn.CONCAT("{'n':'Latitude','u':'Lat','t':1,'v':",SUBSTITUTE(ROUND(A194,6),",","."),"},",)</f>
        <v>{'n':'Latitude','u':'Lat','t':1,'v':-29.625217},</v>
      </c>
      <c r="L194" s="0" t="str">
        <f aca="false">_xlfn.CONCAT("{'n':'Longitude','u':'Lon','t':1,'v':",SUBSTITUTE(ROUND(B194,6),",","."),"},",)</f>
        <v>{'n':'Longitude','u':'Lon','t':1,'v':-51.149828},</v>
      </c>
      <c r="M194" s="0" t="str">
        <f aca="false">_xlfn.CONCAT("{'n':'Velocity','u':'m/s','t':1,'v':",SUBSTITUTE(ROUND(C194,6),",","."),"},",)</f>
        <v>{'n':'Velocity','u':'m/s','t':1,'v':5.591942},</v>
      </c>
      <c r="N194" s="4" t="str">
        <f aca="false">_xlfn.CONCAT(K194,L194,M194)</f>
        <v>{'n':'Latitude','u':'Lat','t':1,'v':-29.625217},{'n':'Longitude','u':'Lon','t':1,'v':-51.149828},{'n':'Velocity','u':'m/s','t':1,'v':5.591942},</v>
      </c>
    </row>
    <row r="195" customFormat="false" ht="12.8" hidden="false" customHeight="false" outlineLevel="0" collapsed="false">
      <c r="A195" s="2" t="n">
        <v>-29.6252083333333</v>
      </c>
      <c r="B195" s="2" t="n">
        <v>-51.1499483333333</v>
      </c>
      <c r="C195" s="2" t="n">
        <v>5.7437854</v>
      </c>
      <c r="D195" s="3" t="n">
        <v>1667136262000</v>
      </c>
      <c r="E195" s="3" t="n">
        <f aca="false">A195*1000000</f>
        <v>-29625208.3333333</v>
      </c>
      <c r="F195" s="3" t="n">
        <f aca="false">B195*1000000</f>
        <v>-51149948.3333333</v>
      </c>
      <c r="G195" s="3" t="n">
        <f aca="false">C195*1000000</f>
        <v>5743785.4</v>
      </c>
      <c r="H195" s="3" t="n">
        <f aca="false">ROUND(E195-E194,0)</f>
        <v>8</v>
      </c>
      <c r="I195" s="3" t="n">
        <f aca="false">F195-F194</f>
        <v>-120.000000007451</v>
      </c>
      <c r="J195" s="3" t="n">
        <f aca="false">G195-G194</f>
        <v>151843.1</v>
      </c>
      <c r="K195" s="0" t="str">
        <f aca="false">_xlfn.CONCAT("{'n':'Latitude','u':'Lat','t':1,'v':",SUBSTITUTE(ROUND(A195,6),",","."),"},",)</f>
        <v>{'n':'Latitude','u':'Lat','t':1,'v':-29.625208},</v>
      </c>
      <c r="L195" s="0" t="str">
        <f aca="false">_xlfn.CONCAT("{'n':'Longitude','u':'Lon','t':1,'v':",SUBSTITUTE(ROUND(B195,6),",","."),"},",)</f>
        <v>{'n':'Longitude','u':'Lon','t':1,'v':-51.149948},</v>
      </c>
      <c r="M195" s="0" t="str">
        <f aca="false">_xlfn.CONCAT("{'n':'Velocity','u':'m/s','t':1,'v':",SUBSTITUTE(ROUND(C195,6),",","."),"},",)</f>
        <v>{'n':'Velocity','u':'m/s','t':1,'v':5.743785},</v>
      </c>
      <c r="N195" s="4" t="str">
        <f aca="false">_xlfn.CONCAT(K195,L195,M195)</f>
        <v>{'n':'Latitude','u':'Lat','t':1,'v':-29.625208},{'n':'Longitude','u':'Lon','t':1,'v':-51.149948},{'n':'Velocity','u':'m/s','t':1,'v':5.743785},</v>
      </c>
    </row>
    <row r="196" customFormat="false" ht="12.8" hidden="false" customHeight="false" outlineLevel="0" collapsed="false">
      <c r="A196" s="2" t="n">
        <v>-29.625205</v>
      </c>
      <c r="B196" s="2" t="n">
        <v>-51.15007</v>
      </c>
      <c r="C196" s="2" t="n">
        <v>5.9558506</v>
      </c>
      <c r="D196" s="3" t="n">
        <v>1667136264000</v>
      </c>
      <c r="E196" s="3" t="n">
        <f aca="false">A196*1000000</f>
        <v>-29625205</v>
      </c>
      <c r="F196" s="3" t="n">
        <f aca="false">B196*1000000</f>
        <v>-51150070</v>
      </c>
      <c r="G196" s="3" t="n">
        <f aca="false">C196*1000000</f>
        <v>5955850.6</v>
      </c>
      <c r="H196" s="3" t="n">
        <f aca="false">ROUND(E196-E195,0)</f>
        <v>3</v>
      </c>
      <c r="I196" s="3" t="n">
        <f aca="false">F196-F195</f>
        <v>-121.666666671634</v>
      </c>
      <c r="J196" s="3" t="n">
        <f aca="false">G196-G195</f>
        <v>212065.199999999</v>
      </c>
      <c r="K196" s="0" t="str">
        <f aca="false">_xlfn.CONCAT("{'n':'Latitude','u':'Lat','t':1,'v':",SUBSTITUTE(ROUND(A196,6),",","."),"},",)</f>
        <v>{'n':'Latitude','u':'Lat','t':1,'v':-29.625205},</v>
      </c>
      <c r="L196" s="0" t="str">
        <f aca="false">_xlfn.CONCAT("{'n':'Longitude','u':'Lon','t':1,'v':",SUBSTITUTE(ROUND(B196,6),",","."),"},",)</f>
        <v>{'n':'Longitude','u':'Lon','t':1,'v':-51.15007},</v>
      </c>
      <c r="M196" s="0" t="str">
        <f aca="false">_xlfn.CONCAT("{'n':'Velocity','u':'m/s','t':1,'v':",SUBSTITUTE(ROUND(C196,6),",","."),"},",)</f>
        <v>{'n':'Velocity','u':'m/s','t':1,'v':5.955851},</v>
      </c>
      <c r="N196" s="4" t="str">
        <f aca="false">_xlfn.CONCAT(K196,L196,M196)</f>
        <v>{'n':'Latitude','u':'Lat','t':1,'v':-29.625205},{'n':'Longitude','u':'Lon','t':1,'v':-51.15007},{'n':'Velocity','u':'m/s','t':1,'v':5.955851},</v>
      </c>
    </row>
    <row r="197" customFormat="false" ht="12.8" hidden="false" customHeight="false" outlineLevel="0" collapsed="false">
      <c r="A197" s="2" t="n">
        <v>-29.6252016666667</v>
      </c>
      <c r="B197" s="2" t="n">
        <v>-51.1501966666667</v>
      </c>
      <c r="C197" s="2" t="n">
        <v>6.155563</v>
      </c>
      <c r="D197" s="3" t="n">
        <v>1667136266000</v>
      </c>
      <c r="E197" s="3" t="n">
        <f aca="false">A197*1000000</f>
        <v>-29625201.6666667</v>
      </c>
      <c r="F197" s="3" t="n">
        <f aca="false">B197*1000000</f>
        <v>-51150196.6666667</v>
      </c>
      <c r="G197" s="3" t="n">
        <f aca="false">C197*1000000</f>
        <v>6155563</v>
      </c>
      <c r="H197" s="3" t="n">
        <f aca="false">ROUND(E197-E196,0)</f>
        <v>3</v>
      </c>
      <c r="I197" s="3" t="n">
        <f aca="false">F197-F196</f>
        <v>-126.666666664183</v>
      </c>
      <c r="J197" s="3" t="n">
        <f aca="false">G197-G196</f>
        <v>199712.4</v>
      </c>
      <c r="K197" s="0" t="str">
        <f aca="false">_xlfn.CONCAT("{'n':'Latitude','u':'Lat','t':1,'v':",SUBSTITUTE(ROUND(A197,6),",","."),"},",)</f>
        <v>{'n':'Latitude','u':'Lat','t':1,'v':-29.625202},</v>
      </c>
      <c r="L197" s="0" t="str">
        <f aca="false">_xlfn.CONCAT("{'n':'Longitude','u':'Lon','t':1,'v':",SUBSTITUTE(ROUND(B197,6),",","."),"},",)</f>
        <v>{'n':'Longitude','u':'Lon','t':1,'v':-51.150197},</v>
      </c>
      <c r="M197" s="0" t="str">
        <f aca="false">_xlfn.CONCAT("{'n':'Velocity','u':'m/s','t':1,'v':",SUBSTITUTE(ROUND(C197,6),",","."),"},",)</f>
        <v>{'n':'Velocity','u':'m/s','t':1,'v':6.155563},</v>
      </c>
      <c r="N197" s="4" t="str">
        <f aca="false">_xlfn.CONCAT(K197,L197,M197)</f>
        <v>{'n':'Latitude','u':'Lat','t':1,'v':-29.625202},{'n':'Longitude','u':'Lon','t':1,'v':-51.150197},{'n':'Velocity','u':'m/s','t':1,'v':6.155563},</v>
      </c>
    </row>
    <row r="198" customFormat="false" ht="12.8" hidden="false" customHeight="false" outlineLevel="0" collapsed="false">
      <c r="A198" s="2" t="n">
        <v>-29.6252016666667</v>
      </c>
      <c r="B198" s="2" t="n">
        <v>-51.1501966666667</v>
      </c>
      <c r="C198" s="2" t="n">
        <v>6.155563</v>
      </c>
      <c r="D198" s="3" t="n">
        <v>1667136266000</v>
      </c>
      <c r="E198" s="3" t="n">
        <f aca="false">A198*1000000</f>
        <v>-29625201.6666667</v>
      </c>
      <c r="F198" s="3" t="n">
        <f aca="false">B198*1000000</f>
        <v>-51150196.6666667</v>
      </c>
      <c r="G198" s="3" t="n">
        <f aca="false">C198*1000000</f>
        <v>6155563</v>
      </c>
      <c r="H198" s="3" t="n">
        <f aca="false">ROUND(E198-E197,0)</f>
        <v>0</v>
      </c>
      <c r="I198" s="3" t="n">
        <f aca="false">F198-F197</f>
        <v>0</v>
      </c>
      <c r="J198" s="3" t="n">
        <f aca="false">G198-G197</f>
        <v>0</v>
      </c>
      <c r="K198" s="0" t="str">
        <f aca="false">_xlfn.CONCAT("{'n':'Latitude','u':'Lat','t':1,'v':",SUBSTITUTE(ROUND(A198,6),",","."),"},",)</f>
        <v>{'n':'Latitude','u':'Lat','t':1,'v':-29.625202},</v>
      </c>
      <c r="L198" s="0" t="str">
        <f aca="false">_xlfn.CONCAT("{'n':'Longitude','u':'Lon','t':1,'v':",SUBSTITUTE(ROUND(B198,6),",","."),"},",)</f>
        <v>{'n':'Longitude','u':'Lon','t':1,'v':-51.150197},</v>
      </c>
      <c r="M198" s="0" t="str">
        <f aca="false">_xlfn.CONCAT("{'n':'Velocity','u':'m/s','t':1,'v':",SUBSTITUTE(ROUND(C198,6),",","."),"},",)</f>
        <v>{'n':'Velocity','u':'m/s','t':1,'v':6.155563},</v>
      </c>
      <c r="N198" s="4" t="str">
        <f aca="false">_xlfn.CONCAT(K198,L198,M198)</f>
        <v>{'n':'Latitude','u':'Lat','t':1,'v':-29.625202},{'n':'Longitude','u':'Lon','t':1,'v':-51.150197},{'n':'Velocity','u':'m/s','t':1,'v':6.155563},</v>
      </c>
    </row>
    <row r="199" customFormat="false" ht="12.8" hidden="false" customHeight="false" outlineLevel="0" collapsed="false">
      <c r="A199" s="2" t="n">
        <v>-29.6251983333333</v>
      </c>
      <c r="B199" s="2" t="n">
        <v>-51.15032</v>
      </c>
      <c r="C199" s="2" t="n">
        <v>6.287332</v>
      </c>
      <c r="D199" s="3" t="n">
        <v>1667136268000</v>
      </c>
      <c r="E199" s="3" t="n">
        <f aca="false">A199*1000000</f>
        <v>-29625198.3333333</v>
      </c>
      <c r="F199" s="3" t="n">
        <f aca="false">B199*1000000</f>
        <v>-51150320</v>
      </c>
      <c r="G199" s="3" t="n">
        <f aca="false">C199*1000000</f>
        <v>6287332</v>
      </c>
      <c r="H199" s="3" t="n">
        <f aca="false">ROUND(E199-E198,0)</f>
        <v>3</v>
      </c>
      <c r="I199" s="3" t="n">
        <f aca="false">F199-F198</f>
        <v>-123.333333320916</v>
      </c>
      <c r="J199" s="3" t="n">
        <f aca="false">G199-G198</f>
        <v>131769</v>
      </c>
      <c r="K199" s="0" t="str">
        <f aca="false">_xlfn.CONCAT("{'n':'Latitude','u':'Lat','t':1,'v':",SUBSTITUTE(ROUND(A199,6),",","."),"},",)</f>
        <v>{'n':'Latitude','u':'Lat','t':1,'v':-29.625198},</v>
      </c>
      <c r="L199" s="0" t="str">
        <f aca="false">_xlfn.CONCAT("{'n':'Longitude','u':'Lon','t':1,'v':",SUBSTITUTE(ROUND(B199,6),",","."),"},",)</f>
        <v>{'n':'Longitude','u':'Lon','t':1,'v':-51.15032},</v>
      </c>
      <c r="M199" s="0" t="str">
        <f aca="false">_xlfn.CONCAT("{'n':'Velocity','u':'m/s','t':1,'v':",SUBSTITUTE(ROUND(C199,6),",","."),"},",)</f>
        <v>{'n':'Velocity','u':'m/s','t':1,'v':6.287332},</v>
      </c>
      <c r="N199" s="4" t="str">
        <f aca="false">_xlfn.CONCAT(K199,L199,M199)</f>
        <v>{'n':'Latitude','u':'Lat','t':1,'v':-29.625198},{'n':'Longitude','u':'Lon','t':1,'v':-51.15032},{'n':'Velocity','u':'m/s','t':1,'v':6.287332},</v>
      </c>
    </row>
    <row r="200" customFormat="false" ht="12.8" hidden="false" customHeight="false" outlineLevel="0" collapsed="false">
      <c r="A200" s="2" t="n">
        <v>-29.6251816666667</v>
      </c>
      <c r="B200" s="2" t="n">
        <v>-51.1504366666667</v>
      </c>
      <c r="C200" s="2" t="n">
        <v>6.450499</v>
      </c>
      <c r="D200" s="3" t="n">
        <v>1667136270000</v>
      </c>
      <c r="E200" s="3" t="n">
        <f aca="false">A200*1000000</f>
        <v>-29625181.6666667</v>
      </c>
      <c r="F200" s="3" t="n">
        <f aca="false">B200*1000000</f>
        <v>-51150436.6666667</v>
      </c>
      <c r="G200" s="3" t="n">
        <f aca="false">C200*1000000</f>
        <v>6450499</v>
      </c>
      <c r="H200" s="3" t="n">
        <f aca="false">ROUND(E200-E199,0)</f>
        <v>17</v>
      </c>
      <c r="I200" s="3" t="n">
        <f aca="false">F200-F199</f>
        <v>-116.666666679084</v>
      </c>
      <c r="J200" s="3" t="n">
        <f aca="false">G200-G199</f>
        <v>163167</v>
      </c>
      <c r="K200" s="0" t="str">
        <f aca="false">_xlfn.CONCAT("{'n':'Latitude','u':'Lat','t':1,'v':",SUBSTITUTE(ROUND(A200,6),",","."),"},",)</f>
        <v>{'n':'Latitude','u':'Lat','t':1,'v':-29.625182},</v>
      </c>
      <c r="L200" s="0" t="str">
        <f aca="false">_xlfn.CONCAT("{'n':'Longitude','u':'Lon','t':1,'v':",SUBSTITUTE(ROUND(B200,6),",","."),"},",)</f>
        <v>{'n':'Longitude','u':'Lon','t':1,'v':-51.150437},</v>
      </c>
      <c r="M200" s="0" t="str">
        <f aca="false">_xlfn.CONCAT("{'n':'Velocity','u':'m/s','t':1,'v':",SUBSTITUTE(ROUND(C200,6),",","."),"},",)</f>
        <v>{'n':'Velocity','u':'m/s','t':1,'v':6.450499},</v>
      </c>
      <c r="N200" s="4" t="str">
        <f aca="false">_xlfn.CONCAT(K200,L200,M200)</f>
        <v>{'n':'Latitude','u':'Lat','t':1,'v':-29.625182},{'n':'Longitude','u':'Lon','t':1,'v':-51.150437},{'n':'Velocity','u':'m/s','t':1,'v':6.450499},</v>
      </c>
    </row>
    <row r="201" customFormat="false" ht="12.8" hidden="false" customHeight="false" outlineLevel="0" collapsed="false">
      <c r="A201" s="2" t="n">
        <v>-29.6251583333333</v>
      </c>
      <c r="B201" s="2" t="n">
        <v>-51.1505716666667</v>
      </c>
      <c r="C201" s="2" t="n">
        <v>6.9070573</v>
      </c>
      <c r="D201" s="3" t="n">
        <v>1667136272000</v>
      </c>
      <c r="E201" s="3" t="n">
        <f aca="false">A201*1000000</f>
        <v>-29625158.3333333</v>
      </c>
      <c r="F201" s="3" t="n">
        <f aca="false">B201*1000000</f>
        <v>-51150571.6666667</v>
      </c>
      <c r="G201" s="3" t="n">
        <f aca="false">C201*1000000</f>
        <v>6907057.3</v>
      </c>
      <c r="H201" s="3" t="n">
        <f aca="false">ROUND(E201-E200,0)</f>
        <v>23</v>
      </c>
      <c r="I201" s="3" t="n">
        <f aca="false">F201-F200</f>
        <v>-135</v>
      </c>
      <c r="J201" s="3" t="n">
        <f aca="false">G201-G200</f>
        <v>456558.3</v>
      </c>
      <c r="K201" s="0" t="str">
        <f aca="false">_xlfn.CONCAT("{'n':'Latitude','u':'Lat','t':1,'v':",SUBSTITUTE(ROUND(A201,6),",","."),"},",)</f>
        <v>{'n':'Latitude','u':'Lat','t':1,'v':-29.625158},</v>
      </c>
      <c r="L201" s="0" t="str">
        <f aca="false">_xlfn.CONCAT("{'n':'Longitude','u':'Lon','t':1,'v':",SUBSTITUTE(ROUND(B201,6),",","."),"},",)</f>
        <v>{'n':'Longitude','u':'Lon','t':1,'v':-51.150572},</v>
      </c>
      <c r="M201" s="0" t="str">
        <f aca="false">_xlfn.CONCAT("{'n':'Velocity','u':'m/s','t':1,'v':",SUBSTITUTE(ROUND(C201,6),",","."),"},",)</f>
        <v>{'n':'Velocity','u':'m/s','t':1,'v':6.907057},</v>
      </c>
      <c r="N201" s="4" t="str">
        <f aca="false">_xlfn.CONCAT(K201,L201,M201)</f>
        <v>{'n':'Latitude','u':'Lat','t':1,'v':-29.625158},{'n':'Longitude','u':'Lon','t':1,'v':-51.150572},{'n':'Velocity','u':'m/s','t':1,'v':6.907057},</v>
      </c>
    </row>
    <row r="202" customFormat="false" ht="12.8" hidden="false" customHeight="false" outlineLevel="0" collapsed="false">
      <c r="A202" s="2" t="n">
        <v>-29.62514</v>
      </c>
      <c r="B202" s="2" t="n">
        <v>-51.1507233333333</v>
      </c>
      <c r="C202" s="2" t="n">
        <v>7.56024</v>
      </c>
      <c r="D202" s="3" t="n">
        <v>1667136274000</v>
      </c>
      <c r="E202" s="3" t="n">
        <f aca="false">A202*1000000</f>
        <v>-29625140</v>
      </c>
      <c r="F202" s="3" t="n">
        <f aca="false">B202*1000000</f>
        <v>-51150723.3333333</v>
      </c>
      <c r="G202" s="3" t="n">
        <f aca="false">C202*1000000</f>
        <v>7560240</v>
      </c>
      <c r="H202" s="3" t="n">
        <f aca="false">ROUND(E202-E201,0)</f>
        <v>18</v>
      </c>
      <c r="I202" s="3" t="n">
        <f aca="false">F202-F201</f>
        <v>-151.666666656733</v>
      </c>
      <c r="J202" s="3" t="n">
        <f aca="false">G202-G201</f>
        <v>653182.7</v>
      </c>
      <c r="K202" s="0" t="str">
        <f aca="false">_xlfn.CONCAT("{'n':'Latitude','u':'Lat','t':1,'v':",SUBSTITUTE(ROUND(A202,6),",","."),"},",)</f>
        <v>{'n':'Latitude','u':'Lat','t':1,'v':-29.62514},</v>
      </c>
      <c r="L202" s="0" t="str">
        <f aca="false">_xlfn.CONCAT("{'n':'Longitude','u':'Lon','t':1,'v':",SUBSTITUTE(ROUND(B202,6),",","."),"},",)</f>
        <v>{'n':'Longitude','u':'Lon','t':1,'v':-51.150723},</v>
      </c>
      <c r="M202" s="0" t="str">
        <f aca="false">_xlfn.CONCAT("{'n':'Velocity','u':'m/s','t':1,'v':",SUBSTITUTE(ROUND(C202,6),",","."),"},",)</f>
        <v>{'n':'Velocity','u':'m/s','t':1,'v':7.56024},</v>
      </c>
      <c r="N202" s="4" t="str">
        <f aca="false">_xlfn.CONCAT(K202,L202,M202)</f>
        <v>{'n':'Latitude','u':'Lat','t':1,'v':-29.62514},{'n':'Longitude','u':'Lon','t':1,'v':-51.150723},{'n':'Velocity','u':'m/s','t':1,'v':7.56024},</v>
      </c>
    </row>
    <row r="203" customFormat="false" ht="12.8" hidden="false" customHeight="false" outlineLevel="0" collapsed="false">
      <c r="A203" s="2" t="n">
        <v>-29.625125</v>
      </c>
      <c r="B203" s="2" t="n">
        <v>-51.150895</v>
      </c>
      <c r="C203" s="2" t="n">
        <v>8.3385</v>
      </c>
      <c r="D203" s="3" t="n">
        <v>1667136276000</v>
      </c>
      <c r="E203" s="3" t="n">
        <f aca="false">A203*1000000</f>
        <v>-29625125</v>
      </c>
      <c r="F203" s="3" t="n">
        <f aca="false">B203*1000000</f>
        <v>-51150895</v>
      </c>
      <c r="G203" s="3" t="n">
        <f aca="false">C203*1000000</f>
        <v>8338500</v>
      </c>
      <c r="H203" s="3" t="n">
        <f aca="false">ROUND(E203-E202,0)</f>
        <v>15</v>
      </c>
      <c r="I203" s="3" t="n">
        <f aca="false">F203-F202</f>
        <v>-171.666666679084</v>
      </c>
      <c r="J203" s="3" t="n">
        <f aca="false">G203-G202</f>
        <v>778260</v>
      </c>
      <c r="K203" s="0" t="str">
        <f aca="false">_xlfn.CONCAT("{'n':'Latitude','u':'Lat','t':1,'v':",SUBSTITUTE(ROUND(A203,6),",","."),"},",)</f>
        <v>{'n':'Latitude','u':'Lat','t':1,'v':-29.625125},</v>
      </c>
      <c r="L203" s="0" t="str">
        <f aca="false">_xlfn.CONCAT("{'n':'Longitude','u':'Lon','t':1,'v':",SUBSTITUTE(ROUND(B203,6),",","."),"},",)</f>
        <v>{'n':'Longitude','u':'Lon','t':1,'v':-51.150895},</v>
      </c>
      <c r="M203" s="0" t="str">
        <f aca="false">_xlfn.CONCAT("{'n':'Velocity','u':'m/s','t':1,'v':",SUBSTITUTE(ROUND(C203,6),",","."),"},",)</f>
        <v>{'n':'Velocity','u':'m/s','t':1,'v':8.3385},</v>
      </c>
      <c r="N203" s="4" t="str">
        <f aca="false">_xlfn.CONCAT(K203,L203,M203)</f>
        <v>{'n':'Latitude','u':'Lat','t':1,'v':-29.625125},{'n':'Longitude','u':'Lon','t':1,'v':-51.150895},{'n':'Velocity','u':'m/s','t':1,'v':8.3385},</v>
      </c>
    </row>
    <row r="204" customFormat="false" ht="12.8" hidden="false" customHeight="false" outlineLevel="0" collapsed="false">
      <c r="A204" s="2" t="n">
        <v>-29.62508</v>
      </c>
      <c r="B204" s="2" t="n">
        <v>-51.1510716666667</v>
      </c>
      <c r="C204" s="2" t="n">
        <v>8.762116</v>
      </c>
      <c r="D204" s="3" t="n">
        <v>1667136278000</v>
      </c>
      <c r="E204" s="3" t="n">
        <f aca="false">A204*1000000</f>
        <v>-29625080</v>
      </c>
      <c r="F204" s="3" t="n">
        <f aca="false">B204*1000000</f>
        <v>-51151071.6666667</v>
      </c>
      <c r="G204" s="3" t="n">
        <f aca="false">C204*1000000</f>
        <v>8762116</v>
      </c>
      <c r="H204" s="3" t="n">
        <f aca="false">ROUND(E204-E203,0)</f>
        <v>45</v>
      </c>
      <c r="I204" s="3" t="n">
        <f aca="false">F204-F203</f>
        <v>-176.666666656733</v>
      </c>
      <c r="J204" s="3" t="n">
        <f aca="false">G204-G203</f>
        <v>423616</v>
      </c>
      <c r="K204" s="0" t="str">
        <f aca="false">_xlfn.CONCAT("{'n':'Latitude','u':'Lat','t':1,'v':",SUBSTITUTE(ROUND(A204,6),",","."),"},",)</f>
        <v>{'n':'Latitude','u':'Lat','t':1,'v':-29.62508},</v>
      </c>
      <c r="L204" s="0" t="str">
        <f aca="false">_xlfn.CONCAT("{'n':'Longitude','u':'Lon','t':1,'v':",SUBSTITUTE(ROUND(B204,6),",","."),"},",)</f>
        <v>{'n':'Longitude','u':'Lon','t':1,'v':-51.151072},</v>
      </c>
      <c r="M204" s="0" t="str">
        <f aca="false">_xlfn.CONCAT("{'n':'Velocity','u':'m/s','t':1,'v':",SUBSTITUTE(ROUND(C204,6),",","."),"},",)</f>
        <v>{'n':'Velocity','u':'m/s','t':1,'v':8.762116},</v>
      </c>
      <c r="N204" s="4" t="str">
        <f aca="false">_xlfn.CONCAT(K204,L204,M204)</f>
        <v>{'n':'Latitude','u':'Lat','t':1,'v':-29.62508},{'n':'Longitude','u':'Lon','t':1,'v':-51.151072},{'n':'Velocity','u':'m/s','t':1,'v':8.762116},</v>
      </c>
    </row>
    <row r="205" customFormat="false" ht="12.8" hidden="false" customHeight="false" outlineLevel="0" collapsed="false">
      <c r="A205" s="2" t="n">
        <v>-29.6250316666667</v>
      </c>
      <c r="B205" s="2" t="n">
        <v>-51.1512516666667</v>
      </c>
      <c r="C205" s="2" t="n">
        <v>9.542436</v>
      </c>
      <c r="D205" s="3" t="n">
        <v>1667136280000</v>
      </c>
      <c r="E205" s="3" t="n">
        <f aca="false">A205*1000000</f>
        <v>-29625031.6666667</v>
      </c>
      <c r="F205" s="3" t="n">
        <f aca="false">B205*1000000</f>
        <v>-51151251.6666667</v>
      </c>
      <c r="G205" s="3" t="n">
        <f aca="false">C205*1000000</f>
        <v>9542436</v>
      </c>
      <c r="H205" s="3" t="n">
        <f aca="false">ROUND(E205-E204,0)</f>
        <v>48</v>
      </c>
      <c r="I205" s="3" t="n">
        <f aca="false">F205-F204</f>
        <v>-180</v>
      </c>
      <c r="J205" s="3" t="n">
        <f aca="false">G205-G204</f>
        <v>780320</v>
      </c>
      <c r="K205" s="0" t="str">
        <f aca="false">_xlfn.CONCAT("{'n':'Latitude','u':'Lat','t':1,'v':",SUBSTITUTE(ROUND(A205,6),",","."),"},",)</f>
        <v>{'n':'Latitude','u':'Lat','t':1,'v':-29.625032},</v>
      </c>
      <c r="L205" s="0" t="str">
        <f aca="false">_xlfn.CONCAT("{'n':'Longitude','u':'Lon','t':1,'v':",SUBSTITUTE(ROUND(B205,6),",","."),"},",)</f>
        <v>{'n':'Longitude','u':'Lon','t':1,'v':-51.151252},</v>
      </c>
      <c r="M205" s="0" t="str">
        <f aca="false">_xlfn.CONCAT("{'n':'Velocity','u':'m/s','t':1,'v':",SUBSTITUTE(ROUND(C205,6),",","."),"},",)</f>
        <v>{'n':'Velocity','u':'m/s','t':1,'v':9.542436},</v>
      </c>
      <c r="N205" s="4" t="str">
        <f aca="false">_xlfn.CONCAT(K205,L205,M205)</f>
        <v>{'n':'Latitude','u':'Lat','t':1,'v':-29.625032},{'n':'Longitude','u':'Lon','t':1,'v':-51.151252},{'n':'Velocity','u':'m/s','t':1,'v':9.542436},</v>
      </c>
    </row>
    <row r="206" customFormat="false" ht="12.8" hidden="false" customHeight="false" outlineLevel="0" collapsed="false">
      <c r="A206" s="2" t="n">
        <v>-29.6249833333333</v>
      </c>
      <c r="B206" s="2" t="n">
        <v>-51.1514416666667</v>
      </c>
      <c r="C206" s="2" t="n">
        <v>9.94083</v>
      </c>
      <c r="D206" s="3" t="n">
        <v>1667136282000</v>
      </c>
      <c r="E206" s="3" t="n">
        <f aca="false">A206*1000000</f>
        <v>-29624983.3333333</v>
      </c>
      <c r="F206" s="3" t="n">
        <f aca="false">B206*1000000</f>
        <v>-51151441.6666667</v>
      </c>
      <c r="G206" s="3" t="n">
        <f aca="false">C206*1000000</f>
        <v>9940830</v>
      </c>
      <c r="H206" s="3" t="n">
        <f aca="false">ROUND(E206-E205,0)</f>
        <v>48</v>
      </c>
      <c r="I206" s="3" t="n">
        <f aca="false">F206-F205</f>
        <v>-190.000000007451</v>
      </c>
      <c r="J206" s="3" t="n">
        <f aca="false">G206-G205</f>
        <v>398394</v>
      </c>
      <c r="K206" s="0" t="str">
        <f aca="false">_xlfn.CONCAT("{'n':'Latitude','u':'Lat','t':1,'v':",SUBSTITUTE(ROUND(A206,6),",","."),"},",)</f>
        <v>{'n':'Latitude','u':'Lat','t':1,'v':-29.624983},</v>
      </c>
      <c r="L206" s="0" t="str">
        <f aca="false">_xlfn.CONCAT("{'n':'Longitude','u':'Lon','t':1,'v':",SUBSTITUTE(ROUND(B206,6),",","."),"},",)</f>
        <v>{'n':'Longitude','u':'Lon','t':1,'v':-51.151442},</v>
      </c>
      <c r="M206" s="0" t="str">
        <f aca="false">_xlfn.CONCAT("{'n':'Velocity','u':'m/s','t':1,'v':",SUBSTITUTE(ROUND(C206,6),",","."),"},",)</f>
        <v>{'n':'Velocity','u':'m/s','t':1,'v':9.94083},</v>
      </c>
      <c r="N206" s="4" t="str">
        <f aca="false">_xlfn.CONCAT(K206,L206,M206)</f>
        <v>{'n':'Latitude','u':'Lat','t':1,'v':-29.624983},{'n':'Longitude','u':'Lon','t':1,'v':-51.151442},{'n':'Velocity','u':'m/s','t':1,'v':9.94083},</v>
      </c>
    </row>
    <row r="207" customFormat="false" ht="12.8" hidden="false" customHeight="false" outlineLevel="0" collapsed="false">
      <c r="A207" s="2" t="n">
        <v>-29.6249583333333</v>
      </c>
      <c r="B207" s="2" t="n">
        <v>-51.1515433333333</v>
      </c>
      <c r="C207" s="2" t="n">
        <v>10.19253</v>
      </c>
      <c r="D207" s="3" t="n">
        <v>1667136283000</v>
      </c>
      <c r="E207" s="3" t="n">
        <f aca="false">A207*1000000</f>
        <v>-29624958.3333333</v>
      </c>
      <c r="F207" s="3" t="n">
        <f aca="false">B207*1000000</f>
        <v>-51151543.3333333</v>
      </c>
      <c r="G207" s="3" t="n">
        <f aca="false">C207*1000000</f>
        <v>10192530</v>
      </c>
      <c r="H207" s="3" t="n">
        <f aca="false">ROUND(E207-E206,0)</f>
        <v>25</v>
      </c>
      <c r="I207" s="3" t="n">
        <f aca="false">F207-F206</f>
        <v>-101.666666656733</v>
      </c>
      <c r="J207" s="3" t="n">
        <f aca="false">G207-G206</f>
        <v>251700</v>
      </c>
      <c r="K207" s="0" t="str">
        <f aca="false">_xlfn.CONCAT("{'n':'Latitude','u':'Lat','t':1,'v':",SUBSTITUTE(ROUND(A207,6),",","."),"},",)</f>
        <v>{'n':'Latitude','u':'Lat','t':1,'v':-29.624958},</v>
      </c>
      <c r="L207" s="0" t="str">
        <f aca="false">_xlfn.CONCAT("{'n':'Longitude','u':'Lon','t':1,'v':",SUBSTITUTE(ROUND(B207,6),",","."),"},",)</f>
        <v>{'n':'Longitude','u':'Lon','t':1,'v':-51.151543},</v>
      </c>
      <c r="M207" s="0" t="str">
        <f aca="false">_xlfn.CONCAT("{'n':'Velocity','u':'m/s','t':1,'v':",SUBSTITUTE(ROUND(C207,6),",","."),"},",)</f>
        <v>{'n':'Velocity','u':'m/s','t':1,'v':10.19253},</v>
      </c>
      <c r="N207" s="4" t="str">
        <f aca="false">_xlfn.CONCAT(K207,L207,M207)</f>
        <v>{'n':'Latitude','u':'Lat','t':1,'v':-29.624958},{'n':'Longitude','u':'Lon','t':1,'v':-51.151543},{'n':'Velocity','u':'m/s','t':1,'v':10.19253},</v>
      </c>
    </row>
    <row r="208" customFormat="false" ht="12.8" hidden="false" customHeight="false" outlineLevel="0" collapsed="false">
      <c r="A208" s="2" t="n">
        <v>-29.624925</v>
      </c>
      <c r="B208" s="2" t="n">
        <v>-51.1516466666667</v>
      </c>
      <c r="C208" s="2" t="n">
        <v>10.427757</v>
      </c>
      <c r="D208" s="3" t="n">
        <v>1667136284000</v>
      </c>
      <c r="E208" s="3" t="n">
        <f aca="false">A208*1000000</f>
        <v>-29624925</v>
      </c>
      <c r="F208" s="3" t="n">
        <f aca="false">B208*1000000</f>
        <v>-51151646.6666667</v>
      </c>
      <c r="G208" s="3" t="n">
        <f aca="false">C208*1000000</f>
        <v>10427757</v>
      </c>
      <c r="H208" s="3" t="n">
        <f aca="false">ROUND(E208-E207,0)</f>
        <v>33</v>
      </c>
      <c r="I208" s="3" t="n">
        <f aca="false">F208-F207</f>
        <v>-103.333333335817</v>
      </c>
      <c r="J208" s="3" t="n">
        <f aca="false">G208-G207</f>
        <v>235227</v>
      </c>
      <c r="K208" s="0" t="str">
        <f aca="false">_xlfn.CONCAT("{'n':'Latitude','u':'Lat','t':1,'v':",SUBSTITUTE(ROUND(A208,6),",","."),"},",)</f>
        <v>{'n':'Latitude','u':'Lat','t':1,'v':-29.624925},</v>
      </c>
      <c r="L208" s="0" t="str">
        <f aca="false">_xlfn.CONCAT("{'n':'Longitude','u':'Lon','t':1,'v':",SUBSTITUTE(ROUND(B208,6),",","."),"},",)</f>
        <v>{'n':'Longitude','u':'Lon','t':1,'v':-51.151647},</v>
      </c>
      <c r="M208" s="0" t="str">
        <f aca="false">_xlfn.CONCAT("{'n':'Velocity','u':'m/s','t':1,'v':",SUBSTITUTE(ROUND(C208,6),",","."),"},",)</f>
        <v>{'n':'Velocity','u':'m/s','t':1,'v':10.427757},</v>
      </c>
      <c r="N208" s="4" t="str">
        <f aca="false">_xlfn.CONCAT(K208,L208,M208)</f>
        <v>{'n':'Latitude','u':'Lat','t':1,'v':-29.624925},{'n':'Longitude','u':'Lon','t':1,'v':-51.151647},{'n':'Velocity','u':'m/s','t':1,'v':10.427757},</v>
      </c>
    </row>
    <row r="209" customFormat="false" ht="12.8" hidden="false" customHeight="false" outlineLevel="0" collapsed="false">
      <c r="A209" s="2" t="n">
        <v>-29.6248916666667</v>
      </c>
      <c r="B209" s="2" t="n">
        <v>-51.1517483333333</v>
      </c>
      <c r="C209" s="2" t="n">
        <v>10.658868</v>
      </c>
      <c r="D209" s="3" t="n">
        <v>1667136285000</v>
      </c>
      <c r="E209" s="3" t="n">
        <f aca="false">A209*1000000</f>
        <v>-29624891.6666667</v>
      </c>
      <c r="F209" s="3" t="n">
        <f aca="false">B209*1000000</f>
        <v>-51151748.3333333</v>
      </c>
      <c r="G209" s="3" t="n">
        <f aca="false">C209*1000000</f>
        <v>10658868</v>
      </c>
      <c r="H209" s="3" t="n">
        <f aca="false">ROUND(E209-E208,0)</f>
        <v>33</v>
      </c>
      <c r="I209" s="3" t="n">
        <f aca="false">F209-F208</f>
        <v>-101.666666671634</v>
      </c>
      <c r="J209" s="3" t="n">
        <f aca="false">G209-G208</f>
        <v>231111</v>
      </c>
      <c r="K209" s="0" t="str">
        <f aca="false">_xlfn.CONCAT("{'n':'Latitude','u':'Lat','t':1,'v':",SUBSTITUTE(ROUND(A209,6),",","."),"},",)</f>
        <v>{'n':'Latitude','u':'Lat','t':1,'v':-29.624892},</v>
      </c>
      <c r="L209" s="0" t="str">
        <f aca="false">_xlfn.CONCAT("{'n':'Longitude','u':'Lon','t':1,'v':",SUBSTITUTE(ROUND(B209,6),",","."),"},",)</f>
        <v>{'n':'Longitude','u':'Lon','t':1,'v':-51.151748},</v>
      </c>
      <c r="M209" s="0" t="str">
        <f aca="false">_xlfn.CONCAT("{'n':'Velocity','u':'m/s','t':1,'v':",SUBSTITUTE(ROUND(C209,6),",","."),"},",)</f>
        <v>{'n':'Velocity','u':'m/s','t':1,'v':10.658868},</v>
      </c>
      <c r="N209" s="4" t="str">
        <f aca="false">_xlfn.CONCAT(K209,L209,M209)</f>
        <v>{'n':'Latitude','u':'Lat','t':1,'v':-29.624892},{'n':'Longitude','u':'Lon','t':1,'v':-51.151748},{'n':'Velocity','u':'m/s','t':1,'v':10.658868},</v>
      </c>
    </row>
    <row r="210" customFormat="false" ht="12.8" hidden="false" customHeight="false" outlineLevel="0" collapsed="false">
      <c r="A210" s="2" t="n">
        <v>-29.6248533333333</v>
      </c>
      <c r="B210" s="2" t="n">
        <v>-51.1518466666667</v>
      </c>
      <c r="C210" s="2" t="n">
        <v>10.685119</v>
      </c>
      <c r="D210" s="3" t="n">
        <v>1667136286000</v>
      </c>
      <c r="E210" s="3" t="n">
        <f aca="false">A210*1000000</f>
        <v>-29624853.3333333</v>
      </c>
      <c r="F210" s="3" t="n">
        <f aca="false">B210*1000000</f>
        <v>-51151846.6666667</v>
      </c>
      <c r="G210" s="3" t="n">
        <f aca="false">C210*1000000</f>
        <v>10685119</v>
      </c>
      <c r="H210" s="3" t="n">
        <f aca="false">ROUND(E210-E209,0)</f>
        <v>38</v>
      </c>
      <c r="I210" s="3" t="n">
        <f aca="false">F210-F209</f>
        <v>-98.3333333358169</v>
      </c>
      <c r="J210" s="3" t="n">
        <f aca="false">G210-G209</f>
        <v>26251</v>
      </c>
      <c r="K210" s="0" t="str">
        <f aca="false">_xlfn.CONCAT("{'n':'Latitude','u':'Lat','t':1,'v':",SUBSTITUTE(ROUND(A210,6),",","."),"},",)</f>
        <v>{'n':'Latitude','u':'Lat','t':1,'v':-29.624853},</v>
      </c>
      <c r="L210" s="0" t="str">
        <f aca="false">_xlfn.CONCAT("{'n':'Longitude','u':'Lon','t':1,'v':",SUBSTITUTE(ROUND(B210,6),",","."),"},",)</f>
        <v>{'n':'Longitude','u':'Lon','t':1,'v':-51.151847},</v>
      </c>
      <c r="M210" s="0" t="str">
        <f aca="false">_xlfn.CONCAT("{'n':'Velocity','u':'m/s','t':1,'v':",SUBSTITUTE(ROUND(C210,6),",","."),"},",)</f>
        <v>{'n':'Velocity','u':'m/s','t':1,'v':10.685119},</v>
      </c>
      <c r="N210" s="4" t="str">
        <f aca="false">_xlfn.CONCAT(K210,L210,M210)</f>
        <v>{'n':'Latitude','u':'Lat','t':1,'v':-29.624853},{'n':'Longitude','u':'Lon','t':1,'v':-51.151847},{'n':'Velocity','u':'m/s','t':1,'v':10.685119},</v>
      </c>
    </row>
    <row r="211" customFormat="false" ht="12.8" hidden="false" customHeight="false" outlineLevel="0" collapsed="false">
      <c r="A211" s="2" t="n">
        <v>-29.6248216666667</v>
      </c>
      <c r="B211" s="2" t="n">
        <v>-51.1519516666667</v>
      </c>
      <c r="C211" s="2" t="n">
        <v>10.724237</v>
      </c>
      <c r="D211" s="3" t="n">
        <v>1667136287000</v>
      </c>
      <c r="E211" s="3" t="n">
        <f aca="false">A211*1000000</f>
        <v>-29624821.6666667</v>
      </c>
      <c r="F211" s="3" t="n">
        <f aca="false">B211*1000000</f>
        <v>-51151951.6666667</v>
      </c>
      <c r="G211" s="3" t="n">
        <f aca="false">C211*1000000</f>
        <v>10724237</v>
      </c>
      <c r="H211" s="3" t="n">
        <f aca="false">ROUND(E211-E210,0)</f>
        <v>32</v>
      </c>
      <c r="I211" s="3" t="n">
        <f aca="false">F211-F210</f>
        <v>-105.000000007451</v>
      </c>
      <c r="J211" s="3" t="n">
        <f aca="false">G211-G210</f>
        <v>39118</v>
      </c>
      <c r="K211" s="0" t="str">
        <f aca="false">_xlfn.CONCAT("{'n':'Latitude','u':'Lat','t':1,'v':",SUBSTITUTE(ROUND(A211,6),",","."),"},",)</f>
        <v>{'n':'Latitude','u':'Lat','t':1,'v':-29.624822},</v>
      </c>
      <c r="L211" s="0" t="str">
        <f aca="false">_xlfn.CONCAT("{'n':'Longitude','u':'Lon','t':1,'v':",SUBSTITUTE(ROUND(B211,6),",","."),"},",)</f>
        <v>{'n':'Longitude','u':'Lon','t':1,'v':-51.151952},</v>
      </c>
      <c r="M211" s="0" t="str">
        <f aca="false">_xlfn.CONCAT("{'n':'Velocity','u':'m/s','t':1,'v':",SUBSTITUTE(ROUND(C211,6),",","."),"},",)</f>
        <v>{'n':'Velocity','u':'m/s','t':1,'v':10.724237},</v>
      </c>
      <c r="N211" s="4" t="str">
        <f aca="false">_xlfn.CONCAT(K211,L211,M211)</f>
        <v>{'n':'Latitude','u':'Lat','t':1,'v':-29.624822},{'n':'Longitude','u':'Lon','t':1,'v':-51.151952},{'n':'Velocity','u':'m/s','t':1,'v':10.724237},</v>
      </c>
    </row>
    <row r="212" customFormat="false" ht="12.8" hidden="false" customHeight="false" outlineLevel="0" collapsed="false">
      <c r="A212" s="2" t="n">
        <v>-29.624785</v>
      </c>
      <c r="B212" s="2" t="n">
        <v>-51.15206</v>
      </c>
      <c r="C212" s="2" t="n">
        <v>10.814314</v>
      </c>
      <c r="D212" s="3" t="n">
        <v>1667136288000</v>
      </c>
      <c r="E212" s="3" t="n">
        <f aca="false">A212*1000000</f>
        <v>-29624785</v>
      </c>
      <c r="F212" s="3" t="n">
        <f aca="false">B212*1000000</f>
        <v>-51152060</v>
      </c>
      <c r="G212" s="3" t="n">
        <f aca="false">C212*1000000</f>
        <v>10814314</v>
      </c>
      <c r="H212" s="3" t="n">
        <f aca="false">ROUND(E212-E211,0)</f>
        <v>37</v>
      </c>
      <c r="I212" s="3" t="n">
        <f aca="false">F212-F211</f>
        <v>-108.333333320916</v>
      </c>
      <c r="J212" s="3" t="n">
        <f aca="false">G212-G211</f>
        <v>90077</v>
      </c>
      <c r="K212" s="0" t="str">
        <f aca="false">_xlfn.CONCAT("{'n':'Latitude','u':'Lat','t':1,'v':",SUBSTITUTE(ROUND(A212,6),",","."),"},",)</f>
        <v>{'n':'Latitude','u':'Lat','t':1,'v':-29.624785},</v>
      </c>
      <c r="L212" s="0" t="str">
        <f aca="false">_xlfn.CONCAT("{'n':'Longitude','u':'Lon','t':1,'v':",SUBSTITUTE(ROUND(B212,6),",","."),"},",)</f>
        <v>{'n':'Longitude','u':'Lon','t':1,'v':-51.15206},</v>
      </c>
      <c r="M212" s="0" t="str">
        <f aca="false">_xlfn.CONCAT("{'n':'Velocity','u':'m/s','t':1,'v':",SUBSTITUTE(ROUND(C212,6),",","."),"},",)</f>
        <v>{'n':'Velocity','u':'m/s','t':1,'v':10.814314},</v>
      </c>
      <c r="N212" s="4" t="str">
        <f aca="false">_xlfn.CONCAT(K212,L212,M212)</f>
        <v>{'n':'Latitude','u':'Lat','t':1,'v':-29.624785},{'n':'Longitude','u':'Lon','t':1,'v':-51.15206},{'n':'Velocity','u':'m/s','t':1,'v':10.814314},</v>
      </c>
    </row>
    <row r="213" customFormat="false" ht="12.8" hidden="false" customHeight="false" outlineLevel="0" collapsed="false">
      <c r="A213" s="2" t="n">
        <v>-29.62475</v>
      </c>
      <c r="B213" s="2" t="n">
        <v>-51.15217</v>
      </c>
      <c r="C213" s="2" t="n">
        <v>10.707767</v>
      </c>
      <c r="D213" s="3" t="n">
        <v>1667136289000</v>
      </c>
      <c r="E213" s="3" t="n">
        <f aca="false">A213*1000000</f>
        <v>-29624750</v>
      </c>
      <c r="F213" s="3" t="n">
        <f aca="false">B213*1000000</f>
        <v>-51152170</v>
      </c>
      <c r="G213" s="3" t="n">
        <f aca="false">C213*1000000</f>
        <v>10707767</v>
      </c>
      <c r="H213" s="3" t="n">
        <f aca="false">ROUND(E213-E212,0)</f>
        <v>35</v>
      </c>
      <c r="I213" s="3" t="n">
        <f aca="false">F213-F212</f>
        <v>-109.999999992549</v>
      </c>
      <c r="J213" s="3" t="n">
        <f aca="false">G213-G212</f>
        <v>-106547</v>
      </c>
      <c r="K213" s="0" t="str">
        <f aca="false">_xlfn.CONCAT("{'n':'Latitude','u':'Lat','t':1,'v':",SUBSTITUTE(ROUND(A213,6),",","."),"},",)</f>
        <v>{'n':'Latitude','u':'Lat','t':1,'v':-29.62475},</v>
      </c>
      <c r="L213" s="0" t="str">
        <f aca="false">_xlfn.CONCAT("{'n':'Longitude','u':'Lon','t':1,'v':",SUBSTITUTE(ROUND(B213,6),",","."),"},",)</f>
        <v>{'n':'Longitude','u':'Lon','t':1,'v':-51.15217},</v>
      </c>
      <c r="M213" s="0" t="str">
        <f aca="false">_xlfn.CONCAT("{'n':'Velocity','u':'m/s','t':1,'v':",SUBSTITUTE(ROUND(C213,6),",","."),"},",)</f>
        <v>{'n':'Velocity','u':'m/s','t':1,'v':10.707767},</v>
      </c>
      <c r="N213" s="4" t="str">
        <f aca="false">_xlfn.CONCAT(K213,L213,M213)</f>
        <v>{'n':'Latitude','u':'Lat','t':1,'v':-29.62475},{'n':'Longitude','u':'Lon','t':1,'v':-51.15217},{'n':'Velocity','u':'m/s','t':1,'v':10.707767},</v>
      </c>
    </row>
    <row r="214" customFormat="false" ht="12.8" hidden="false" customHeight="false" outlineLevel="0" collapsed="false">
      <c r="A214" s="2" t="n">
        <v>-29.6247133333333</v>
      </c>
      <c r="B214" s="2" t="n">
        <v>-51.152275</v>
      </c>
      <c r="C214" s="2" t="n">
        <v>10.707252</v>
      </c>
      <c r="D214" s="3" t="n">
        <v>1667136290000</v>
      </c>
      <c r="E214" s="3" t="n">
        <f aca="false">A214*1000000</f>
        <v>-29624713.3333333</v>
      </c>
      <c r="F214" s="3" t="n">
        <f aca="false">B214*1000000</f>
        <v>-51152275</v>
      </c>
      <c r="G214" s="3" t="n">
        <f aca="false">C214*1000000</f>
        <v>10707252</v>
      </c>
      <c r="H214" s="3" t="n">
        <f aca="false">ROUND(E214-E213,0)</f>
        <v>37</v>
      </c>
      <c r="I214" s="3" t="n">
        <f aca="false">F214-F213</f>
        <v>-105</v>
      </c>
      <c r="J214" s="3" t="n">
        <f aca="false">G214-G213</f>
        <v>-515</v>
      </c>
      <c r="K214" s="0" t="str">
        <f aca="false">_xlfn.CONCAT("{'n':'Latitude','u':'Lat','t':1,'v':",SUBSTITUTE(ROUND(A214,6),",","."),"},",)</f>
        <v>{'n':'Latitude','u':'Lat','t':1,'v':-29.624713},</v>
      </c>
      <c r="L214" s="0" t="str">
        <f aca="false">_xlfn.CONCAT("{'n':'Longitude','u':'Lon','t':1,'v':",SUBSTITUTE(ROUND(B214,6),",","."),"},",)</f>
        <v>{'n':'Longitude','u':'Lon','t':1,'v':-51.152275},</v>
      </c>
      <c r="M214" s="0" t="str">
        <f aca="false">_xlfn.CONCAT("{'n':'Velocity','u':'m/s','t':1,'v':",SUBSTITUTE(ROUND(C214,6),",","."),"},",)</f>
        <v>{'n':'Velocity','u':'m/s','t':1,'v':10.707252},</v>
      </c>
      <c r="N214" s="4" t="str">
        <f aca="false">_xlfn.CONCAT(K214,L214,M214)</f>
        <v>{'n':'Latitude','u':'Lat','t':1,'v':-29.624713},{'n':'Longitude','u':'Lon','t':1,'v':-51.152275},{'n':'Velocity','u':'m/s','t':1,'v':10.707252},</v>
      </c>
    </row>
    <row r="215" customFormat="false" ht="12.8" hidden="false" customHeight="false" outlineLevel="0" collapsed="false">
      <c r="A215" s="2" t="n">
        <v>-29.6246816666667</v>
      </c>
      <c r="B215" s="2" t="n">
        <v>-51.1523733333333</v>
      </c>
      <c r="C215" s="2" t="n">
        <v>10.804019</v>
      </c>
      <c r="D215" s="3" t="n">
        <v>1667136291000</v>
      </c>
      <c r="E215" s="3" t="n">
        <f aca="false">A215*1000000</f>
        <v>-29624681.6666667</v>
      </c>
      <c r="F215" s="3" t="n">
        <f aca="false">B215*1000000</f>
        <v>-51152373.3333333</v>
      </c>
      <c r="G215" s="3" t="n">
        <f aca="false">C215*1000000</f>
        <v>10804019</v>
      </c>
      <c r="H215" s="3" t="n">
        <f aca="false">ROUND(E215-E214,0)</f>
        <v>32</v>
      </c>
      <c r="I215" s="3" t="n">
        <f aca="false">F215-F214</f>
        <v>-98.3333333358169</v>
      </c>
      <c r="J215" s="3" t="n">
        <f aca="false">G215-G214</f>
        <v>96767</v>
      </c>
      <c r="K215" s="0" t="str">
        <f aca="false">_xlfn.CONCAT("{'n':'Latitude','u':'Lat','t':1,'v':",SUBSTITUTE(ROUND(A215,6),",","."),"},",)</f>
        <v>{'n':'Latitude','u':'Lat','t':1,'v':-29.624682},</v>
      </c>
      <c r="L215" s="0" t="str">
        <f aca="false">_xlfn.CONCAT("{'n':'Longitude','u':'Lon','t':1,'v':",SUBSTITUTE(ROUND(B215,6),",","."),"},",)</f>
        <v>{'n':'Longitude','u':'Lon','t':1,'v':-51.152373},</v>
      </c>
      <c r="M215" s="0" t="str">
        <f aca="false">_xlfn.CONCAT("{'n':'Velocity','u':'m/s','t':1,'v':",SUBSTITUTE(ROUND(C215,6),",","."),"},",)</f>
        <v>{'n':'Velocity','u':'m/s','t':1,'v':10.804019},</v>
      </c>
      <c r="N215" s="4" t="str">
        <f aca="false">_xlfn.CONCAT(K215,L215,M215)</f>
        <v>{'n':'Latitude','u':'Lat','t':1,'v':-29.624682},{'n':'Longitude','u':'Lon','t':1,'v':-51.152373},{'n':'Velocity','u':'m/s','t':1,'v':10.804019},</v>
      </c>
    </row>
    <row r="216" customFormat="false" ht="12.8" hidden="false" customHeight="false" outlineLevel="0" collapsed="false">
      <c r="A216" s="2" t="n">
        <v>-29.6246433333333</v>
      </c>
      <c r="B216" s="2" t="n">
        <v>-51.152475</v>
      </c>
      <c r="C216" s="2" t="n">
        <v>10.519893</v>
      </c>
      <c r="D216" s="3" t="n">
        <v>1667136292000</v>
      </c>
      <c r="E216" s="3" t="n">
        <f aca="false">A216*1000000</f>
        <v>-29624643.3333333</v>
      </c>
      <c r="F216" s="3" t="n">
        <f aca="false">B216*1000000</f>
        <v>-51152475</v>
      </c>
      <c r="G216" s="3" t="n">
        <f aca="false">C216*1000000</f>
        <v>10519893</v>
      </c>
      <c r="H216" s="3" t="n">
        <f aca="false">ROUND(E216-E215,0)</f>
        <v>38</v>
      </c>
      <c r="I216" s="3" t="n">
        <f aca="false">F216-F215</f>
        <v>-101.666666671634</v>
      </c>
      <c r="J216" s="3" t="n">
        <f aca="false">G216-G215</f>
        <v>-284126</v>
      </c>
      <c r="K216" s="0" t="str">
        <f aca="false">_xlfn.CONCAT("{'n':'Latitude','u':'Lat','t':1,'v':",SUBSTITUTE(ROUND(A216,6),",","."),"},",)</f>
        <v>{'n':'Latitude','u':'Lat','t':1,'v':-29.624643},</v>
      </c>
      <c r="L216" s="0" t="str">
        <f aca="false">_xlfn.CONCAT("{'n':'Longitude','u':'Lon','t':1,'v':",SUBSTITUTE(ROUND(B216,6),",","."),"},",)</f>
        <v>{'n':'Longitude','u':'Lon','t':1,'v':-51.152475},</v>
      </c>
      <c r="M216" s="0" t="str">
        <f aca="false">_xlfn.CONCAT("{'n':'Velocity','u':'m/s','t':1,'v':",SUBSTITUTE(ROUND(C216,6),",","."),"},",)</f>
        <v>{'n':'Velocity','u':'m/s','t':1,'v':10.519893},</v>
      </c>
      <c r="N216" s="4" t="str">
        <f aca="false">_xlfn.CONCAT(K216,L216,M216)</f>
        <v>{'n':'Latitude','u':'Lat','t':1,'v':-29.624643},{'n':'Longitude','u':'Lon','t':1,'v':-51.152475},{'n':'Velocity','u':'m/s','t':1,'v':10.519893},</v>
      </c>
    </row>
    <row r="217" customFormat="false" ht="12.8" hidden="false" customHeight="false" outlineLevel="0" collapsed="false">
      <c r="A217" s="2" t="n">
        <v>-29.6246133333333</v>
      </c>
      <c r="B217" s="2" t="n">
        <v>-51.152575</v>
      </c>
      <c r="C217" s="2" t="n">
        <v>10.49673</v>
      </c>
      <c r="D217" s="3" t="n">
        <v>1667136293000</v>
      </c>
      <c r="E217" s="3" t="n">
        <f aca="false">A217*1000000</f>
        <v>-29624613.3333333</v>
      </c>
      <c r="F217" s="3" t="n">
        <f aca="false">B217*1000000</f>
        <v>-51152575</v>
      </c>
      <c r="G217" s="3" t="n">
        <f aca="false">C217*1000000</f>
        <v>10496730</v>
      </c>
      <c r="H217" s="3" t="n">
        <f aca="false">ROUND(E217-E216,0)</f>
        <v>30</v>
      </c>
      <c r="I217" s="3" t="n">
        <f aca="false">F217-F216</f>
        <v>-99.9999999925494</v>
      </c>
      <c r="J217" s="3" t="n">
        <f aca="false">G217-G216</f>
        <v>-23163</v>
      </c>
      <c r="K217" s="0" t="str">
        <f aca="false">_xlfn.CONCAT("{'n':'Latitude','u':'Lat','t':1,'v':",SUBSTITUTE(ROUND(A217,6),",","."),"},",)</f>
        <v>{'n':'Latitude','u':'Lat','t':1,'v':-29.624613},</v>
      </c>
      <c r="L217" s="0" t="str">
        <f aca="false">_xlfn.CONCAT("{'n':'Longitude','u':'Lon','t':1,'v':",SUBSTITUTE(ROUND(B217,6),",","."),"},",)</f>
        <v>{'n':'Longitude','u':'Lon','t':1,'v':-51.152575},</v>
      </c>
      <c r="M217" s="0" t="str">
        <f aca="false">_xlfn.CONCAT("{'n':'Velocity','u':'m/s','t':1,'v':",SUBSTITUTE(ROUND(C217,6),",","."),"},",)</f>
        <v>{'n':'Velocity','u':'m/s','t':1,'v':10.49673},</v>
      </c>
      <c r="N217" s="4" t="str">
        <f aca="false">_xlfn.CONCAT(K217,L217,M217)</f>
        <v>{'n':'Latitude','u':'Lat','t':1,'v':-29.624613},{'n':'Longitude','u':'Lon','t':1,'v':-51.152575},{'n':'Velocity','u':'m/s','t':1,'v':10.49673},</v>
      </c>
    </row>
    <row r="218" customFormat="false" ht="12.8" hidden="false" customHeight="false" outlineLevel="0" collapsed="false">
      <c r="A218" s="2" t="n">
        <v>-29.6245783333333</v>
      </c>
      <c r="B218" s="2" t="n">
        <v>-51.1526716666667</v>
      </c>
      <c r="C218" s="2" t="n">
        <v>10.2259865</v>
      </c>
      <c r="D218" s="3" t="n">
        <v>1667136294000</v>
      </c>
      <c r="E218" s="3" t="n">
        <f aca="false">A218*1000000</f>
        <v>-29624578.3333333</v>
      </c>
      <c r="F218" s="3" t="n">
        <f aca="false">B218*1000000</f>
        <v>-51152671.6666667</v>
      </c>
      <c r="G218" s="3" t="n">
        <f aca="false">C218*1000000</f>
        <v>10225986.5</v>
      </c>
      <c r="H218" s="3" t="n">
        <f aca="false">ROUND(E218-E217,0)</f>
        <v>35</v>
      </c>
      <c r="I218" s="3" t="n">
        <f aca="false">F218-F217</f>
        <v>-96.6666666641831</v>
      </c>
      <c r="J218" s="3" t="n">
        <f aca="false">G218-G217</f>
        <v>-270743.5</v>
      </c>
      <c r="K218" s="0" t="str">
        <f aca="false">_xlfn.CONCAT("{'n':'Latitude','u':'Lat','t':1,'v':",SUBSTITUTE(ROUND(A218,6),",","."),"},",)</f>
        <v>{'n':'Latitude','u':'Lat','t':1,'v':-29.624578},</v>
      </c>
      <c r="L218" s="0" t="str">
        <f aca="false">_xlfn.CONCAT("{'n':'Longitude','u':'Lon','t':1,'v':",SUBSTITUTE(ROUND(B218,6),",","."),"},",)</f>
        <v>{'n':'Longitude','u':'Lon','t':1,'v':-51.152672},</v>
      </c>
      <c r="M218" s="0" t="str">
        <f aca="false">_xlfn.CONCAT("{'n':'Velocity','u':'m/s','t':1,'v':",SUBSTITUTE(ROUND(C218,6),",","."),"},",)</f>
        <v>{'n':'Velocity','u':'m/s','t':1,'v':10.225987},</v>
      </c>
      <c r="N218" s="4" t="str">
        <f aca="false">_xlfn.CONCAT(K218,L218,M218)</f>
        <v>{'n':'Latitude','u':'Lat','t':1,'v':-29.624578},{'n':'Longitude','u':'Lon','t':1,'v':-51.152672},{'n':'Velocity','u':'m/s','t':1,'v':10.225987},</v>
      </c>
    </row>
    <row r="219" customFormat="false" ht="12.8" hidden="false" customHeight="false" outlineLevel="0" collapsed="false">
      <c r="A219" s="2" t="n">
        <v>-29.6245466666667</v>
      </c>
      <c r="B219" s="2" t="n">
        <v>-51.15277</v>
      </c>
      <c r="C219" s="2" t="n">
        <v>10.048922</v>
      </c>
      <c r="D219" s="3" t="n">
        <v>1667136295000</v>
      </c>
      <c r="E219" s="3" t="n">
        <f aca="false">A219*1000000</f>
        <v>-29624546.6666667</v>
      </c>
      <c r="F219" s="3" t="n">
        <f aca="false">B219*1000000</f>
        <v>-51152770</v>
      </c>
      <c r="G219" s="3" t="n">
        <f aca="false">C219*1000000</f>
        <v>10048922</v>
      </c>
      <c r="H219" s="3" t="n">
        <f aca="false">ROUND(E219-E218,0)</f>
        <v>32</v>
      </c>
      <c r="I219" s="3" t="n">
        <f aca="false">F219-F218</f>
        <v>-98.3333333432674</v>
      </c>
      <c r="J219" s="3" t="n">
        <f aca="false">G219-G218</f>
        <v>-177064.5</v>
      </c>
      <c r="K219" s="0" t="str">
        <f aca="false">_xlfn.CONCAT("{'n':'Latitude','u':'Lat','t':1,'v':",SUBSTITUTE(ROUND(A219,6),",","."),"},",)</f>
        <v>{'n':'Latitude','u':'Lat','t':1,'v':-29.624547},</v>
      </c>
      <c r="L219" s="0" t="str">
        <f aca="false">_xlfn.CONCAT("{'n':'Longitude','u':'Lon','t':1,'v':",SUBSTITUTE(ROUND(B219,6),",","."),"},",)</f>
        <v>{'n':'Longitude','u':'Lon','t':1,'v':-51.15277},</v>
      </c>
      <c r="M219" s="0" t="str">
        <f aca="false">_xlfn.CONCAT("{'n':'Velocity','u':'m/s','t':1,'v':",SUBSTITUTE(ROUND(C219,6),",","."),"},",)</f>
        <v>{'n':'Velocity','u':'m/s','t':1,'v':10.048922},</v>
      </c>
      <c r="N219" s="4" t="str">
        <f aca="false">_xlfn.CONCAT(K219,L219,M219)</f>
        <v>{'n':'Latitude','u':'Lat','t':1,'v':-29.624547},{'n':'Longitude','u':'Lon','t':1,'v':-51.15277},{'n':'Velocity','u':'m/s','t':1,'v':10.048922},</v>
      </c>
    </row>
    <row r="220" customFormat="false" ht="12.8" hidden="false" customHeight="false" outlineLevel="0" collapsed="false">
      <c r="A220" s="2" t="n">
        <v>-29.6244766666667</v>
      </c>
      <c r="B220" s="2" t="n">
        <v>-51.15296</v>
      </c>
      <c r="C220" s="2" t="n">
        <v>9.627879</v>
      </c>
      <c r="D220" s="3" t="n">
        <v>1667136297000</v>
      </c>
      <c r="E220" s="3" t="n">
        <f aca="false">A220*1000000</f>
        <v>-29624476.6666667</v>
      </c>
      <c r="F220" s="3" t="n">
        <f aca="false">B220*1000000</f>
        <v>-51152960</v>
      </c>
      <c r="G220" s="3" t="n">
        <f aca="false">C220*1000000</f>
        <v>9627879</v>
      </c>
      <c r="H220" s="3" t="n">
        <f aca="false">ROUND(E220-E219,0)</f>
        <v>70</v>
      </c>
      <c r="I220" s="3" t="n">
        <f aca="false">F220-F219</f>
        <v>-190</v>
      </c>
      <c r="J220" s="3" t="n">
        <f aca="false">G220-G219</f>
        <v>-421043</v>
      </c>
      <c r="K220" s="0" t="str">
        <f aca="false">_xlfn.CONCAT("{'n':'Latitude','u':'Lat','t':1,'v':",SUBSTITUTE(ROUND(A220,6),",","."),"},",)</f>
        <v>{'n':'Latitude','u':'Lat','t':1,'v':-29.624477},</v>
      </c>
      <c r="L220" s="0" t="str">
        <f aca="false">_xlfn.CONCAT("{'n':'Longitude','u':'Lon','t':1,'v':",SUBSTITUTE(ROUND(B220,6),",","."),"},",)</f>
        <v>{'n':'Longitude','u':'Lon','t':1,'v':-51.15296},</v>
      </c>
      <c r="M220" s="0" t="str">
        <f aca="false">_xlfn.CONCAT("{'n':'Velocity','u':'m/s','t':1,'v':",SUBSTITUTE(ROUND(C220,6),",","."),"},",)</f>
        <v>{'n':'Velocity','u':'m/s','t':1,'v':9.627879},</v>
      </c>
      <c r="N220" s="4" t="str">
        <f aca="false">_xlfn.CONCAT(K220,L220,M220)</f>
        <v>{'n':'Latitude','u':'Lat','t':1,'v':-29.624477},{'n':'Longitude','u':'Lon','t':1,'v':-51.15296},{'n':'Velocity','u':'m/s','t':1,'v':9.627879},</v>
      </c>
    </row>
    <row r="221" customFormat="false" ht="12.8" hidden="false" customHeight="false" outlineLevel="0" collapsed="false">
      <c r="A221" s="2" t="n">
        <v>-29.624415</v>
      </c>
      <c r="B221" s="2" t="n">
        <v>-51.1531416666667</v>
      </c>
      <c r="C221" s="2" t="n">
        <v>9.336032</v>
      </c>
      <c r="D221" s="3" t="n">
        <v>1667136299000</v>
      </c>
      <c r="E221" s="3" t="n">
        <f aca="false">A221*1000000</f>
        <v>-29624415</v>
      </c>
      <c r="F221" s="3" t="n">
        <f aca="false">B221*1000000</f>
        <v>-51153141.6666667</v>
      </c>
      <c r="G221" s="3" t="n">
        <f aca="false">C221*1000000</f>
        <v>9336032</v>
      </c>
      <c r="H221" s="3" t="n">
        <f aca="false">ROUND(E221-E220,0)</f>
        <v>62</v>
      </c>
      <c r="I221" s="3" t="n">
        <f aca="false">F221-F220</f>
        <v>-181.666666671634</v>
      </c>
      <c r="J221" s="3" t="n">
        <f aca="false">G221-G220</f>
        <v>-291847</v>
      </c>
      <c r="K221" s="0" t="str">
        <f aca="false">_xlfn.CONCAT("{'n':'Latitude','u':'Lat','t':1,'v':",SUBSTITUTE(ROUND(A221,6),",","."),"},",)</f>
        <v>{'n':'Latitude','u':'Lat','t':1,'v':-29.624415},</v>
      </c>
      <c r="L221" s="0" t="str">
        <f aca="false">_xlfn.CONCAT("{'n':'Longitude','u':'Lon','t':1,'v':",SUBSTITUTE(ROUND(B221,6),",","."),"},",)</f>
        <v>{'n':'Longitude','u':'Lon','t':1,'v':-51.153142},</v>
      </c>
      <c r="M221" s="0" t="str">
        <f aca="false">_xlfn.CONCAT("{'n':'Velocity','u':'m/s','t':1,'v':",SUBSTITUTE(ROUND(C221,6),",","."),"},",)</f>
        <v>{'n':'Velocity','u':'m/s','t':1,'v':9.336032},</v>
      </c>
      <c r="N221" s="4" t="str">
        <f aca="false">_xlfn.CONCAT(K221,L221,M221)</f>
        <v>{'n':'Latitude','u':'Lat','t':1,'v':-29.624415},{'n':'Longitude','u':'Lon','t':1,'v':-51.153142},{'n':'Velocity','u':'m/s','t':1,'v':9.336032},</v>
      </c>
    </row>
    <row r="222" customFormat="false" ht="12.8" hidden="false" customHeight="false" outlineLevel="0" collapsed="false">
      <c r="A222" s="2" t="n">
        <v>-29.6243566666667</v>
      </c>
      <c r="B222" s="2" t="n">
        <v>-51.1533216666667</v>
      </c>
      <c r="C222" s="2" t="n">
        <v>8.868149</v>
      </c>
      <c r="D222" s="3" t="n">
        <v>1667136301000</v>
      </c>
      <c r="E222" s="3" t="n">
        <f aca="false">A222*1000000</f>
        <v>-29624356.6666667</v>
      </c>
      <c r="F222" s="3" t="n">
        <f aca="false">B222*1000000</f>
        <v>-51153321.6666667</v>
      </c>
      <c r="G222" s="3" t="n">
        <f aca="false">C222*1000000</f>
        <v>8868149</v>
      </c>
      <c r="H222" s="3" t="n">
        <f aca="false">ROUND(E222-E221,0)</f>
        <v>58</v>
      </c>
      <c r="I222" s="3" t="n">
        <f aca="false">F222-F221</f>
        <v>-180</v>
      </c>
      <c r="J222" s="3" t="n">
        <f aca="false">G222-G221</f>
        <v>-467883</v>
      </c>
      <c r="K222" s="0" t="str">
        <f aca="false">_xlfn.CONCAT("{'n':'Latitude','u':'Lat','t':1,'v':",SUBSTITUTE(ROUND(A222,6),",","."),"},",)</f>
        <v>{'n':'Latitude','u':'Lat','t':1,'v':-29.624357},</v>
      </c>
      <c r="L222" s="0" t="str">
        <f aca="false">_xlfn.CONCAT("{'n':'Longitude','u':'Lon','t':1,'v':",SUBSTITUTE(ROUND(B222,6),",","."),"},",)</f>
        <v>{'n':'Longitude','u':'Lon','t':1,'v':-51.153322},</v>
      </c>
      <c r="M222" s="0" t="str">
        <f aca="false">_xlfn.CONCAT("{'n':'Velocity','u':'m/s','t':1,'v':",SUBSTITUTE(ROUND(C222,6),",","."),"},",)</f>
        <v>{'n':'Velocity','u':'m/s','t':1,'v':8.868149},</v>
      </c>
      <c r="N222" s="4" t="str">
        <f aca="false">_xlfn.CONCAT(K222,L222,M222)</f>
        <v>{'n':'Latitude','u':'Lat','t':1,'v':-29.624357},{'n':'Longitude','u':'Lon','t':1,'v':-51.153322},{'n':'Velocity','u':'m/s','t':1,'v':8.868149},</v>
      </c>
    </row>
    <row r="223" customFormat="false" ht="12.8" hidden="false" customHeight="false" outlineLevel="0" collapsed="false">
      <c r="A223" s="2" t="n">
        <v>-29.6243566666667</v>
      </c>
      <c r="B223" s="2" t="n">
        <v>-51.1533216666667</v>
      </c>
      <c r="C223" s="2" t="n">
        <v>8.868149</v>
      </c>
      <c r="D223" s="3" t="n">
        <v>1667136301000</v>
      </c>
      <c r="E223" s="3" t="n">
        <f aca="false">A223*1000000</f>
        <v>-29624356.6666667</v>
      </c>
      <c r="F223" s="3" t="n">
        <f aca="false">B223*1000000</f>
        <v>-51153321.6666667</v>
      </c>
      <c r="G223" s="3" t="n">
        <f aca="false">C223*1000000</f>
        <v>8868149</v>
      </c>
      <c r="H223" s="3" t="n">
        <f aca="false">ROUND(E223-E222,0)</f>
        <v>0</v>
      </c>
      <c r="I223" s="3" t="n">
        <f aca="false">F223-F222</f>
        <v>0</v>
      </c>
      <c r="J223" s="3" t="n">
        <f aca="false">G223-G222</f>
        <v>0</v>
      </c>
      <c r="K223" s="0" t="str">
        <f aca="false">_xlfn.CONCAT("{'n':'Latitude','u':'Lat','t':1,'v':",SUBSTITUTE(ROUND(A223,6),",","."),"},",)</f>
        <v>{'n':'Latitude','u':'Lat','t':1,'v':-29.624357},</v>
      </c>
      <c r="L223" s="0" t="str">
        <f aca="false">_xlfn.CONCAT("{'n':'Longitude','u':'Lon','t':1,'v':",SUBSTITUTE(ROUND(B223,6),",","."),"},",)</f>
        <v>{'n':'Longitude','u':'Lon','t':1,'v':-51.153322},</v>
      </c>
      <c r="M223" s="0" t="str">
        <f aca="false">_xlfn.CONCAT("{'n':'Velocity','u':'m/s','t':1,'v':",SUBSTITUTE(ROUND(C223,6),",","."),"},",)</f>
        <v>{'n':'Velocity','u':'m/s','t':1,'v':8.868149},</v>
      </c>
      <c r="N223" s="4" t="str">
        <f aca="false">_xlfn.CONCAT(K223,L223,M223)</f>
        <v>{'n':'Latitude','u':'Lat','t':1,'v':-29.624357},{'n':'Longitude','u':'Lon','t':1,'v':-51.153322},{'n':'Velocity','u':'m/s','t':1,'v':8.868149},</v>
      </c>
    </row>
    <row r="224" customFormat="false" ht="12.8" hidden="false" customHeight="false" outlineLevel="0" collapsed="false">
      <c r="A224" s="2" t="n">
        <v>-29.62429</v>
      </c>
      <c r="B224" s="2" t="n">
        <v>-51.1534883333333</v>
      </c>
      <c r="C224" s="2" t="n">
        <v>8.558287</v>
      </c>
      <c r="D224" s="3" t="n">
        <v>1667136303000</v>
      </c>
      <c r="E224" s="3" t="n">
        <f aca="false">A224*1000000</f>
        <v>-29624290</v>
      </c>
      <c r="F224" s="3" t="n">
        <f aca="false">B224*1000000</f>
        <v>-51153488.3333333</v>
      </c>
      <c r="G224" s="3" t="n">
        <f aca="false">C224*1000000</f>
        <v>8558287</v>
      </c>
      <c r="H224" s="3" t="n">
        <f aca="false">ROUND(E224-E223,0)</f>
        <v>67</v>
      </c>
      <c r="I224" s="3" t="n">
        <f aca="false">F224-F223</f>
        <v>-166.666666671634</v>
      </c>
      <c r="J224" s="3" t="n">
        <f aca="false">G224-G223</f>
        <v>-309862</v>
      </c>
      <c r="K224" s="0" t="str">
        <f aca="false">_xlfn.CONCAT("{'n':'Latitude','u':'Lat','t':1,'v':",SUBSTITUTE(ROUND(A224,6),",","."),"},",)</f>
        <v>{'n':'Latitude','u':'Lat','t':1,'v':-29.62429},</v>
      </c>
      <c r="L224" s="0" t="str">
        <f aca="false">_xlfn.CONCAT("{'n':'Longitude','u':'Lon','t':1,'v':",SUBSTITUTE(ROUND(B224,6),",","."),"},",)</f>
        <v>{'n':'Longitude','u':'Lon','t':1,'v':-51.153488},</v>
      </c>
      <c r="M224" s="0" t="str">
        <f aca="false">_xlfn.CONCAT("{'n':'Velocity','u':'m/s','t':1,'v':",SUBSTITUTE(ROUND(C224,6),",","."),"},",)</f>
        <v>{'n':'Velocity','u':'m/s','t':1,'v':8.558287},</v>
      </c>
      <c r="N224" s="4" t="str">
        <f aca="false">_xlfn.CONCAT(K224,L224,M224)</f>
        <v>{'n':'Latitude','u':'Lat','t':1,'v':-29.62429},{'n':'Longitude','u':'Lon','t':1,'v':-51.153488},{'n':'Velocity','u':'m/s','t':1,'v':8.558287},</v>
      </c>
    </row>
    <row r="225" customFormat="false" ht="12.8" hidden="false" customHeight="false" outlineLevel="0" collapsed="false">
      <c r="A225" s="2" t="n">
        <v>-29.6242333333333</v>
      </c>
      <c r="B225" s="2" t="n">
        <v>-51.1536533333333</v>
      </c>
      <c r="C225" s="2" t="n">
        <v>9.2423525</v>
      </c>
      <c r="D225" s="3" t="n">
        <v>1667136305000</v>
      </c>
      <c r="E225" s="3" t="n">
        <f aca="false">A225*1000000</f>
        <v>-29624233.3333333</v>
      </c>
      <c r="F225" s="3" t="n">
        <f aca="false">B225*1000000</f>
        <v>-51153653.3333333</v>
      </c>
      <c r="G225" s="3" t="n">
        <f aca="false">C225*1000000</f>
        <v>9242352.5</v>
      </c>
      <c r="H225" s="3" t="n">
        <f aca="false">ROUND(E225-E224,0)</f>
        <v>57</v>
      </c>
      <c r="I225" s="3" t="n">
        <f aca="false">F225-F224</f>
        <v>-164.999999977648</v>
      </c>
      <c r="J225" s="3" t="n">
        <f aca="false">G225-G224</f>
        <v>684065.5</v>
      </c>
      <c r="K225" s="0" t="str">
        <f aca="false">_xlfn.CONCAT("{'n':'Latitude','u':'Lat','t':1,'v':",SUBSTITUTE(ROUND(A225,6),",","."),"},",)</f>
        <v>{'n':'Latitude','u':'Lat','t':1,'v':-29.624233},</v>
      </c>
      <c r="L225" s="0" t="str">
        <f aca="false">_xlfn.CONCAT("{'n':'Longitude','u':'Lon','t':1,'v':",SUBSTITUTE(ROUND(B225,6),",","."),"},",)</f>
        <v>{'n':'Longitude','u':'Lon','t':1,'v':-51.153653},</v>
      </c>
      <c r="M225" s="0" t="str">
        <f aca="false">_xlfn.CONCAT("{'n':'Velocity','u':'m/s','t':1,'v':",SUBSTITUTE(ROUND(C225,6),",","."),"},",)</f>
        <v>{'n':'Velocity','u':'m/s','t':1,'v':9.242353},</v>
      </c>
      <c r="N225" s="4" t="str">
        <f aca="false">_xlfn.CONCAT(K225,L225,M225)</f>
        <v>{'n':'Latitude','u':'Lat','t':1,'v':-29.624233},{'n':'Longitude','u':'Lon','t':1,'v':-51.153653},{'n':'Velocity','u':'m/s','t':1,'v':9.242353},</v>
      </c>
    </row>
    <row r="226" customFormat="false" ht="12.8" hidden="false" customHeight="false" outlineLevel="0" collapsed="false">
      <c r="A226" s="2" t="n">
        <v>-29.6241666666667</v>
      </c>
      <c r="B226" s="2" t="n">
        <v>-51.153815</v>
      </c>
      <c r="C226" s="2" t="n">
        <v>9.570745</v>
      </c>
      <c r="D226" s="3" t="n">
        <v>1667136307000</v>
      </c>
      <c r="E226" s="3" t="n">
        <f aca="false">A226*1000000</f>
        <v>-29624166.6666667</v>
      </c>
      <c r="F226" s="3" t="n">
        <f aca="false">B226*1000000</f>
        <v>-51153815</v>
      </c>
      <c r="G226" s="3" t="n">
        <f aca="false">C226*1000000</f>
        <v>9570745</v>
      </c>
      <c r="H226" s="3" t="n">
        <f aca="false">ROUND(E226-E225,0)</f>
        <v>67</v>
      </c>
      <c r="I226" s="3" t="n">
        <f aca="false">F226-F225</f>
        <v>-161.666666679084</v>
      </c>
      <c r="J226" s="3" t="n">
        <f aca="false">G226-G225</f>
        <v>328392.5</v>
      </c>
      <c r="K226" s="0" t="str">
        <f aca="false">_xlfn.CONCAT("{'n':'Latitude','u':'Lat','t':1,'v':",SUBSTITUTE(ROUND(A226,6),",","."),"},",)</f>
        <v>{'n':'Latitude','u':'Lat','t':1,'v':-29.624167},</v>
      </c>
      <c r="L226" s="0" t="str">
        <f aca="false">_xlfn.CONCAT("{'n':'Longitude','u':'Lon','t':1,'v':",SUBSTITUTE(ROUND(B226,6),",","."),"},",)</f>
        <v>{'n':'Longitude','u':'Lon','t':1,'v':-51.153815},</v>
      </c>
      <c r="M226" s="0" t="str">
        <f aca="false">_xlfn.CONCAT("{'n':'Velocity','u':'m/s','t':1,'v':",SUBSTITUTE(ROUND(C226,6),",","."),"},",)</f>
        <v>{'n':'Velocity','u':'m/s','t':1,'v':9.570745},</v>
      </c>
      <c r="N226" s="4" t="str">
        <f aca="false">_xlfn.CONCAT(K226,L226,M226)</f>
        <v>{'n':'Latitude','u':'Lat','t':1,'v':-29.624167},{'n':'Longitude','u':'Lon','t':1,'v':-51.153815},{'n':'Velocity','u':'m/s','t':1,'v':9.570745},</v>
      </c>
    </row>
    <row r="227" customFormat="false" ht="12.8" hidden="false" customHeight="false" outlineLevel="0" collapsed="false">
      <c r="A227" s="2" t="n">
        <v>-29.624125</v>
      </c>
      <c r="B227" s="2" t="n">
        <v>-51.1539833333333</v>
      </c>
      <c r="C227" s="2" t="n">
        <v>8.487255</v>
      </c>
      <c r="D227" s="3" t="n">
        <v>1667136309000</v>
      </c>
      <c r="E227" s="3" t="n">
        <f aca="false">A227*1000000</f>
        <v>-29624125</v>
      </c>
      <c r="F227" s="3" t="n">
        <f aca="false">B227*1000000</f>
        <v>-51153983.3333333</v>
      </c>
      <c r="G227" s="3" t="n">
        <f aca="false">C227*1000000</f>
        <v>8487255</v>
      </c>
      <c r="H227" s="3" t="n">
        <f aca="false">ROUND(E227-E226,0)</f>
        <v>42</v>
      </c>
      <c r="I227" s="3" t="n">
        <f aca="false">F227-F226</f>
        <v>-168.333333328366</v>
      </c>
      <c r="J227" s="3" t="n">
        <f aca="false">G227-G226</f>
        <v>-1083490</v>
      </c>
      <c r="K227" s="0" t="str">
        <f aca="false">_xlfn.CONCAT("{'n':'Latitude','u':'Lat','t':1,'v':",SUBSTITUTE(ROUND(A227,6),",","."),"},",)</f>
        <v>{'n':'Latitude','u':'Lat','t':1,'v':-29.624125},</v>
      </c>
      <c r="L227" s="0" t="str">
        <f aca="false">_xlfn.CONCAT("{'n':'Longitude','u':'Lon','t':1,'v':",SUBSTITUTE(ROUND(B227,6),",","."),"},",)</f>
        <v>{'n':'Longitude','u':'Lon','t':1,'v':-51.153983},</v>
      </c>
      <c r="M227" s="0" t="str">
        <f aca="false">_xlfn.CONCAT("{'n':'Velocity','u':'m/s','t':1,'v':",SUBSTITUTE(ROUND(C227,6),",","."),"},",)</f>
        <v>{'n':'Velocity','u':'m/s','t':1,'v':8.487255},</v>
      </c>
      <c r="N227" s="4" t="str">
        <f aca="false">_xlfn.CONCAT(K227,L227,M227)</f>
        <v>{'n':'Latitude','u':'Lat','t':1,'v':-29.624125},{'n':'Longitude','u':'Lon','t':1,'v':-51.153983},{'n':'Velocity','u':'m/s','t':1,'v':8.487255},</v>
      </c>
    </row>
    <row r="228" customFormat="false" ht="12.8" hidden="false" customHeight="false" outlineLevel="0" collapsed="false">
      <c r="A228" s="2" t="n">
        <v>-29.6240733333333</v>
      </c>
      <c r="B228" s="2" t="n">
        <v>-51.1541516666667</v>
      </c>
      <c r="C228" s="2" t="n">
        <v>8.665863</v>
      </c>
      <c r="D228" s="3" t="n">
        <v>1667136311000</v>
      </c>
      <c r="E228" s="3" t="n">
        <f aca="false">A228*1000000</f>
        <v>-29624073.3333333</v>
      </c>
      <c r="F228" s="3" t="n">
        <f aca="false">B228*1000000</f>
        <v>-51154151.6666667</v>
      </c>
      <c r="G228" s="3" t="n">
        <f aca="false">C228*1000000</f>
        <v>8665863</v>
      </c>
      <c r="H228" s="3" t="n">
        <f aca="false">ROUND(E228-E227,0)</f>
        <v>52</v>
      </c>
      <c r="I228" s="3" t="n">
        <f aca="false">F228-F227</f>
        <v>-168.333333335817</v>
      </c>
      <c r="J228" s="3" t="n">
        <f aca="false">G228-G227</f>
        <v>178608</v>
      </c>
      <c r="K228" s="0" t="str">
        <f aca="false">_xlfn.CONCAT("{'n':'Latitude','u':'Lat','t':1,'v':",SUBSTITUTE(ROUND(A228,6),",","."),"},",)</f>
        <v>{'n':'Latitude','u':'Lat','t':1,'v':-29.624073},</v>
      </c>
      <c r="L228" s="0" t="str">
        <f aca="false">_xlfn.CONCAT("{'n':'Longitude','u':'Lon','t':1,'v':",SUBSTITUTE(ROUND(B228,6),",","."),"},",)</f>
        <v>{'n':'Longitude','u':'Lon','t':1,'v':-51.154152},</v>
      </c>
      <c r="M228" s="0" t="str">
        <f aca="false">_xlfn.CONCAT("{'n':'Velocity','u':'m/s','t':1,'v':",SUBSTITUTE(ROUND(C228,6),",","."),"},",)</f>
        <v>{'n':'Velocity','u':'m/s','t':1,'v':8.665863},</v>
      </c>
      <c r="N228" s="4" t="str">
        <f aca="false">_xlfn.CONCAT(K228,L228,M228)</f>
        <v>{'n':'Latitude','u':'Lat','t':1,'v':-29.624073},{'n':'Longitude','u':'Lon','t':1,'v':-51.154152},{'n':'Velocity','u':'m/s','t':1,'v':8.665863},</v>
      </c>
    </row>
    <row r="229" customFormat="false" ht="12.8" hidden="false" customHeight="false" outlineLevel="0" collapsed="false">
      <c r="A229" s="2" t="n">
        <v>-29.6240066666667</v>
      </c>
      <c r="B229" s="2" t="n">
        <v>-51.154325</v>
      </c>
      <c r="C229" s="2" t="n">
        <v>9.073009</v>
      </c>
      <c r="D229" s="3" t="n">
        <v>1667136313000</v>
      </c>
      <c r="E229" s="3" t="n">
        <f aca="false">A229*1000000</f>
        <v>-29624006.6666667</v>
      </c>
      <c r="F229" s="3" t="n">
        <f aca="false">B229*1000000</f>
        <v>-51154325</v>
      </c>
      <c r="G229" s="3" t="n">
        <f aca="false">C229*1000000</f>
        <v>9073009</v>
      </c>
      <c r="H229" s="3" t="n">
        <f aca="false">ROUND(E229-E228,0)</f>
        <v>67</v>
      </c>
      <c r="I229" s="3" t="n">
        <f aca="false">F229-F228</f>
        <v>-173.333333335817</v>
      </c>
      <c r="J229" s="3" t="n">
        <f aca="false">G229-G228</f>
        <v>407146</v>
      </c>
      <c r="K229" s="0" t="str">
        <f aca="false">_xlfn.CONCAT("{'n':'Latitude','u':'Lat','t':1,'v':",SUBSTITUTE(ROUND(A229,6),",","."),"},",)</f>
        <v>{'n':'Latitude','u':'Lat','t':1,'v':-29.624007},</v>
      </c>
      <c r="L229" s="0" t="str">
        <f aca="false">_xlfn.CONCAT("{'n':'Longitude','u':'Lon','t':1,'v':",SUBSTITUTE(ROUND(B229,6),",","."),"},",)</f>
        <v>{'n':'Longitude','u':'Lon','t':1,'v':-51.154325},</v>
      </c>
      <c r="M229" s="0" t="str">
        <f aca="false">_xlfn.CONCAT("{'n':'Velocity','u':'m/s','t':1,'v':",SUBSTITUTE(ROUND(C229,6),",","."),"},",)</f>
        <v>{'n':'Velocity','u':'m/s','t':1,'v':9.073009},</v>
      </c>
      <c r="N229" s="4" t="str">
        <f aca="false">_xlfn.CONCAT(K229,L229,M229)</f>
        <v>{'n':'Latitude','u':'Lat','t':1,'v':-29.624007},{'n':'Longitude','u':'Lon','t':1,'v':-51.154325},{'n':'Velocity','u':'m/s','t':1,'v':9.073009},</v>
      </c>
    </row>
    <row r="230" customFormat="false" ht="12.8" hidden="false" customHeight="false" outlineLevel="0" collapsed="false">
      <c r="A230" s="2" t="n">
        <v>-29.6239466666667</v>
      </c>
      <c r="B230" s="2" t="n">
        <v>-51.1545033333333</v>
      </c>
      <c r="C230" s="2" t="n">
        <v>9.15382</v>
      </c>
      <c r="D230" s="3" t="n">
        <v>1667136315000</v>
      </c>
      <c r="E230" s="3" t="n">
        <f aca="false">A230*1000000</f>
        <v>-29623946.6666667</v>
      </c>
      <c r="F230" s="3" t="n">
        <f aca="false">B230*1000000</f>
        <v>-51154503.3333333</v>
      </c>
      <c r="G230" s="3" t="n">
        <f aca="false">C230*1000000</f>
        <v>9153820</v>
      </c>
      <c r="H230" s="3" t="n">
        <f aca="false">ROUND(E230-E229,0)</f>
        <v>60</v>
      </c>
      <c r="I230" s="3" t="n">
        <f aca="false">F230-F229</f>
        <v>-178.333333328366</v>
      </c>
      <c r="J230" s="3" t="n">
        <f aca="false">G230-G229</f>
        <v>80811</v>
      </c>
      <c r="K230" s="0" t="str">
        <f aca="false">_xlfn.CONCAT("{'n':'Latitude','u':'Lat','t':1,'v':",SUBSTITUTE(ROUND(A230,6),",","."),"},",)</f>
        <v>{'n':'Latitude','u':'Lat','t':1,'v':-29.623947},</v>
      </c>
      <c r="L230" s="0" t="str">
        <f aca="false">_xlfn.CONCAT("{'n':'Longitude','u':'Lon','t':1,'v':",SUBSTITUTE(ROUND(B230,6),",","."),"},",)</f>
        <v>{'n':'Longitude','u':'Lon','t':1,'v':-51.154503},</v>
      </c>
      <c r="M230" s="0" t="str">
        <f aca="false">_xlfn.CONCAT("{'n':'Velocity','u':'m/s','t':1,'v':",SUBSTITUTE(ROUND(C230,6),",","."),"},",)</f>
        <v>{'n':'Velocity','u':'m/s','t':1,'v':9.15382},</v>
      </c>
      <c r="N230" s="4" t="str">
        <f aca="false">_xlfn.CONCAT(K230,L230,M230)</f>
        <v>{'n':'Latitude','u':'Lat','t':1,'v':-29.623947},{'n':'Longitude','u':'Lon','t':1,'v':-51.154503},{'n':'Velocity','u':'m/s','t':1,'v':9.15382},</v>
      </c>
    </row>
    <row r="231" customFormat="false" ht="12.8" hidden="false" customHeight="false" outlineLevel="0" collapsed="false">
      <c r="A231" s="2" t="n">
        <v>-29.6238916666667</v>
      </c>
      <c r="B231" s="2" t="n">
        <v>-51.1546783333333</v>
      </c>
      <c r="C231" s="2" t="n">
        <v>9.350444</v>
      </c>
      <c r="D231" s="3" t="n">
        <v>1667136317000</v>
      </c>
      <c r="E231" s="3" t="n">
        <f aca="false">A231*1000000</f>
        <v>-29623891.6666667</v>
      </c>
      <c r="F231" s="3" t="n">
        <f aca="false">B231*1000000</f>
        <v>-51154678.3333333</v>
      </c>
      <c r="G231" s="3" t="n">
        <f aca="false">C231*1000000</f>
        <v>9350444</v>
      </c>
      <c r="H231" s="3" t="n">
        <f aca="false">ROUND(E231-E230,0)</f>
        <v>55</v>
      </c>
      <c r="I231" s="3" t="n">
        <f aca="false">F231-F230</f>
        <v>-175.000000007451</v>
      </c>
      <c r="J231" s="3" t="n">
        <f aca="false">G231-G230</f>
        <v>196624</v>
      </c>
      <c r="K231" s="0" t="str">
        <f aca="false">_xlfn.CONCAT("{'n':'Latitude','u':'Lat','t':1,'v':",SUBSTITUTE(ROUND(A231,6),",","."),"},",)</f>
        <v>{'n':'Latitude','u':'Lat','t':1,'v':-29.623892},</v>
      </c>
      <c r="L231" s="0" t="str">
        <f aca="false">_xlfn.CONCAT("{'n':'Longitude','u':'Lon','t':1,'v':",SUBSTITUTE(ROUND(B231,6),",","."),"},",)</f>
        <v>{'n':'Longitude','u':'Lon','t':1,'v':-51.154678},</v>
      </c>
      <c r="M231" s="0" t="str">
        <f aca="false">_xlfn.CONCAT("{'n':'Velocity','u':'m/s','t':1,'v':",SUBSTITUTE(ROUND(C231,6),",","."),"},",)</f>
        <v>{'n':'Velocity','u':'m/s','t':1,'v':9.350444},</v>
      </c>
      <c r="N231" s="4" t="str">
        <f aca="false">_xlfn.CONCAT(K231,L231,M231)</f>
        <v>{'n':'Latitude','u':'Lat','t':1,'v':-29.623892},{'n':'Longitude','u':'Lon','t':1,'v':-51.154678},{'n':'Velocity','u':'m/s','t':1,'v':9.350444},</v>
      </c>
    </row>
    <row r="232" customFormat="false" ht="12.8" hidden="false" customHeight="false" outlineLevel="0" collapsed="false">
      <c r="A232" s="2" t="n">
        <v>-29.6238166666667</v>
      </c>
      <c r="B232" s="2" t="n">
        <v>-51.15486</v>
      </c>
      <c r="C232" s="2" t="n">
        <v>9.685014</v>
      </c>
      <c r="D232" s="3" t="n">
        <v>1667136319000</v>
      </c>
      <c r="E232" s="3" t="n">
        <f aca="false">A232*1000000</f>
        <v>-29623816.6666667</v>
      </c>
      <c r="F232" s="3" t="n">
        <f aca="false">B232*1000000</f>
        <v>-51154860</v>
      </c>
      <c r="G232" s="3" t="n">
        <f aca="false">C232*1000000</f>
        <v>9685014</v>
      </c>
      <c r="H232" s="3" t="n">
        <f aca="false">ROUND(E232-E231,0)</f>
        <v>75</v>
      </c>
      <c r="I232" s="3" t="n">
        <f aca="false">F232-F231</f>
        <v>-181.666666656733</v>
      </c>
      <c r="J232" s="3" t="n">
        <f aca="false">G232-G231</f>
        <v>334570</v>
      </c>
      <c r="K232" s="0" t="str">
        <f aca="false">_xlfn.CONCAT("{'n':'Latitude','u':'Lat','t':1,'v':",SUBSTITUTE(ROUND(A232,6),",","."),"},",)</f>
        <v>{'n':'Latitude','u':'Lat','t':1,'v':-29.623817},</v>
      </c>
      <c r="L232" s="0" t="str">
        <f aca="false">_xlfn.CONCAT("{'n':'Longitude','u':'Lon','t':1,'v':",SUBSTITUTE(ROUND(B232,6),",","."),"},",)</f>
        <v>{'n':'Longitude','u':'Lon','t':1,'v':-51.15486},</v>
      </c>
      <c r="M232" s="0" t="str">
        <f aca="false">_xlfn.CONCAT("{'n':'Velocity','u':'m/s','t':1,'v':",SUBSTITUTE(ROUND(C232,6),",","."),"},",)</f>
        <v>{'n':'Velocity','u':'m/s','t':1,'v':9.685014},</v>
      </c>
      <c r="N232" s="4" t="str">
        <f aca="false">_xlfn.CONCAT(K232,L232,M232)</f>
        <v>{'n':'Latitude','u':'Lat','t':1,'v':-29.623817},{'n':'Longitude','u':'Lon','t':1,'v':-51.15486},{'n':'Velocity','u':'m/s','t':1,'v':9.685014},</v>
      </c>
    </row>
    <row r="233" customFormat="false" ht="12.8" hidden="false" customHeight="false" outlineLevel="0" collapsed="false">
      <c r="A233" s="2" t="n">
        <v>-29.623745</v>
      </c>
      <c r="B233" s="2" t="n">
        <v>-51.1550466666667</v>
      </c>
      <c r="C233" s="2" t="n">
        <v>9.738544</v>
      </c>
      <c r="D233" s="3" t="n">
        <v>1667136321000</v>
      </c>
      <c r="E233" s="3" t="n">
        <f aca="false">A233*1000000</f>
        <v>-29623745</v>
      </c>
      <c r="F233" s="3" t="n">
        <f aca="false">B233*1000000</f>
        <v>-51155046.6666667</v>
      </c>
      <c r="G233" s="3" t="n">
        <f aca="false">C233*1000000</f>
        <v>9738544</v>
      </c>
      <c r="H233" s="3" t="n">
        <f aca="false">ROUND(E233-E232,0)</f>
        <v>72</v>
      </c>
      <c r="I233" s="3" t="n">
        <f aca="false">F233-F232</f>
        <v>-186.666666679084</v>
      </c>
      <c r="J233" s="3" t="n">
        <f aca="false">G233-G232</f>
        <v>53530</v>
      </c>
      <c r="K233" s="0" t="str">
        <f aca="false">_xlfn.CONCAT("{'n':'Latitude','u':'Lat','t':1,'v':",SUBSTITUTE(ROUND(A233,6),",","."),"},",)</f>
        <v>{'n':'Latitude','u':'Lat','t':1,'v':-29.623745},</v>
      </c>
      <c r="L233" s="0" t="str">
        <f aca="false">_xlfn.CONCAT("{'n':'Longitude','u':'Lon','t':1,'v':",SUBSTITUTE(ROUND(B233,6),",","."),"},",)</f>
        <v>{'n':'Longitude','u':'Lon','t':1,'v':-51.155047},</v>
      </c>
      <c r="M233" s="0" t="str">
        <f aca="false">_xlfn.CONCAT("{'n':'Velocity','u':'m/s','t':1,'v':",SUBSTITUTE(ROUND(C233,6),",","."),"},",)</f>
        <v>{'n':'Velocity','u':'m/s','t':1,'v':9.738544},</v>
      </c>
      <c r="N233" s="4" t="str">
        <f aca="false">_xlfn.CONCAT(K233,L233,M233)</f>
        <v>{'n':'Latitude','u':'Lat','t':1,'v':-29.623745},{'n':'Longitude','u':'Lon','t':1,'v':-51.155047},{'n':'Velocity','u':'m/s','t':1,'v':9.738544},</v>
      </c>
    </row>
    <row r="234" customFormat="false" ht="12.8" hidden="false" customHeight="false" outlineLevel="0" collapsed="false">
      <c r="A234" s="2" t="n">
        <v>-29.623695</v>
      </c>
      <c r="B234" s="2" t="n">
        <v>-51.1552366666667</v>
      </c>
      <c r="C234" s="2" t="n">
        <v>9.843548</v>
      </c>
      <c r="D234" s="3" t="n">
        <v>1667136323000</v>
      </c>
      <c r="E234" s="3" t="n">
        <f aca="false">A234*1000000</f>
        <v>-29623695</v>
      </c>
      <c r="F234" s="3" t="n">
        <f aca="false">B234*1000000</f>
        <v>-51155236.6666667</v>
      </c>
      <c r="G234" s="3" t="n">
        <f aca="false">C234*1000000</f>
        <v>9843548</v>
      </c>
      <c r="H234" s="3" t="n">
        <f aca="false">ROUND(E234-E233,0)</f>
        <v>50</v>
      </c>
      <c r="I234" s="3" t="n">
        <f aca="false">F234-F233</f>
        <v>-189.999999985099</v>
      </c>
      <c r="J234" s="3" t="n">
        <f aca="false">G234-G233</f>
        <v>105004</v>
      </c>
      <c r="K234" s="0" t="str">
        <f aca="false">_xlfn.CONCAT("{'n':'Latitude','u':'Lat','t':1,'v':",SUBSTITUTE(ROUND(A234,6),",","."),"},",)</f>
        <v>{'n':'Latitude','u':'Lat','t':1,'v':-29.623695},</v>
      </c>
      <c r="L234" s="0" t="str">
        <f aca="false">_xlfn.CONCAT("{'n':'Longitude','u':'Lon','t':1,'v':",SUBSTITUTE(ROUND(B234,6),",","."),"},",)</f>
        <v>{'n':'Longitude','u':'Lon','t':1,'v':-51.155237},</v>
      </c>
      <c r="M234" s="0" t="str">
        <f aca="false">_xlfn.CONCAT("{'n':'Velocity','u':'m/s','t':1,'v':",SUBSTITUTE(ROUND(C234,6),",","."),"},",)</f>
        <v>{'n':'Velocity','u':'m/s','t':1,'v':9.843548},</v>
      </c>
      <c r="N234" s="4" t="str">
        <f aca="false">_xlfn.CONCAT(K234,L234,M234)</f>
        <v>{'n':'Latitude','u':'Lat','t':1,'v':-29.623695},{'n':'Longitude','u':'Lon','t':1,'v':-51.155237},{'n':'Velocity','u':'m/s','t':1,'v':9.843548},</v>
      </c>
    </row>
    <row r="235" customFormat="false" ht="12.8" hidden="false" customHeight="false" outlineLevel="0" collapsed="false">
      <c r="A235" s="2" t="n">
        <v>-29.623635</v>
      </c>
      <c r="B235" s="2" t="n">
        <v>-51.1554166666667</v>
      </c>
      <c r="C235" s="2" t="n">
        <v>9.594937</v>
      </c>
      <c r="D235" s="3" t="n">
        <v>1667136325000</v>
      </c>
      <c r="E235" s="3" t="n">
        <f aca="false">A235*1000000</f>
        <v>-29623635</v>
      </c>
      <c r="F235" s="3" t="n">
        <f aca="false">B235*1000000</f>
        <v>-51155416.6666667</v>
      </c>
      <c r="G235" s="3" t="n">
        <f aca="false">C235*1000000</f>
        <v>9594937</v>
      </c>
      <c r="H235" s="3" t="n">
        <f aca="false">ROUND(E235-E234,0)</f>
        <v>60</v>
      </c>
      <c r="I235" s="3" t="n">
        <f aca="false">F235-F234</f>
        <v>-180</v>
      </c>
      <c r="J235" s="3" t="n">
        <f aca="false">G235-G234</f>
        <v>-248611</v>
      </c>
      <c r="K235" s="0" t="str">
        <f aca="false">_xlfn.CONCAT("{'n':'Latitude','u':'Lat','t':1,'v':",SUBSTITUTE(ROUND(A235,6),",","."),"},",)</f>
        <v>{'n':'Latitude','u':'Lat','t':1,'v':-29.623635},</v>
      </c>
      <c r="L235" s="0" t="str">
        <f aca="false">_xlfn.CONCAT("{'n':'Longitude','u':'Lon','t':1,'v':",SUBSTITUTE(ROUND(B235,6),",","."),"},",)</f>
        <v>{'n':'Longitude','u':'Lon','t':1,'v':-51.155417},</v>
      </c>
      <c r="M235" s="0" t="str">
        <f aca="false">_xlfn.CONCAT("{'n':'Velocity','u':'m/s','t':1,'v':",SUBSTITUTE(ROUND(C235,6),",","."),"},",)</f>
        <v>{'n':'Velocity','u':'m/s','t':1,'v':9.594937},</v>
      </c>
      <c r="N235" s="4" t="str">
        <f aca="false">_xlfn.CONCAT(K235,L235,M235)</f>
        <v>{'n':'Latitude','u':'Lat','t':1,'v':-29.623635},{'n':'Longitude','u':'Lon','t':1,'v':-51.155417},{'n':'Velocity','u':'m/s','t':1,'v':9.594937},</v>
      </c>
    </row>
    <row r="236" customFormat="false" ht="12.8" hidden="false" customHeight="false" outlineLevel="0" collapsed="false">
      <c r="A236" s="2" t="n">
        <v>-29.6235733333333</v>
      </c>
      <c r="B236" s="2" t="n">
        <v>-51.1556016666667</v>
      </c>
      <c r="C236" s="2" t="n">
        <v>9.429196</v>
      </c>
      <c r="D236" s="3" t="n">
        <v>1667136327000</v>
      </c>
      <c r="E236" s="3" t="n">
        <f aca="false">A236*1000000</f>
        <v>-29623573.3333333</v>
      </c>
      <c r="F236" s="3" t="n">
        <f aca="false">B236*1000000</f>
        <v>-51155601.6666667</v>
      </c>
      <c r="G236" s="3" t="n">
        <f aca="false">C236*1000000</f>
        <v>9429196</v>
      </c>
      <c r="H236" s="3" t="n">
        <f aca="false">ROUND(E236-E235,0)</f>
        <v>62</v>
      </c>
      <c r="I236" s="3" t="n">
        <f aca="false">F236-F235</f>
        <v>-185.000000022352</v>
      </c>
      <c r="J236" s="3" t="n">
        <f aca="false">G236-G235</f>
        <v>-165741</v>
      </c>
      <c r="K236" s="0" t="str">
        <f aca="false">_xlfn.CONCAT("{'n':'Latitude','u':'Lat','t':1,'v':",SUBSTITUTE(ROUND(A236,6),",","."),"},",)</f>
        <v>{'n':'Latitude','u':'Lat','t':1,'v':-29.623573},</v>
      </c>
      <c r="L236" s="0" t="str">
        <f aca="false">_xlfn.CONCAT("{'n':'Longitude','u':'Lon','t':1,'v':",SUBSTITUTE(ROUND(B236,6),",","."),"},",)</f>
        <v>{'n':'Longitude','u':'Lon','t':1,'v':-51.155602},</v>
      </c>
      <c r="M236" s="0" t="str">
        <f aca="false">_xlfn.CONCAT("{'n':'Velocity','u':'m/s','t':1,'v':",SUBSTITUTE(ROUND(C236,6),",","."),"},",)</f>
        <v>{'n':'Velocity','u':'m/s','t':1,'v':9.429196},</v>
      </c>
      <c r="N236" s="4" t="str">
        <f aca="false">_xlfn.CONCAT(K236,L236,M236)</f>
        <v>{'n':'Latitude','u':'Lat','t':1,'v':-29.623573},{'n':'Longitude','u':'Lon','t':1,'v':-51.155602},{'n':'Velocity','u':'m/s','t':1,'v':9.429196},</v>
      </c>
    </row>
    <row r="237" customFormat="false" ht="12.8" hidden="false" customHeight="false" outlineLevel="0" collapsed="false">
      <c r="A237" s="2" t="n">
        <v>-29.6235116666667</v>
      </c>
      <c r="B237" s="2" t="n">
        <v>-51.1557816666667</v>
      </c>
      <c r="C237" s="2" t="n">
        <v>9.393166</v>
      </c>
      <c r="D237" s="3" t="n">
        <v>1667136329000</v>
      </c>
      <c r="E237" s="3" t="n">
        <f aca="false">A237*1000000</f>
        <v>-29623511.6666667</v>
      </c>
      <c r="F237" s="3" t="n">
        <f aca="false">B237*1000000</f>
        <v>-51155781.6666667</v>
      </c>
      <c r="G237" s="3" t="n">
        <f aca="false">C237*1000000</f>
        <v>9393166</v>
      </c>
      <c r="H237" s="3" t="n">
        <f aca="false">ROUND(E237-E236,0)</f>
        <v>62</v>
      </c>
      <c r="I237" s="3" t="n">
        <f aca="false">F237-F236</f>
        <v>-179.999999985099</v>
      </c>
      <c r="J237" s="3" t="n">
        <f aca="false">G237-G236</f>
        <v>-36030</v>
      </c>
      <c r="K237" s="0" t="str">
        <f aca="false">_xlfn.CONCAT("{'n':'Latitude','u':'Lat','t':1,'v':",SUBSTITUTE(ROUND(A237,6),",","."),"},",)</f>
        <v>{'n':'Latitude','u':'Lat','t':1,'v':-29.623512},</v>
      </c>
      <c r="L237" s="0" t="str">
        <f aca="false">_xlfn.CONCAT("{'n':'Longitude','u':'Lon','t':1,'v':",SUBSTITUTE(ROUND(B237,6),",","."),"},",)</f>
        <v>{'n':'Longitude','u':'Lon','t':1,'v':-51.155782},</v>
      </c>
      <c r="M237" s="0" t="str">
        <f aca="false">_xlfn.CONCAT("{'n':'Velocity','u':'m/s','t':1,'v':",SUBSTITUTE(ROUND(C237,6),",","."),"},",)</f>
        <v>{'n':'Velocity','u':'m/s','t':1,'v':9.393166},</v>
      </c>
      <c r="N237" s="4" t="str">
        <f aca="false">_xlfn.CONCAT(K237,L237,M237)</f>
        <v>{'n':'Latitude','u':'Lat','t':1,'v':-29.623512},{'n':'Longitude','u':'Lon','t':1,'v':-51.155782},{'n':'Velocity','u':'m/s','t':1,'v':9.393166},</v>
      </c>
    </row>
    <row r="238" customFormat="false" ht="12.8" hidden="false" customHeight="false" outlineLevel="0" collapsed="false">
      <c r="A238" s="2" t="n">
        <v>-29.6234433333333</v>
      </c>
      <c r="B238" s="2" t="n">
        <v>-51.1559583333333</v>
      </c>
      <c r="C238" s="2" t="n">
        <v>9.216616</v>
      </c>
      <c r="D238" s="3" t="n">
        <v>1667136331000</v>
      </c>
      <c r="E238" s="3" t="n">
        <f aca="false">A238*1000000</f>
        <v>-29623443.3333333</v>
      </c>
      <c r="F238" s="3" t="n">
        <f aca="false">B238*1000000</f>
        <v>-51155958.3333333</v>
      </c>
      <c r="G238" s="3" t="n">
        <f aca="false">C238*1000000</f>
        <v>9216616</v>
      </c>
      <c r="H238" s="3" t="n">
        <f aca="false">ROUND(E238-E237,0)</f>
        <v>68</v>
      </c>
      <c r="I238" s="3" t="n">
        <f aca="false">F238-F237</f>
        <v>-176.666666671634</v>
      </c>
      <c r="J238" s="3" t="n">
        <f aca="false">G238-G237</f>
        <v>-176550</v>
      </c>
      <c r="K238" s="0" t="str">
        <f aca="false">_xlfn.CONCAT("{'n':'Latitude','u':'Lat','t':1,'v':",SUBSTITUTE(ROUND(A238,6),",","."),"},",)</f>
        <v>{'n':'Latitude','u':'Lat','t':1,'v':-29.623443},</v>
      </c>
      <c r="L238" s="0" t="str">
        <f aca="false">_xlfn.CONCAT("{'n':'Longitude','u':'Lon','t':1,'v':",SUBSTITUTE(ROUND(B238,6),",","."),"},",)</f>
        <v>{'n':'Longitude','u':'Lon','t':1,'v':-51.155958},</v>
      </c>
      <c r="M238" s="0" t="str">
        <f aca="false">_xlfn.CONCAT("{'n':'Velocity','u':'m/s','t':1,'v':",SUBSTITUTE(ROUND(C238,6),",","."),"},",)</f>
        <v>{'n':'Velocity','u':'m/s','t':1,'v':9.216616},</v>
      </c>
      <c r="N238" s="4" t="str">
        <f aca="false">_xlfn.CONCAT(K238,L238,M238)</f>
        <v>{'n':'Latitude','u':'Lat','t':1,'v':-29.623443},{'n':'Longitude','u':'Lon','t':1,'v':-51.155958},{'n':'Velocity','u':'m/s','t':1,'v':9.216616},</v>
      </c>
    </row>
    <row r="239" customFormat="false" ht="12.8" hidden="false" customHeight="false" outlineLevel="0" collapsed="false">
      <c r="A239" s="2" t="n">
        <v>-29.6233816666667</v>
      </c>
      <c r="B239" s="2" t="n">
        <v>-51.1561366666667</v>
      </c>
      <c r="C239" s="2" t="n">
        <v>9.26397</v>
      </c>
      <c r="D239" s="3" t="n">
        <v>1667136333000</v>
      </c>
      <c r="E239" s="3" t="n">
        <f aca="false">A239*1000000</f>
        <v>-29623381.6666667</v>
      </c>
      <c r="F239" s="3" t="n">
        <f aca="false">B239*1000000</f>
        <v>-51156136.6666667</v>
      </c>
      <c r="G239" s="3" t="n">
        <f aca="false">C239*1000000</f>
        <v>9263970</v>
      </c>
      <c r="H239" s="3" t="n">
        <f aca="false">ROUND(E239-E238,0)</f>
        <v>62</v>
      </c>
      <c r="I239" s="3" t="n">
        <f aca="false">F239-F238</f>
        <v>-178.333333328366</v>
      </c>
      <c r="J239" s="3" t="n">
        <f aca="false">G239-G238</f>
        <v>47354</v>
      </c>
      <c r="K239" s="0" t="str">
        <f aca="false">_xlfn.CONCAT("{'n':'Latitude','u':'Lat','t':1,'v':",SUBSTITUTE(ROUND(A239,6),",","."),"},",)</f>
        <v>{'n':'Latitude','u':'Lat','t':1,'v':-29.623382},</v>
      </c>
      <c r="L239" s="0" t="str">
        <f aca="false">_xlfn.CONCAT("{'n':'Longitude','u':'Lon','t':1,'v':",SUBSTITUTE(ROUND(B239,6),",","."),"},",)</f>
        <v>{'n':'Longitude','u':'Lon','t':1,'v':-51.156137},</v>
      </c>
      <c r="M239" s="0" t="str">
        <f aca="false">_xlfn.CONCAT("{'n':'Velocity','u':'m/s','t':1,'v':",SUBSTITUTE(ROUND(C239,6),",","."),"},",)</f>
        <v>{'n':'Velocity','u':'m/s','t':1,'v':9.26397},</v>
      </c>
      <c r="N239" s="4" t="str">
        <f aca="false">_xlfn.CONCAT(K239,L239,M239)</f>
        <v>{'n':'Latitude','u':'Lat','t':1,'v':-29.623382},{'n':'Longitude','u':'Lon','t':1,'v':-51.156137},{'n':'Velocity','u':'m/s','t':1,'v':9.26397},</v>
      </c>
    </row>
    <row r="240" customFormat="false" ht="12.8" hidden="false" customHeight="false" outlineLevel="0" collapsed="false">
      <c r="A240" s="2" t="n">
        <v>-29.6233233333333</v>
      </c>
      <c r="B240" s="2" t="n">
        <v>-51.1563083333333</v>
      </c>
      <c r="C240" s="2" t="n">
        <v>8.698291</v>
      </c>
      <c r="D240" s="3" t="n">
        <v>1667136335000</v>
      </c>
      <c r="E240" s="3" t="n">
        <f aca="false">A240*1000000</f>
        <v>-29623323.3333333</v>
      </c>
      <c r="F240" s="3" t="n">
        <f aca="false">B240*1000000</f>
        <v>-51156308.3333333</v>
      </c>
      <c r="G240" s="3" t="n">
        <f aca="false">C240*1000000</f>
        <v>8698291</v>
      </c>
      <c r="H240" s="3" t="n">
        <f aca="false">ROUND(E240-E239,0)</f>
        <v>58</v>
      </c>
      <c r="I240" s="3" t="n">
        <f aca="false">F240-F239</f>
        <v>-171.666666664183</v>
      </c>
      <c r="J240" s="3" t="n">
        <f aca="false">G240-G239</f>
        <v>-565679</v>
      </c>
      <c r="K240" s="0" t="str">
        <f aca="false">_xlfn.CONCAT("{'n':'Latitude','u':'Lat','t':1,'v':",SUBSTITUTE(ROUND(A240,6),",","."),"},",)</f>
        <v>{'n':'Latitude','u':'Lat','t':1,'v':-29.623323},</v>
      </c>
      <c r="L240" s="0" t="str">
        <f aca="false">_xlfn.CONCAT("{'n':'Longitude','u':'Lon','t':1,'v':",SUBSTITUTE(ROUND(B240,6),",","."),"},",)</f>
        <v>{'n':'Longitude','u':'Lon','t':1,'v':-51.156308},</v>
      </c>
      <c r="M240" s="0" t="str">
        <f aca="false">_xlfn.CONCAT("{'n':'Velocity','u':'m/s','t':1,'v':",SUBSTITUTE(ROUND(C240,6),",","."),"},",)</f>
        <v>{'n':'Velocity','u':'m/s','t':1,'v':8.698291},</v>
      </c>
      <c r="N240" s="4" t="str">
        <f aca="false">_xlfn.CONCAT(K240,L240,M240)</f>
        <v>{'n':'Latitude','u':'Lat','t':1,'v':-29.623323},{'n':'Longitude','u':'Lon','t':1,'v':-51.156308},{'n':'Velocity','u':'m/s','t':1,'v':8.698291},</v>
      </c>
    </row>
    <row r="241" customFormat="false" ht="12.8" hidden="false" customHeight="false" outlineLevel="0" collapsed="false">
      <c r="A241" s="2" t="n">
        <v>-29.623275</v>
      </c>
      <c r="B241" s="2" t="n">
        <v>-51.1564783333333</v>
      </c>
      <c r="C241" s="2" t="n">
        <v>8.713218</v>
      </c>
      <c r="D241" s="3" t="n">
        <v>1667136337000</v>
      </c>
      <c r="E241" s="3" t="n">
        <f aca="false">A241*1000000</f>
        <v>-29623275</v>
      </c>
      <c r="F241" s="3" t="n">
        <f aca="false">B241*1000000</f>
        <v>-51156478.3333333</v>
      </c>
      <c r="G241" s="3" t="n">
        <f aca="false">C241*1000000</f>
        <v>8713218</v>
      </c>
      <c r="H241" s="3" t="n">
        <f aca="false">ROUND(E241-E240,0)</f>
        <v>48</v>
      </c>
      <c r="I241" s="3" t="n">
        <f aca="false">F241-F240</f>
        <v>-170.000000007451</v>
      </c>
      <c r="J241" s="3" t="n">
        <f aca="false">G241-G240</f>
        <v>14927</v>
      </c>
      <c r="K241" s="0" t="str">
        <f aca="false">_xlfn.CONCAT("{'n':'Latitude','u':'Lat','t':1,'v':",SUBSTITUTE(ROUND(A241,6),",","."),"},",)</f>
        <v>{'n':'Latitude','u':'Lat','t':1,'v':-29.623275},</v>
      </c>
      <c r="L241" s="0" t="str">
        <f aca="false">_xlfn.CONCAT("{'n':'Longitude','u':'Lon','t':1,'v':",SUBSTITUTE(ROUND(B241,6),",","."),"},",)</f>
        <v>{'n':'Longitude','u':'Lon','t':1,'v':-51.156478},</v>
      </c>
      <c r="M241" s="0" t="str">
        <f aca="false">_xlfn.CONCAT("{'n':'Velocity','u':'m/s','t':1,'v':",SUBSTITUTE(ROUND(C241,6),",","."),"},",)</f>
        <v>{'n':'Velocity','u':'m/s','t':1,'v':8.713218},</v>
      </c>
      <c r="N241" s="4" t="str">
        <f aca="false">_xlfn.CONCAT(K241,L241,M241)</f>
        <v>{'n':'Latitude','u':'Lat','t':1,'v':-29.623275},{'n':'Longitude','u':'Lon','t':1,'v':-51.156478},{'n':'Velocity','u':'m/s','t':1,'v':8.713218},</v>
      </c>
    </row>
    <row r="242" customFormat="false" ht="12.8" hidden="false" customHeight="false" outlineLevel="0" collapsed="false">
      <c r="A242" s="2" t="n">
        <v>-29.623275</v>
      </c>
      <c r="B242" s="2" t="n">
        <v>-51.1564783333333</v>
      </c>
      <c r="C242" s="2" t="n">
        <v>8.713218</v>
      </c>
      <c r="D242" s="3" t="n">
        <v>1667136337000</v>
      </c>
      <c r="E242" s="3" t="n">
        <f aca="false">A242*1000000</f>
        <v>-29623275</v>
      </c>
      <c r="F242" s="3" t="n">
        <f aca="false">B242*1000000</f>
        <v>-51156478.3333333</v>
      </c>
      <c r="G242" s="3" t="n">
        <f aca="false">C242*1000000</f>
        <v>8713218</v>
      </c>
      <c r="H242" s="3" t="n">
        <f aca="false">ROUND(E242-E241,0)</f>
        <v>0</v>
      </c>
      <c r="I242" s="3" t="n">
        <f aca="false">F242-F241</f>
        <v>0</v>
      </c>
      <c r="J242" s="3" t="n">
        <f aca="false">G242-G241</f>
        <v>0</v>
      </c>
      <c r="K242" s="0" t="str">
        <f aca="false">_xlfn.CONCAT("{'n':'Latitude','u':'Lat','t':1,'v':",SUBSTITUTE(ROUND(A242,6),",","."),"},",)</f>
        <v>{'n':'Latitude','u':'Lat','t':1,'v':-29.623275},</v>
      </c>
      <c r="L242" s="0" t="str">
        <f aca="false">_xlfn.CONCAT("{'n':'Longitude','u':'Lon','t':1,'v':",SUBSTITUTE(ROUND(B242,6),",","."),"},",)</f>
        <v>{'n':'Longitude','u':'Lon','t':1,'v':-51.156478},</v>
      </c>
      <c r="M242" s="0" t="str">
        <f aca="false">_xlfn.CONCAT("{'n':'Velocity','u':'m/s','t':1,'v':",SUBSTITUTE(ROUND(C242,6),",","."),"},",)</f>
        <v>{'n':'Velocity','u':'m/s','t':1,'v':8.713218},</v>
      </c>
      <c r="N242" s="4" t="str">
        <f aca="false">_xlfn.CONCAT(K242,L242,M242)</f>
        <v>{'n':'Latitude','u':'Lat','t':1,'v':-29.623275},{'n':'Longitude','u':'Lon','t':1,'v':-51.156478},{'n':'Velocity','u':'m/s','t':1,'v':8.713218},</v>
      </c>
    </row>
    <row r="243" customFormat="false" ht="12.8" hidden="false" customHeight="false" outlineLevel="0" collapsed="false">
      <c r="A243" s="2" t="n">
        <v>-29.6232316666667</v>
      </c>
      <c r="B243" s="2" t="n">
        <v>-51.1566466666667</v>
      </c>
      <c r="C243" s="2" t="n">
        <v>8.663804</v>
      </c>
      <c r="D243" s="3" t="n">
        <v>1667136339000</v>
      </c>
      <c r="E243" s="3" t="n">
        <f aca="false">A243*1000000</f>
        <v>-29623231.6666667</v>
      </c>
      <c r="F243" s="3" t="n">
        <f aca="false">B243*1000000</f>
        <v>-51156646.6666667</v>
      </c>
      <c r="G243" s="3" t="n">
        <f aca="false">C243*1000000</f>
        <v>8663804</v>
      </c>
      <c r="H243" s="3" t="n">
        <f aca="false">ROUND(E243-E242,0)</f>
        <v>43</v>
      </c>
      <c r="I243" s="3" t="n">
        <f aca="false">F243-F242</f>
        <v>-168.333333328366</v>
      </c>
      <c r="J243" s="3" t="n">
        <f aca="false">G243-G242</f>
        <v>-49414</v>
      </c>
      <c r="K243" s="0" t="str">
        <f aca="false">_xlfn.CONCAT("{'n':'Latitude','u':'Lat','t':1,'v':",SUBSTITUTE(ROUND(A243,6),",","."),"},",)</f>
        <v>{'n':'Latitude','u':'Lat','t':1,'v':-29.623232},</v>
      </c>
      <c r="L243" s="0" t="str">
        <f aca="false">_xlfn.CONCAT("{'n':'Longitude','u':'Lon','t':1,'v':",SUBSTITUTE(ROUND(B243,6),",","."),"},",)</f>
        <v>{'n':'Longitude','u':'Lon','t':1,'v':-51.156647},</v>
      </c>
      <c r="M243" s="0" t="str">
        <f aca="false">_xlfn.CONCAT("{'n':'Velocity','u':'m/s','t':1,'v':",SUBSTITUTE(ROUND(C243,6),",","."),"},",)</f>
        <v>{'n':'Velocity','u':'m/s','t':1,'v':8.663804},</v>
      </c>
      <c r="N243" s="4" t="str">
        <f aca="false">_xlfn.CONCAT(K243,L243,M243)</f>
        <v>{'n':'Latitude','u':'Lat','t':1,'v':-29.623232},{'n':'Longitude','u':'Lon','t':1,'v':-51.156647},{'n':'Velocity','u':'m/s','t':1,'v':8.663804},</v>
      </c>
    </row>
    <row r="244" customFormat="false" ht="12.8" hidden="false" customHeight="false" outlineLevel="0" collapsed="false">
      <c r="A244" s="2" t="n">
        <v>-29.6231766666667</v>
      </c>
      <c r="B244" s="2" t="n">
        <v>-51.156805</v>
      </c>
      <c r="C244" s="2" t="n">
        <v>8.160406</v>
      </c>
      <c r="D244" s="3" t="n">
        <v>1667136341000</v>
      </c>
      <c r="E244" s="3" t="n">
        <f aca="false">A244*1000000</f>
        <v>-29623176.6666667</v>
      </c>
      <c r="F244" s="3" t="n">
        <f aca="false">B244*1000000</f>
        <v>-51156805</v>
      </c>
      <c r="G244" s="3" t="n">
        <f aca="false">C244*1000000</f>
        <v>8160406</v>
      </c>
      <c r="H244" s="3" t="n">
        <f aca="false">ROUND(E244-E243,0)</f>
        <v>55</v>
      </c>
      <c r="I244" s="3" t="n">
        <f aca="false">F244-F243</f>
        <v>-158.333333335817</v>
      </c>
      <c r="J244" s="3" t="n">
        <f aca="false">G244-G243</f>
        <v>-503398</v>
      </c>
      <c r="K244" s="0" t="str">
        <f aca="false">_xlfn.CONCAT("{'n':'Latitude','u':'Lat','t':1,'v':",SUBSTITUTE(ROUND(A244,6),",","."),"},",)</f>
        <v>{'n':'Latitude','u':'Lat','t':1,'v':-29.623177},</v>
      </c>
      <c r="L244" s="0" t="str">
        <f aca="false">_xlfn.CONCAT("{'n':'Longitude','u':'Lon','t':1,'v':",SUBSTITUTE(ROUND(B244,6),",","."),"},",)</f>
        <v>{'n':'Longitude','u':'Lon','t':1,'v':-51.156805},</v>
      </c>
      <c r="M244" s="0" t="str">
        <f aca="false">_xlfn.CONCAT("{'n':'Velocity','u':'m/s','t':1,'v':",SUBSTITUTE(ROUND(C244,6),",","."),"},",)</f>
        <v>{'n':'Velocity','u':'m/s','t':1,'v':8.160406},</v>
      </c>
      <c r="N244" s="4" t="str">
        <f aca="false">_xlfn.CONCAT(K244,L244,M244)</f>
        <v>{'n':'Latitude','u':'Lat','t':1,'v':-29.623177},{'n':'Longitude','u':'Lon','t':1,'v':-51.156805},{'n':'Velocity','u':'m/s','t':1,'v':8.160406},</v>
      </c>
    </row>
    <row r="245" customFormat="false" ht="12.8" hidden="false" customHeight="false" outlineLevel="0" collapsed="false">
      <c r="A245" s="2" t="n">
        <v>-29.62312</v>
      </c>
      <c r="B245" s="2" t="n">
        <v>-51.1569666666667</v>
      </c>
      <c r="C245" s="2" t="n">
        <v>8.139302</v>
      </c>
      <c r="D245" s="3" t="n">
        <v>1667136343000</v>
      </c>
      <c r="E245" s="3" t="n">
        <f aca="false">A245*1000000</f>
        <v>-29623120</v>
      </c>
      <c r="F245" s="3" t="n">
        <f aca="false">B245*1000000</f>
        <v>-51156966.6666667</v>
      </c>
      <c r="G245" s="3" t="n">
        <f aca="false">C245*1000000</f>
        <v>8139302</v>
      </c>
      <c r="H245" s="3" t="n">
        <f aca="false">ROUND(E245-E244,0)</f>
        <v>57</v>
      </c>
      <c r="I245" s="3" t="n">
        <f aca="false">F245-F244</f>
        <v>-161.666666664183</v>
      </c>
      <c r="J245" s="3" t="n">
        <f aca="false">G245-G244</f>
        <v>-21103.9999999991</v>
      </c>
      <c r="K245" s="0" t="str">
        <f aca="false">_xlfn.CONCAT("{'n':'Latitude','u':'Lat','t':1,'v':",SUBSTITUTE(ROUND(A245,6),",","."),"},",)</f>
        <v>{'n':'Latitude','u':'Lat','t':1,'v':-29.62312},</v>
      </c>
      <c r="L245" s="0" t="str">
        <f aca="false">_xlfn.CONCAT("{'n':'Longitude','u':'Lon','t':1,'v':",SUBSTITUTE(ROUND(B245,6),",","."),"},",)</f>
        <v>{'n':'Longitude','u':'Lon','t':1,'v':-51.156967},</v>
      </c>
      <c r="M245" s="0" t="str">
        <f aca="false">_xlfn.CONCAT("{'n':'Velocity','u':'m/s','t':1,'v':",SUBSTITUTE(ROUND(C245,6),",","."),"},",)</f>
        <v>{'n':'Velocity','u':'m/s','t':1,'v':8.139302},</v>
      </c>
      <c r="N245" s="4" t="str">
        <f aca="false">_xlfn.CONCAT(K245,L245,M245)</f>
        <v>{'n':'Latitude','u':'Lat','t':1,'v':-29.62312},{'n':'Longitude','u':'Lon','t':1,'v':-51.156967},{'n':'Velocity','u':'m/s','t':1,'v':8.139302},</v>
      </c>
    </row>
    <row r="246" customFormat="false" ht="12.8" hidden="false" customHeight="false" outlineLevel="0" collapsed="false">
      <c r="A246" s="2" t="n">
        <v>-29.62306</v>
      </c>
      <c r="B246" s="2" t="n">
        <v>-51.1571283333333</v>
      </c>
      <c r="C246" s="2" t="n">
        <v>7.9884887</v>
      </c>
      <c r="D246" s="3" t="n">
        <v>1667136345000</v>
      </c>
      <c r="E246" s="3" t="n">
        <f aca="false">A246*1000000</f>
        <v>-29623060</v>
      </c>
      <c r="F246" s="3" t="n">
        <f aca="false">B246*1000000</f>
        <v>-51157128.3333333</v>
      </c>
      <c r="G246" s="3" t="n">
        <f aca="false">C246*1000000</f>
        <v>7988488.7</v>
      </c>
      <c r="H246" s="3" t="n">
        <f aca="false">ROUND(E246-E245,0)</f>
        <v>60</v>
      </c>
      <c r="I246" s="3" t="n">
        <f aca="false">F246-F245</f>
        <v>-161.666666679084</v>
      </c>
      <c r="J246" s="3" t="n">
        <f aca="false">G246-G245</f>
        <v>-150813.300000001</v>
      </c>
      <c r="K246" s="0" t="str">
        <f aca="false">_xlfn.CONCAT("{'n':'Latitude','u':'Lat','t':1,'v':",SUBSTITUTE(ROUND(A246,6),",","."),"},",)</f>
        <v>{'n':'Latitude','u':'Lat','t':1,'v':-29.62306},</v>
      </c>
      <c r="L246" s="0" t="str">
        <f aca="false">_xlfn.CONCAT("{'n':'Longitude','u':'Lon','t':1,'v':",SUBSTITUTE(ROUND(B246,6),",","."),"},",)</f>
        <v>{'n':'Longitude','u':'Lon','t':1,'v':-51.157128},</v>
      </c>
      <c r="M246" s="0" t="str">
        <f aca="false">_xlfn.CONCAT("{'n':'Velocity','u':'m/s','t':1,'v':",SUBSTITUTE(ROUND(C246,6),",","."),"},",)</f>
        <v>{'n':'Velocity','u':'m/s','t':1,'v':7.988489},</v>
      </c>
      <c r="N246" s="4" t="str">
        <f aca="false">_xlfn.CONCAT(K246,L246,M246)</f>
        <v>{'n':'Latitude','u':'Lat','t':1,'v':-29.62306},{'n':'Longitude','u':'Lon','t':1,'v':-51.157128},{'n':'Velocity','u':'m/s','t':1,'v':7.988489},</v>
      </c>
    </row>
    <row r="247" customFormat="false" ht="12.8" hidden="false" customHeight="false" outlineLevel="0" collapsed="false">
      <c r="A247" s="2" t="n">
        <v>-29.6230066666667</v>
      </c>
      <c r="B247" s="2" t="n">
        <v>-51.1572783333333</v>
      </c>
      <c r="C247" s="2" t="n">
        <v>7.766129</v>
      </c>
      <c r="D247" s="3" t="n">
        <v>1667136347000</v>
      </c>
      <c r="E247" s="3" t="n">
        <f aca="false">A247*1000000</f>
        <v>-29623006.6666667</v>
      </c>
      <c r="F247" s="3" t="n">
        <f aca="false">B247*1000000</f>
        <v>-51157278.3333333</v>
      </c>
      <c r="G247" s="3" t="n">
        <f aca="false">C247*1000000</f>
        <v>7766129</v>
      </c>
      <c r="H247" s="3" t="n">
        <f aca="false">ROUND(E247-E246,0)</f>
        <v>53</v>
      </c>
      <c r="I247" s="3" t="n">
        <f aca="false">F247-F246</f>
        <v>-149.999999992549</v>
      </c>
      <c r="J247" s="3" t="n">
        <f aca="false">G247-G246</f>
        <v>-222359.7</v>
      </c>
      <c r="K247" s="0" t="str">
        <f aca="false">_xlfn.CONCAT("{'n':'Latitude','u':'Lat','t':1,'v':",SUBSTITUTE(ROUND(A247,6),",","."),"},",)</f>
        <v>{'n':'Latitude','u':'Lat','t':1,'v':-29.623007},</v>
      </c>
      <c r="L247" s="0" t="str">
        <f aca="false">_xlfn.CONCAT("{'n':'Longitude','u':'Lon','t':1,'v':",SUBSTITUTE(ROUND(B247,6),",","."),"},",)</f>
        <v>{'n':'Longitude','u':'Lon','t':1,'v':-51.157278},</v>
      </c>
      <c r="M247" s="0" t="str">
        <f aca="false">_xlfn.CONCAT("{'n':'Velocity','u':'m/s','t':1,'v':",SUBSTITUTE(ROUND(C247,6),",","."),"},",)</f>
        <v>{'n':'Velocity','u':'m/s','t':1,'v':7.766129},</v>
      </c>
      <c r="N247" s="4" t="str">
        <f aca="false">_xlfn.CONCAT(K247,L247,M247)</f>
        <v>{'n':'Latitude','u':'Lat','t':1,'v':-29.623007},{'n':'Longitude','u':'Lon','t':1,'v':-51.157278},{'n':'Velocity','u':'m/s','t':1,'v':7.766129},</v>
      </c>
    </row>
    <row r="248" customFormat="false" ht="12.8" hidden="false" customHeight="false" outlineLevel="0" collapsed="false">
      <c r="A248" s="2" t="n">
        <v>-29.622955</v>
      </c>
      <c r="B248" s="2" t="n">
        <v>-51.1574233333333</v>
      </c>
      <c r="C248" s="2" t="n">
        <v>7.780541</v>
      </c>
      <c r="D248" s="3" t="n">
        <v>1667136349000</v>
      </c>
      <c r="E248" s="3" t="n">
        <f aca="false">A248*1000000</f>
        <v>-29622955</v>
      </c>
      <c r="F248" s="3" t="n">
        <f aca="false">B248*1000000</f>
        <v>-51157423.3333333</v>
      </c>
      <c r="G248" s="3" t="n">
        <f aca="false">C248*1000000</f>
        <v>7780541</v>
      </c>
      <c r="H248" s="3" t="n">
        <f aca="false">ROUND(E248-E247,0)</f>
        <v>52</v>
      </c>
      <c r="I248" s="3" t="n">
        <f aca="false">F248-F247</f>
        <v>-144.999999992549</v>
      </c>
      <c r="J248" s="3" t="n">
        <f aca="false">G248-G247</f>
        <v>14412</v>
      </c>
      <c r="K248" s="0" t="str">
        <f aca="false">_xlfn.CONCAT("{'n':'Latitude','u':'Lat','t':1,'v':",SUBSTITUTE(ROUND(A248,6),",","."),"},",)</f>
        <v>{'n':'Latitude','u':'Lat','t':1,'v':-29.622955},</v>
      </c>
      <c r="L248" s="0" t="str">
        <f aca="false">_xlfn.CONCAT("{'n':'Longitude','u':'Lon','t':1,'v':",SUBSTITUTE(ROUND(B248,6),",","."),"},",)</f>
        <v>{'n':'Longitude','u':'Lon','t':1,'v':-51.157423},</v>
      </c>
      <c r="M248" s="0" t="str">
        <f aca="false">_xlfn.CONCAT("{'n':'Velocity','u':'m/s','t':1,'v':",SUBSTITUTE(ROUND(C248,6),",","."),"},",)</f>
        <v>{'n':'Velocity','u':'m/s','t':1,'v':7.780541},</v>
      </c>
      <c r="N248" s="4" t="str">
        <f aca="false">_xlfn.CONCAT(K248,L248,M248)</f>
        <v>{'n':'Latitude','u':'Lat','t':1,'v':-29.622955},{'n':'Longitude','u':'Lon','t':1,'v':-51.157423},{'n':'Velocity','u':'m/s','t':1,'v':7.780541},</v>
      </c>
    </row>
    <row r="249" customFormat="false" ht="12.8" hidden="false" customHeight="false" outlineLevel="0" collapsed="false">
      <c r="A249" s="2" t="n">
        <v>-29.6229016666667</v>
      </c>
      <c r="B249" s="2" t="n">
        <v>-51.15757</v>
      </c>
      <c r="C249" s="2" t="n">
        <v>7.6492867</v>
      </c>
      <c r="D249" s="3" t="n">
        <v>1667136351000</v>
      </c>
      <c r="E249" s="3" t="n">
        <f aca="false">A249*1000000</f>
        <v>-29622901.6666667</v>
      </c>
      <c r="F249" s="3" t="n">
        <f aca="false">B249*1000000</f>
        <v>-51157570</v>
      </c>
      <c r="G249" s="3" t="n">
        <f aca="false">C249*1000000</f>
        <v>7649286.7</v>
      </c>
      <c r="H249" s="3" t="n">
        <f aca="false">ROUND(E249-E248,0)</f>
        <v>53</v>
      </c>
      <c r="I249" s="3" t="n">
        <f aca="false">F249-F248</f>
        <v>-146.666666671634</v>
      </c>
      <c r="J249" s="3" t="n">
        <f aca="false">G249-G248</f>
        <v>-131254.3</v>
      </c>
      <c r="K249" s="0" t="str">
        <f aca="false">_xlfn.CONCAT("{'n':'Latitude','u':'Lat','t':1,'v':",SUBSTITUTE(ROUND(A249,6),",","."),"},",)</f>
        <v>{'n':'Latitude','u':'Lat','t':1,'v':-29.622902},</v>
      </c>
      <c r="L249" s="0" t="str">
        <f aca="false">_xlfn.CONCAT("{'n':'Longitude','u':'Lon','t':1,'v':",SUBSTITUTE(ROUND(B249,6),",","."),"},",)</f>
        <v>{'n':'Longitude','u':'Lon','t':1,'v':-51.15757},</v>
      </c>
      <c r="M249" s="0" t="str">
        <f aca="false">_xlfn.CONCAT("{'n':'Velocity','u':'m/s','t':1,'v':",SUBSTITUTE(ROUND(C249,6),",","."),"},",)</f>
        <v>{'n':'Velocity','u':'m/s','t':1,'v':7.649287},</v>
      </c>
      <c r="N249" s="4" t="str">
        <f aca="false">_xlfn.CONCAT(K249,L249,M249)</f>
        <v>{'n':'Latitude','u':'Lat','t':1,'v':-29.622902},{'n':'Longitude','u':'Lon','t':1,'v':-51.15757},{'n':'Velocity','u':'m/s','t':1,'v':7.649287},</v>
      </c>
    </row>
    <row r="250" customFormat="false" ht="12.8" hidden="false" customHeight="false" outlineLevel="0" collapsed="false">
      <c r="A250" s="2" t="n">
        <v>-29.62284</v>
      </c>
      <c r="B250" s="2" t="n">
        <v>-51.157715</v>
      </c>
      <c r="C250" s="2" t="n">
        <v>7.659581</v>
      </c>
      <c r="D250" s="3" t="n">
        <v>1667136353000</v>
      </c>
      <c r="E250" s="3" t="n">
        <f aca="false">A250*1000000</f>
        <v>-29622840</v>
      </c>
      <c r="F250" s="3" t="n">
        <f aca="false">B250*1000000</f>
        <v>-51157715</v>
      </c>
      <c r="G250" s="3" t="n">
        <f aca="false">C250*1000000</f>
        <v>7659581</v>
      </c>
      <c r="H250" s="3" t="n">
        <f aca="false">ROUND(E250-E249,0)</f>
        <v>62</v>
      </c>
      <c r="I250" s="3" t="n">
        <f aca="false">F250-F249</f>
        <v>-145.000000007451</v>
      </c>
      <c r="J250" s="3" t="n">
        <f aca="false">G250-G249</f>
        <v>10294.2999999998</v>
      </c>
      <c r="K250" s="0" t="str">
        <f aca="false">_xlfn.CONCAT("{'n':'Latitude','u':'Lat','t':1,'v':",SUBSTITUTE(ROUND(A250,6),",","."),"},",)</f>
        <v>{'n':'Latitude','u':'Lat','t':1,'v':-29.62284},</v>
      </c>
      <c r="L250" s="0" t="str">
        <f aca="false">_xlfn.CONCAT("{'n':'Longitude','u':'Lon','t':1,'v':",SUBSTITUTE(ROUND(B250,6),",","."),"},",)</f>
        <v>{'n':'Longitude','u':'Lon','t':1,'v':-51.157715},</v>
      </c>
      <c r="M250" s="0" t="str">
        <f aca="false">_xlfn.CONCAT("{'n':'Velocity','u':'m/s','t':1,'v':",SUBSTITUTE(ROUND(C250,6),",","."),"},",)</f>
        <v>{'n':'Velocity','u':'m/s','t':1,'v':7.659581},</v>
      </c>
      <c r="N250" s="4" t="str">
        <f aca="false">_xlfn.CONCAT(K250,L250,M250)</f>
        <v>{'n':'Latitude','u':'Lat','t':1,'v':-29.62284},{'n':'Longitude','u':'Lon','t':1,'v':-51.157715},{'n':'Velocity','u':'m/s','t':1,'v':7.659581},</v>
      </c>
    </row>
    <row r="251" customFormat="false" ht="12.8" hidden="false" customHeight="false" outlineLevel="0" collapsed="false">
      <c r="A251" s="2" t="n">
        <v>-29.6227983333333</v>
      </c>
      <c r="B251" s="2" t="n">
        <v>-51.1578633333333</v>
      </c>
      <c r="C251" s="2" t="n">
        <v>7.5149446</v>
      </c>
      <c r="D251" s="3" t="n">
        <v>1667136355000</v>
      </c>
      <c r="E251" s="3" t="n">
        <f aca="false">A251*1000000</f>
        <v>-29622798.3333333</v>
      </c>
      <c r="F251" s="3" t="n">
        <f aca="false">B251*1000000</f>
        <v>-51157863.3333333</v>
      </c>
      <c r="G251" s="3" t="n">
        <f aca="false">C251*1000000</f>
        <v>7514944.6</v>
      </c>
      <c r="H251" s="3" t="n">
        <f aca="false">ROUND(E251-E250,0)</f>
        <v>42</v>
      </c>
      <c r="I251" s="3" t="n">
        <f aca="false">F251-F250</f>
        <v>-148.333333328366</v>
      </c>
      <c r="J251" s="3" t="n">
        <f aca="false">G251-G250</f>
        <v>-144636.4</v>
      </c>
      <c r="K251" s="0" t="str">
        <f aca="false">_xlfn.CONCAT("{'n':'Latitude','u':'Lat','t':1,'v':",SUBSTITUTE(ROUND(A251,6),",","."),"},",)</f>
        <v>{'n':'Latitude','u':'Lat','t':1,'v':-29.622798},</v>
      </c>
      <c r="L251" s="0" t="str">
        <f aca="false">_xlfn.CONCAT("{'n':'Longitude','u':'Lon','t':1,'v':",SUBSTITUTE(ROUND(B251,6),",","."),"},",)</f>
        <v>{'n':'Longitude','u':'Lon','t':1,'v':-51.157863},</v>
      </c>
      <c r="M251" s="0" t="str">
        <f aca="false">_xlfn.CONCAT("{'n':'Velocity','u':'m/s','t':1,'v':",SUBSTITUTE(ROUND(C251,6),",","."),"},",)</f>
        <v>{'n':'Velocity','u':'m/s','t':1,'v':7.514945},</v>
      </c>
      <c r="N251" s="4" t="str">
        <f aca="false">_xlfn.CONCAT(K251,L251,M251)</f>
        <v>{'n':'Latitude','u':'Lat','t':1,'v':-29.622798},{'n':'Longitude','u':'Lon','t':1,'v':-51.157863},{'n':'Velocity','u':'m/s','t':1,'v':7.514945},</v>
      </c>
    </row>
    <row r="252" customFormat="false" ht="12.8" hidden="false" customHeight="false" outlineLevel="0" collapsed="false">
      <c r="A252" s="2" t="n">
        <v>-29.6227533333333</v>
      </c>
      <c r="B252" s="2" t="n">
        <v>-51.1580033333333</v>
      </c>
      <c r="C252" s="2" t="n">
        <v>7.4351625</v>
      </c>
      <c r="D252" s="3" t="n">
        <v>1667136357000</v>
      </c>
      <c r="E252" s="3" t="n">
        <f aca="false">A252*1000000</f>
        <v>-29622753.3333333</v>
      </c>
      <c r="F252" s="3" t="n">
        <f aca="false">B252*1000000</f>
        <v>-51158003.3333333</v>
      </c>
      <c r="G252" s="3" t="n">
        <f aca="false">C252*1000000</f>
        <v>7435162.5</v>
      </c>
      <c r="H252" s="3" t="n">
        <f aca="false">ROUND(E252-E251,0)</f>
        <v>45</v>
      </c>
      <c r="I252" s="3" t="n">
        <f aca="false">F252-F251</f>
        <v>-140</v>
      </c>
      <c r="J252" s="3" t="n">
        <f aca="false">G252-G251</f>
        <v>-79782.0999999996</v>
      </c>
      <c r="K252" s="0" t="str">
        <f aca="false">_xlfn.CONCAT("{'n':'Latitude','u':'Lat','t':1,'v':",SUBSTITUTE(ROUND(A252,6),",","."),"},",)</f>
        <v>{'n':'Latitude','u':'Lat','t':1,'v':-29.622753},</v>
      </c>
      <c r="L252" s="0" t="str">
        <f aca="false">_xlfn.CONCAT("{'n':'Longitude','u':'Lon','t':1,'v':",SUBSTITUTE(ROUND(B252,6),",","."),"},",)</f>
        <v>{'n':'Longitude','u':'Lon','t':1,'v':-51.158003},</v>
      </c>
      <c r="M252" s="0" t="str">
        <f aca="false">_xlfn.CONCAT("{'n':'Velocity','u':'m/s','t':1,'v':",SUBSTITUTE(ROUND(C252,6),",","."),"},",)</f>
        <v>{'n':'Velocity','u':'m/s','t':1,'v':7.435163},</v>
      </c>
      <c r="N252" s="4" t="str">
        <f aca="false">_xlfn.CONCAT(K252,L252,M252)</f>
        <v>{'n':'Latitude','u':'Lat','t':1,'v':-29.622753},{'n':'Longitude','u':'Lon','t':1,'v':-51.158003},{'n':'Velocity','u':'m/s','t':1,'v':7.435163},</v>
      </c>
    </row>
    <row r="253" customFormat="false" ht="12.8" hidden="false" customHeight="false" outlineLevel="0" collapsed="false">
      <c r="A253" s="2" t="n">
        <v>-29.622705</v>
      </c>
      <c r="B253" s="2" t="n">
        <v>-51.1581416666667</v>
      </c>
      <c r="C253" s="2" t="n">
        <v>7.3533216</v>
      </c>
      <c r="D253" s="3" t="n">
        <v>1667136359000</v>
      </c>
      <c r="E253" s="3" t="n">
        <f aca="false">A253*1000000</f>
        <v>-29622705</v>
      </c>
      <c r="F253" s="3" t="n">
        <f aca="false">B253*1000000</f>
        <v>-51158141.6666667</v>
      </c>
      <c r="G253" s="3" t="n">
        <f aca="false">C253*1000000</f>
        <v>7353321.6</v>
      </c>
      <c r="H253" s="3" t="n">
        <f aca="false">ROUND(E253-E252,0)</f>
        <v>48</v>
      </c>
      <c r="I253" s="3" t="n">
        <f aca="false">F253-F252</f>
        <v>-138.333333335817</v>
      </c>
      <c r="J253" s="3" t="n">
        <f aca="false">G253-G252</f>
        <v>-81840.8999999994</v>
      </c>
      <c r="K253" s="0" t="str">
        <f aca="false">_xlfn.CONCAT("{'n':'Latitude','u':'Lat','t':1,'v':",SUBSTITUTE(ROUND(A253,6),",","."),"},",)</f>
        <v>{'n':'Latitude','u':'Lat','t':1,'v':-29.622705},</v>
      </c>
      <c r="L253" s="0" t="str">
        <f aca="false">_xlfn.CONCAT("{'n':'Longitude','u':'Lon','t':1,'v':",SUBSTITUTE(ROUND(B253,6),",","."),"},",)</f>
        <v>{'n':'Longitude','u':'Lon','t':1,'v':-51.158142},</v>
      </c>
      <c r="M253" s="0" t="str">
        <f aca="false">_xlfn.CONCAT("{'n':'Velocity','u':'m/s','t':1,'v':",SUBSTITUTE(ROUND(C253,6),",","."),"},",)</f>
        <v>{'n':'Velocity','u':'m/s','t':1,'v':7.353322},</v>
      </c>
      <c r="N253" s="4" t="str">
        <f aca="false">_xlfn.CONCAT(K253,L253,M253)</f>
        <v>{'n':'Latitude','u':'Lat','t':1,'v':-29.622705},{'n':'Longitude','u':'Lon','t':1,'v':-51.158142},{'n':'Velocity','u':'m/s','t':1,'v':7.353322},</v>
      </c>
    </row>
    <row r="254" customFormat="false" ht="12.8" hidden="false" customHeight="false" outlineLevel="0" collapsed="false">
      <c r="A254" s="2" t="n">
        <v>-29.622655</v>
      </c>
      <c r="B254" s="2" t="n">
        <v>-51.15828</v>
      </c>
      <c r="C254" s="2" t="n">
        <v>7.054268</v>
      </c>
      <c r="D254" s="3" t="n">
        <v>1667136361000</v>
      </c>
      <c r="E254" s="3" t="n">
        <f aca="false">A254*1000000</f>
        <v>-29622655</v>
      </c>
      <c r="F254" s="3" t="n">
        <f aca="false">B254*1000000</f>
        <v>-51158280</v>
      </c>
      <c r="G254" s="3" t="n">
        <f aca="false">C254*1000000</f>
        <v>7054268</v>
      </c>
      <c r="H254" s="3" t="n">
        <f aca="false">ROUND(E254-E253,0)</f>
        <v>50</v>
      </c>
      <c r="I254" s="3" t="n">
        <f aca="false">F254-F253</f>
        <v>-138.333333328366</v>
      </c>
      <c r="J254" s="3" t="n">
        <f aca="false">G254-G253</f>
        <v>-299053.600000001</v>
      </c>
      <c r="K254" s="0" t="str">
        <f aca="false">_xlfn.CONCAT("{'n':'Latitude','u':'Lat','t':1,'v':",SUBSTITUTE(ROUND(A254,6),",","."),"},",)</f>
        <v>{'n':'Latitude','u':'Lat','t':1,'v':-29.622655},</v>
      </c>
      <c r="L254" s="0" t="str">
        <f aca="false">_xlfn.CONCAT("{'n':'Longitude','u':'Lon','t':1,'v':",SUBSTITUTE(ROUND(B254,6),",","."),"},",)</f>
        <v>{'n':'Longitude','u':'Lon','t':1,'v':-51.15828},</v>
      </c>
      <c r="M254" s="0" t="str">
        <f aca="false">_xlfn.CONCAT("{'n':'Velocity','u':'m/s','t':1,'v':",SUBSTITUTE(ROUND(C254,6),",","."),"},",)</f>
        <v>{'n':'Velocity','u':'m/s','t':1,'v':7.054268},</v>
      </c>
      <c r="N254" s="4" t="str">
        <f aca="false">_xlfn.CONCAT(K254,L254,M254)</f>
        <v>{'n':'Latitude','u':'Lat','t':1,'v':-29.622655},{'n':'Longitude','u':'Lon','t':1,'v':-51.15828},{'n':'Velocity','u':'m/s','t':1,'v':7.054268},</v>
      </c>
    </row>
    <row r="255" customFormat="false" ht="12.8" hidden="false" customHeight="false" outlineLevel="0" collapsed="false">
      <c r="A255" s="2" t="n">
        <v>-29.6226083333333</v>
      </c>
      <c r="B255" s="2" t="n">
        <v>-51.1584183333333</v>
      </c>
      <c r="C255" s="2" t="n">
        <v>7.1072845</v>
      </c>
      <c r="D255" s="3" t="n">
        <v>1667136363000</v>
      </c>
      <c r="E255" s="3" t="n">
        <f aca="false">A255*1000000</f>
        <v>-29622608.3333333</v>
      </c>
      <c r="F255" s="3" t="n">
        <f aca="false">B255*1000000</f>
        <v>-51158418.3333333</v>
      </c>
      <c r="G255" s="3" t="n">
        <f aca="false">C255*1000000</f>
        <v>7107284.5</v>
      </c>
      <c r="H255" s="3" t="n">
        <f aca="false">ROUND(E255-E254,0)</f>
        <v>47</v>
      </c>
      <c r="I255" s="3" t="n">
        <f aca="false">F255-F254</f>
        <v>-138.333333335817</v>
      </c>
      <c r="J255" s="3" t="n">
        <f aca="false">G255-G254</f>
        <v>53016.5</v>
      </c>
      <c r="K255" s="0" t="str">
        <f aca="false">_xlfn.CONCAT("{'n':'Latitude','u':'Lat','t':1,'v':",SUBSTITUTE(ROUND(A255,6),",","."),"},",)</f>
        <v>{'n':'Latitude','u':'Lat','t':1,'v':-29.622608},</v>
      </c>
      <c r="L255" s="0" t="str">
        <f aca="false">_xlfn.CONCAT("{'n':'Longitude','u':'Lon','t':1,'v':",SUBSTITUTE(ROUND(B255,6),",","."),"},",)</f>
        <v>{'n':'Longitude','u':'Lon','t':1,'v':-51.158418},</v>
      </c>
      <c r="M255" s="0" t="str">
        <f aca="false">_xlfn.CONCAT("{'n':'Velocity','u':'m/s','t':1,'v':",SUBSTITUTE(ROUND(C255,6),",","."),"},",)</f>
        <v>{'n':'Velocity','u':'m/s','t':1,'v':7.107285},</v>
      </c>
      <c r="N255" s="4" t="str">
        <f aca="false">_xlfn.CONCAT(K255,L255,M255)</f>
        <v>{'n':'Latitude','u':'Lat','t':1,'v':-29.622608},{'n':'Longitude','u':'Lon','t':1,'v':-51.158418},{'n':'Velocity','u':'m/s','t':1,'v':7.107285},</v>
      </c>
    </row>
    <row r="256" customFormat="false" ht="12.8" hidden="false" customHeight="false" outlineLevel="0" collapsed="false">
      <c r="A256" s="2" t="n">
        <v>-29.6225566666667</v>
      </c>
      <c r="B256" s="2" t="n">
        <v>-51.1585616666667</v>
      </c>
      <c r="C256" s="2" t="n">
        <v>7.21795</v>
      </c>
      <c r="D256" s="3" t="n">
        <v>1667136365000</v>
      </c>
      <c r="E256" s="3" t="n">
        <f aca="false">A256*1000000</f>
        <v>-29622556.6666667</v>
      </c>
      <c r="F256" s="3" t="n">
        <f aca="false">B256*1000000</f>
        <v>-51158561.6666667</v>
      </c>
      <c r="G256" s="3" t="n">
        <f aca="false">C256*1000000</f>
        <v>7217950</v>
      </c>
      <c r="H256" s="3" t="n">
        <f aca="false">ROUND(E256-E255,0)</f>
        <v>52</v>
      </c>
      <c r="I256" s="3" t="n">
        <f aca="false">F256-F255</f>
        <v>-143.333333335817</v>
      </c>
      <c r="J256" s="3" t="n">
        <f aca="false">G256-G255</f>
        <v>110665.5</v>
      </c>
      <c r="K256" s="0" t="str">
        <f aca="false">_xlfn.CONCAT("{'n':'Latitude','u':'Lat','t':1,'v':",SUBSTITUTE(ROUND(A256,6),",","."),"},",)</f>
        <v>{'n':'Latitude','u':'Lat','t':1,'v':-29.622557},</v>
      </c>
      <c r="L256" s="0" t="str">
        <f aca="false">_xlfn.CONCAT("{'n':'Longitude','u':'Lon','t':1,'v':",SUBSTITUTE(ROUND(B256,6),",","."),"},",)</f>
        <v>{'n':'Longitude','u':'Lon','t':1,'v':-51.158562},</v>
      </c>
      <c r="M256" s="0" t="str">
        <f aca="false">_xlfn.CONCAT("{'n':'Velocity','u':'m/s','t':1,'v':",SUBSTITUTE(ROUND(C256,6),",","."),"},",)</f>
        <v>{'n':'Velocity','u':'m/s','t':1,'v':7.21795},</v>
      </c>
      <c r="N256" s="4" t="str">
        <f aca="false">_xlfn.CONCAT(K256,L256,M256)</f>
        <v>{'n':'Latitude','u':'Lat','t':1,'v':-29.622557},{'n':'Longitude','u':'Lon','t':1,'v':-51.158562},{'n':'Velocity','u':'m/s','t':1,'v':7.21795},</v>
      </c>
    </row>
    <row r="257" customFormat="false" ht="12.8" hidden="false" customHeight="false" outlineLevel="0" collapsed="false">
      <c r="A257" s="2" t="n">
        <v>-29.6225116666667</v>
      </c>
      <c r="B257" s="2" t="n">
        <v>-51.1586916666667</v>
      </c>
      <c r="C257" s="2" t="n">
        <v>7.08721</v>
      </c>
      <c r="D257" s="3" t="n">
        <v>1667136367000</v>
      </c>
      <c r="E257" s="3" t="n">
        <f aca="false">A257*1000000</f>
        <v>-29622511.6666667</v>
      </c>
      <c r="F257" s="3" t="n">
        <f aca="false">B257*1000000</f>
        <v>-51158691.6666667</v>
      </c>
      <c r="G257" s="3" t="n">
        <f aca="false">C257*1000000</f>
        <v>7087210</v>
      </c>
      <c r="H257" s="3" t="n">
        <f aca="false">ROUND(E257-E256,0)</f>
        <v>45</v>
      </c>
      <c r="I257" s="3" t="n">
        <f aca="false">F257-F256</f>
        <v>-129.999999992549</v>
      </c>
      <c r="J257" s="3" t="n">
        <f aca="false">G257-G256</f>
        <v>-130740</v>
      </c>
      <c r="K257" s="0" t="str">
        <f aca="false">_xlfn.CONCAT("{'n':'Latitude','u':'Lat','t':1,'v':",SUBSTITUTE(ROUND(A257,6),",","."),"},",)</f>
        <v>{'n':'Latitude','u':'Lat','t':1,'v':-29.622512},</v>
      </c>
      <c r="L257" s="0" t="str">
        <f aca="false">_xlfn.CONCAT("{'n':'Longitude','u':'Lon','t':1,'v':",SUBSTITUTE(ROUND(B257,6),",","."),"},",)</f>
        <v>{'n':'Longitude','u':'Lon','t':1,'v':-51.158692},</v>
      </c>
      <c r="M257" s="0" t="str">
        <f aca="false">_xlfn.CONCAT("{'n':'Velocity','u':'m/s','t':1,'v':",SUBSTITUTE(ROUND(C257,6),",","."),"},",)</f>
        <v>{'n':'Velocity','u':'m/s','t':1,'v':7.08721},</v>
      </c>
      <c r="N257" s="4" t="str">
        <f aca="false">_xlfn.CONCAT(K257,L257,M257)</f>
        <v>{'n':'Latitude','u':'Lat','t':1,'v':-29.622512},{'n':'Longitude','u':'Lon','t':1,'v':-51.158692},{'n':'Velocity','u':'m/s','t':1,'v':7.08721},</v>
      </c>
    </row>
    <row r="258" customFormat="false" ht="12.8" hidden="false" customHeight="false" outlineLevel="0" collapsed="false">
      <c r="A258" s="2" t="n">
        <v>-29.6224716666667</v>
      </c>
      <c r="B258" s="2" t="n">
        <v>-51.1588233333333</v>
      </c>
      <c r="C258" s="2" t="n">
        <v>6.897278</v>
      </c>
      <c r="D258" s="3" t="n">
        <v>1667136369000</v>
      </c>
      <c r="E258" s="3" t="n">
        <f aca="false">A258*1000000</f>
        <v>-29622471.6666667</v>
      </c>
      <c r="F258" s="3" t="n">
        <f aca="false">B258*1000000</f>
        <v>-51158823.3333333</v>
      </c>
      <c r="G258" s="3" t="n">
        <f aca="false">C258*1000000</f>
        <v>6897278</v>
      </c>
      <c r="H258" s="3" t="n">
        <f aca="false">ROUND(E258-E257,0)</f>
        <v>40</v>
      </c>
      <c r="I258" s="3" t="n">
        <f aca="false">F258-F257</f>
        <v>-131.666666671634</v>
      </c>
      <c r="J258" s="3" t="n">
        <f aca="false">G258-G257</f>
        <v>-189932</v>
      </c>
      <c r="K258" s="0" t="str">
        <f aca="false">_xlfn.CONCAT("{'n':'Latitude','u':'Lat','t':1,'v':",SUBSTITUTE(ROUND(A258,6),",","."),"},",)</f>
        <v>{'n':'Latitude','u':'Lat','t':1,'v':-29.622472},</v>
      </c>
      <c r="L258" s="0" t="str">
        <f aca="false">_xlfn.CONCAT("{'n':'Longitude','u':'Lon','t':1,'v':",SUBSTITUTE(ROUND(B258,6),",","."),"},",)</f>
        <v>{'n':'Longitude','u':'Lon','t':1,'v':-51.158823},</v>
      </c>
      <c r="M258" s="0" t="str">
        <f aca="false">_xlfn.CONCAT("{'n':'Velocity','u':'m/s','t':1,'v':",SUBSTITUTE(ROUND(C258,6),",","."),"},",)</f>
        <v>{'n':'Velocity','u':'m/s','t':1,'v':6.897278},</v>
      </c>
      <c r="N258" s="4" t="str">
        <f aca="false">_xlfn.CONCAT(K258,L258,M258)</f>
        <v>{'n':'Latitude','u':'Lat','t':1,'v':-29.622472},{'n':'Longitude','u':'Lon','t':1,'v':-51.158823},{'n':'Velocity','u':'m/s','t':1,'v':6.897278},</v>
      </c>
    </row>
    <row r="259" customFormat="false" ht="12.8" hidden="false" customHeight="false" outlineLevel="0" collapsed="false">
      <c r="A259" s="2" t="n">
        <v>-29.6224266666667</v>
      </c>
      <c r="B259" s="2" t="n">
        <v>-51.1589583333333</v>
      </c>
      <c r="C259" s="2" t="n">
        <v>6.998163</v>
      </c>
      <c r="D259" s="3" t="n">
        <v>1667136371000</v>
      </c>
      <c r="E259" s="3" t="n">
        <f aca="false">A259*1000000</f>
        <v>-29622426.6666667</v>
      </c>
      <c r="F259" s="3" t="n">
        <f aca="false">B259*1000000</f>
        <v>-51158958.3333333</v>
      </c>
      <c r="G259" s="3" t="n">
        <f aca="false">C259*1000000</f>
        <v>6998163</v>
      </c>
      <c r="H259" s="3" t="n">
        <f aca="false">ROUND(E259-E258,0)</f>
        <v>45</v>
      </c>
      <c r="I259" s="3" t="n">
        <f aca="false">F259-F258</f>
        <v>-135</v>
      </c>
      <c r="J259" s="3" t="n">
        <f aca="false">G259-G258</f>
        <v>100885</v>
      </c>
      <c r="K259" s="0" t="str">
        <f aca="false">_xlfn.CONCAT("{'n':'Latitude','u':'Lat','t':1,'v':",SUBSTITUTE(ROUND(A259,6),",","."),"},",)</f>
        <v>{'n':'Latitude','u':'Lat','t':1,'v':-29.622427},</v>
      </c>
      <c r="L259" s="0" t="str">
        <f aca="false">_xlfn.CONCAT("{'n':'Longitude','u':'Lon','t':1,'v':",SUBSTITUTE(ROUND(B259,6),",","."),"},",)</f>
        <v>{'n':'Longitude','u':'Lon','t':1,'v':-51.158958},</v>
      </c>
      <c r="M259" s="0" t="str">
        <f aca="false">_xlfn.CONCAT("{'n':'Velocity','u':'m/s','t':1,'v':",SUBSTITUTE(ROUND(C259,6),",","."),"},",)</f>
        <v>{'n':'Velocity','u':'m/s','t':1,'v':6.998163},</v>
      </c>
      <c r="N259" s="4" t="str">
        <f aca="false">_xlfn.CONCAT(K259,L259,M259)</f>
        <v>{'n':'Latitude','u':'Lat','t':1,'v':-29.622427},{'n':'Longitude','u':'Lon','t':1,'v':-51.158958},{'n':'Velocity','u':'m/s','t':1,'v':6.998163},</v>
      </c>
    </row>
    <row r="260" customFormat="false" ht="12.8" hidden="false" customHeight="false" outlineLevel="0" collapsed="false">
      <c r="A260" s="2" t="n">
        <v>-29.6224</v>
      </c>
      <c r="B260" s="2" t="n">
        <v>-51.1590983333333</v>
      </c>
      <c r="C260" s="2" t="n">
        <v>7.121182</v>
      </c>
      <c r="D260" s="3" t="n">
        <v>1667136373000</v>
      </c>
      <c r="E260" s="3" t="n">
        <f aca="false">A260*1000000</f>
        <v>-29622400</v>
      </c>
      <c r="F260" s="3" t="n">
        <f aca="false">B260*1000000</f>
        <v>-51159098.3333333</v>
      </c>
      <c r="G260" s="3" t="n">
        <f aca="false">C260*1000000</f>
        <v>7121182</v>
      </c>
      <c r="H260" s="3" t="n">
        <f aca="false">ROUND(E260-E259,0)</f>
        <v>27</v>
      </c>
      <c r="I260" s="3" t="n">
        <f aca="false">F260-F259</f>
        <v>-140</v>
      </c>
      <c r="J260" s="3" t="n">
        <f aca="false">G260-G259</f>
        <v>123019</v>
      </c>
      <c r="K260" s="0" t="str">
        <f aca="false">_xlfn.CONCAT("{'n':'Latitude','u':'Lat','t':1,'v':",SUBSTITUTE(ROUND(A260,6),",","."),"},",)</f>
        <v>{'n':'Latitude','u':'Lat','t':1,'v':-29.6224},</v>
      </c>
      <c r="L260" s="0" t="str">
        <f aca="false">_xlfn.CONCAT("{'n':'Longitude','u':'Lon','t':1,'v':",SUBSTITUTE(ROUND(B260,6),",","."),"},",)</f>
        <v>{'n':'Longitude','u':'Lon','t':1,'v':-51.159098},</v>
      </c>
      <c r="M260" s="0" t="str">
        <f aca="false">_xlfn.CONCAT("{'n':'Velocity','u':'m/s','t':1,'v':",SUBSTITUTE(ROUND(C260,6),",","."),"},",)</f>
        <v>{'n':'Velocity','u':'m/s','t':1,'v':7.121182},</v>
      </c>
      <c r="N260" s="4" t="str">
        <f aca="false">_xlfn.CONCAT(K260,L260,M260)</f>
        <v>{'n':'Latitude','u':'Lat','t':1,'v':-29.6224},{'n':'Longitude','u':'Lon','t':1,'v':-51.159098},{'n':'Velocity','u':'m/s','t':1,'v':7.121182},</v>
      </c>
    </row>
    <row r="261" customFormat="false" ht="12.8" hidden="false" customHeight="false" outlineLevel="0" collapsed="false">
      <c r="A261" s="2" t="n">
        <v>-29.6224</v>
      </c>
      <c r="B261" s="2" t="n">
        <v>-51.1590983333333</v>
      </c>
      <c r="C261" s="2" t="n">
        <v>7.121182</v>
      </c>
      <c r="D261" s="3" t="n">
        <v>1667136373000</v>
      </c>
      <c r="E261" s="3" t="n">
        <f aca="false">A261*1000000</f>
        <v>-29622400</v>
      </c>
      <c r="F261" s="3" t="n">
        <f aca="false">B261*1000000</f>
        <v>-51159098.3333333</v>
      </c>
      <c r="G261" s="3" t="n">
        <f aca="false">C261*1000000</f>
        <v>7121182</v>
      </c>
      <c r="H261" s="3" t="n">
        <f aca="false">ROUND(E261-E260,0)</f>
        <v>0</v>
      </c>
      <c r="I261" s="3" t="n">
        <f aca="false">F261-F260</f>
        <v>0</v>
      </c>
      <c r="J261" s="3" t="n">
        <f aca="false">G261-G260</f>
        <v>0</v>
      </c>
      <c r="K261" s="0" t="str">
        <f aca="false">_xlfn.CONCAT("{'n':'Latitude','u':'Lat','t':1,'v':",SUBSTITUTE(ROUND(A261,6),",","."),"},",)</f>
        <v>{'n':'Latitude','u':'Lat','t':1,'v':-29.6224},</v>
      </c>
      <c r="L261" s="0" t="str">
        <f aca="false">_xlfn.CONCAT("{'n':'Longitude','u':'Lon','t':1,'v':",SUBSTITUTE(ROUND(B261,6),",","."),"},",)</f>
        <v>{'n':'Longitude','u':'Lon','t':1,'v':-51.159098},</v>
      </c>
      <c r="M261" s="0" t="str">
        <f aca="false">_xlfn.CONCAT("{'n':'Velocity','u':'m/s','t':1,'v':",SUBSTITUTE(ROUND(C261,6),",","."),"},",)</f>
        <v>{'n':'Velocity','u':'m/s','t':1,'v':7.121182},</v>
      </c>
      <c r="N261" s="4" t="str">
        <f aca="false">_xlfn.CONCAT(K261,L261,M261)</f>
        <v>{'n':'Latitude','u':'Lat','t':1,'v':-29.6224},{'n':'Longitude','u':'Lon','t':1,'v':-51.159098},{'n':'Velocity','u':'m/s','t':1,'v':7.121182},</v>
      </c>
    </row>
    <row r="262" customFormat="false" ht="12.8" hidden="false" customHeight="false" outlineLevel="0" collapsed="false">
      <c r="A262" s="2" t="n">
        <v>-29.6223516666667</v>
      </c>
      <c r="B262" s="2" t="n">
        <v>-51.1592366666667</v>
      </c>
      <c r="C262" s="2" t="n">
        <v>7.286408</v>
      </c>
      <c r="D262" s="3" t="n">
        <v>1667136375000</v>
      </c>
      <c r="E262" s="3" t="n">
        <f aca="false">A262*1000000</f>
        <v>-29622351.6666667</v>
      </c>
      <c r="F262" s="3" t="n">
        <f aca="false">B262*1000000</f>
        <v>-51159236.6666667</v>
      </c>
      <c r="G262" s="3" t="n">
        <f aca="false">C262*1000000</f>
        <v>7286408</v>
      </c>
      <c r="H262" s="3" t="n">
        <f aca="false">ROUND(E262-E261,0)</f>
        <v>48</v>
      </c>
      <c r="I262" s="3" t="n">
        <f aca="false">F262-F261</f>
        <v>-138.333333320916</v>
      </c>
      <c r="J262" s="3" t="n">
        <f aca="false">G262-G261</f>
        <v>165226</v>
      </c>
      <c r="K262" s="0" t="str">
        <f aca="false">_xlfn.CONCAT("{'n':'Latitude','u':'Lat','t':1,'v':",SUBSTITUTE(ROUND(A262,6),",","."),"},",)</f>
        <v>{'n':'Latitude','u':'Lat','t':1,'v':-29.622352},</v>
      </c>
      <c r="L262" s="0" t="str">
        <f aca="false">_xlfn.CONCAT("{'n':'Longitude','u':'Lon','t':1,'v':",SUBSTITUTE(ROUND(B262,6),",","."),"},",)</f>
        <v>{'n':'Longitude','u':'Lon','t':1,'v':-51.159237},</v>
      </c>
      <c r="M262" s="0" t="str">
        <f aca="false">_xlfn.CONCAT("{'n':'Velocity','u':'m/s','t':1,'v':",SUBSTITUTE(ROUND(C262,6),",","."),"},",)</f>
        <v>{'n':'Velocity','u':'m/s','t':1,'v':7.286408},</v>
      </c>
      <c r="N262" s="4" t="str">
        <f aca="false">_xlfn.CONCAT(K262,L262,M262)</f>
        <v>{'n':'Latitude','u':'Lat','t':1,'v':-29.622352},{'n':'Longitude','u':'Lon','t':1,'v':-51.159237},{'n':'Velocity','u':'m/s','t':1,'v':7.286408},</v>
      </c>
    </row>
    <row r="263" customFormat="false" ht="12.8" hidden="false" customHeight="false" outlineLevel="0" collapsed="false">
      <c r="A263" s="2" t="n">
        <v>-29.6222883333333</v>
      </c>
      <c r="B263" s="2" t="n">
        <v>-51.1593766666667</v>
      </c>
      <c r="C263" s="2" t="n">
        <v>6.772715</v>
      </c>
      <c r="D263" s="3" t="n">
        <v>1667136377000</v>
      </c>
      <c r="E263" s="3" t="n">
        <f aca="false">A263*1000000</f>
        <v>-29622288.3333333</v>
      </c>
      <c r="F263" s="3" t="n">
        <f aca="false">B263*1000000</f>
        <v>-51159376.6666667</v>
      </c>
      <c r="G263" s="3" t="n">
        <f aca="false">C263*1000000</f>
        <v>6772715</v>
      </c>
      <c r="H263" s="3" t="n">
        <f aca="false">ROUND(E263-E262,0)</f>
        <v>63</v>
      </c>
      <c r="I263" s="3" t="n">
        <f aca="false">F263-F262</f>
        <v>-140.000000007451</v>
      </c>
      <c r="J263" s="3" t="n">
        <f aca="false">G263-G262</f>
        <v>-513693</v>
      </c>
      <c r="K263" s="0" t="str">
        <f aca="false">_xlfn.CONCAT("{'n':'Latitude','u':'Lat','t':1,'v':",SUBSTITUTE(ROUND(A263,6),",","."),"},",)</f>
        <v>{'n':'Latitude','u':'Lat','t':1,'v':-29.622288},</v>
      </c>
      <c r="L263" s="0" t="str">
        <f aca="false">_xlfn.CONCAT("{'n':'Longitude','u':'Lon','t':1,'v':",SUBSTITUTE(ROUND(B263,6),",","."),"},",)</f>
        <v>{'n':'Longitude','u':'Lon','t':1,'v':-51.159377},</v>
      </c>
      <c r="M263" s="0" t="str">
        <f aca="false">_xlfn.CONCAT("{'n':'Velocity','u':'m/s','t':1,'v':",SUBSTITUTE(ROUND(C263,6),",","."),"},",)</f>
        <v>{'n':'Velocity','u':'m/s','t':1,'v':6.772715},</v>
      </c>
      <c r="N263" s="4" t="str">
        <f aca="false">_xlfn.CONCAT(K263,L263,M263)</f>
        <v>{'n':'Latitude','u':'Lat','t':1,'v':-29.622288},{'n':'Longitude','u':'Lon','t':1,'v':-51.159377},{'n':'Velocity','u':'m/s','t':1,'v':6.772715},</v>
      </c>
    </row>
    <row r="264" customFormat="false" ht="12.8" hidden="false" customHeight="false" outlineLevel="0" collapsed="false">
      <c r="A264" s="2" t="n">
        <v>-29.6222233333333</v>
      </c>
      <c r="B264" s="2" t="n">
        <v>-51.159505</v>
      </c>
      <c r="C264" s="2" t="n">
        <v>7.215891</v>
      </c>
      <c r="D264" s="3" t="n">
        <v>1667136379000</v>
      </c>
      <c r="E264" s="3" t="n">
        <f aca="false">A264*1000000</f>
        <v>-29622223.3333333</v>
      </c>
      <c r="F264" s="3" t="n">
        <f aca="false">B264*1000000</f>
        <v>-51159505</v>
      </c>
      <c r="G264" s="3" t="n">
        <f aca="false">C264*1000000</f>
        <v>7215891</v>
      </c>
      <c r="H264" s="3" t="n">
        <f aca="false">ROUND(E264-E263,0)</f>
        <v>65</v>
      </c>
      <c r="I264" s="3" t="n">
        <f aca="false">F264-F263</f>
        <v>-128.333333335817</v>
      </c>
      <c r="J264" s="3" t="n">
        <f aca="false">G264-G263</f>
        <v>443176</v>
      </c>
      <c r="K264" s="0" t="str">
        <f aca="false">_xlfn.CONCAT("{'n':'Latitude','u':'Lat','t':1,'v':",SUBSTITUTE(ROUND(A264,6),",","."),"},",)</f>
        <v>{'n':'Latitude','u':'Lat','t':1,'v':-29.622223},</v>
      </c>
      <c r="L264" s="0" t="str">
        <f aca="false">_xlfn.CONCAT("{'n':'Longitude','u':'Lon','t':1,'v':",SUBSTITUTE(ROUND(B264,6),",","."),"},",)</f>
        <v>{'n':'Longitude','u':'Lon','t':1,'v':-51.159505},</v>
      </c>
      <c r="M264" s="0" t="str">
        <f aca="false">_xlfn.CONCAT("{'n':'Velocity','u':'m/s','t':1,'v':",SUBSTITUTE(ROUND(C264,6),",","."),"},",)</f>
        <v>{'n':'Velocity','u':'m/s','t':1,'v':7.215891},</v>
      </c>
      <c r="N264" s="4" t="str">
        <f aca="false">_xlfn.CONCAT(K264,L264,M264)</f>
        <v>{'n':'Latitude','u':'Lat','t':1,'v':-29.622223},{'n':'Longitude','u':'Lon','t':1,'v':-51.159505},{'n':'Velocity','u':'m/s','t':1,'v':7.215891},</v>
      </c>
    </row>
    <row r="265" customFormat="false" ht="12.8" hidden="false" customHeight="false" outlineLevel="0" collapsed="false">
      <c r="A265" s="2" t="n">
        <v>-29.622185</v>
      </c>
      <c r="B265" s="2" t="n">
        <v>-51.15964</v>
      </c>
      <c r="C265" s="2" t="n">
        <v>6.9868393</v>
      </c>
      <c r="D265" s="3" t="n">
        <v>1667136381000</v>
      </c>
      <c r="E265" s="3" t="n">
        <f aca="false">A265*1000000</f>
        <v>-29622185</v>
      </c>
      <c r="F265" s="3" t="n">
        <f aca="false">B265*1000000</f>
        <v>-51159640</v>
      </c>
      <c r="G265" s="3" t="n">
        <f aca="false">C265*1000000</f>
        <v>6986839.3</v>
      </c>
      <c r="H265" s="3" t="n">
        <f aca="false">ROUND(E265-E264,0)</f>
        <v>38</v>
      </c>
      <c r="I265" s="3" t="n">
        <f aca="false">F265-F264</f>
        <v>-135</v>
      </c>
      <c r="J265" s="3" t="n">
        <f aca="false">G265-G264</f>
        <v>-229051.7</v>
      </c>
      <c r="K265" s="0" t="str">
        <f aca="false">_xlfn.CONCAT("{'n':'Latitude','u':'Lat','t':1,'v':",SUBSTITUTE(ROUND(A265,6),",","."),"},",)</f>
        <v>{'n':'Latitude','u':'Lat','t':1,'v':-29.622185},</v>
      </c>
      <c r="L265" s="0" t="str">
        <f aca="false">_xlfn.CONCAT("{'n':'Longitude','u':'Lon','t':1,'v':",SUBSTITUTE(ROUND(B265,6),",","."),"},",)</f>
        <v>{'n':'Longitude','u':'Lon','t':1,'v':-51.15964},</v>
      </c>
      <c r="M265" s="0" t="str">
        <f aca="false">_xlfn.CONCAT("{'n':'Velocity','u':'m/s','t':1,'v':",SUBSTITUTE(ROUND(C265,6),",","."),"},",)</f>
        <v>{'n':'Velocity','u':'m/s','t':1,'v':6.986839},</v>
      </c>
      <c r="N265" s="4" t="str">
        <f aca="false">_xlfn.CONCAT(K265,L265,M265)</f>
        <v>{'n':'Latitude','u':'Lat','t':1,'v':-29.622185},{'n':'Longitude','u':'Lon','t':1,'v':-51.15964},{'n':'Velocity','u':'m/s','t':1,'v':6.986839},</v>
      </c>
    </row>
    <row r="266" customFormat="false" ht="12.8" hidden="false" customHeight="false" outlineLevel="0" collapsed="false">
      <c r="A266" s="2" t="n">
        <v>-29.62214</v>
      </c>
      <c r="B266" s="2" t="n">
        <v>-51.1597666666667</v>
      </c>
      <c r="C266" s="2" t="n">
        <v>6.5668263</v>
      </c>
      <c r="D266" s="3" t="n">
        <v>1667136383000</v>
      </c>
      <c r="E266" s="3" t="n">
        <f aca="false">A266*1000000</f>
        <v>-29622140</v>
      </c>
      <c r="F266" s="3" t="n">
        <f aca="false">B266*1000000</f>
        <v>-51159766.6666667</v>
      </c>
      <c r="G266" s="3" t="n">
        <f aca="false">C266*1000000</f>
        <v>6566826.3</v>
      </c>
      <c r="H266" s="3" t="n">
        <f aca="false">ROUND(E266-E265,0)</f>
        <v>45</v>
      </c>
      <c r="I266" s="3" t="n">
        <f aca="false">F266-F265</f>
        <v>-126.666666671634</v>
      </c>
      <c r="J266" s="3" t="n">
        <f aca="false">G266-G265</f>
        <v>-420013</v>
      </c>
      <c r="K266" s="0" t="str">
        <f aca="false">_xlfn.CONCAT("{'n':'Latitude','u':'Lat','t':1,'v':",SUBSTITUTE(ROUND(A266,6),",","."),"},",)</f>
        <v>{'n':'Latitude','u':'Lat','t':1,'v':-29.62214},</v>
      </c>
      <c r="L266" s="0" t="str">
        <f aca="false">_xlfn.CONCAT("{'n':'Longitude','u':'Lon','t':1,'v':",SUBSTITUTE(ROUND(B266,6),",","."),"},",)</f>
        <v>{'n':'Longitude','u':'Lon','t':1,'v':-51.159767},</v>
      </c>
      <c r="M266" s="0" t="str">
        <f aca="false">_xlfn.CONCAT("{'n':'Velocity','u':'m/s','t':1,'v':",SUBSTITUTE(ROUND(C266,6),",","."),"},",)</f>
        <v>{'n':'Velocity','u':'m/s','t':1,'v':6.566826},</v>
      </c>
      <c r="N266" s="4" t="str">
        <f aca="false">_xlfn.CONCAT(K266,L266,M266)</f>
        <v>{'n':'Latitude','u':'Lat','t':1,'v':-29.62214},{'n':'Longitude','u':'Lon','t':1,'v':-51.159767},{'n':'Velocity','u':'m/s','t':1,'v':6.566826},</v>
      </c>
    </row>
    <row r="267" customFormat="false" ht="12.8" hidden="false" customHeight="false" outlineLevel="0" collapsed="false">
      <c r="A267" s="2" t="n">
        <v>-29.6220983333333</v>
      </c>
      <c r="B267" s="2" t="n">
        <v>-51.159895</v>
      </c>
      <c r="C267" s="2" t="n">
        <v>6.3660846</v>
      </c>
      <c r="D267" s="3" t="n">
        <v>1667136385000</v>
      </c>
      <c r="E267" s="3" t="n">
        <f aca="false">A267*1000000</f>
        <v>-29622098.3333333</v>
      </c>
      <c r="F267" s="3" t="n">
        <f aca="false">B267*1000000</f>
        <v>-51159895</v>
      </c>
      <c r="G267" s="3" t="n">
        <f aca="false">C267*1000000</f>
        <v>6366084.6</v>
      </c>
      <c r="H267" s="3" t="n">
        <f aca="false">ROUND(E267-E266,0)</f>
        <v>42</v>
      </c>
      <c r="I267" s="3" t="n">
        <f aca="false">F267-F266</f>
        <v>-128.333333335817</v>
      </c>
      <c r="J267" s="3" t="n">
        <f aca="false">G267-G266</f>
        <v>-200741.7</v>
      </c>
      <c r="K267" s="0" t="str">
        <f aca="false">_xlfn.CONCAT("{'n':'Latitude','u':'Lat','t':1,'v':",SUBSTITUTE(ROUND(A267,6),",","."),"},",)</f>
        <v>{'n':'Latitude','u':'Lat','t':1,'v':-29.622098},</v>
      </c>
      <c r="L267" s="0" t="str">
        <f aca="false">_xlfn.CONCAT("{'n':'Longitude','u':'Lon','t':1,'v':",SUBSTITUTE(ROUND(B267,6),",","."),"},",)</f>
        <v>{'n':'Longitude','u':'Lon','t':1,'v':-51.159895},</v>
      </c>
      <c r="M267" s="0" t="str">
        <f aca="false">_xlfn.CONCAT("{'n':'Velocity','u':'m/s','t':1,'v':",SUBSTITUTE(ROUND(C267,6),",","."),"},",)</f>
        <v>{'n':'Velocity','u':'m/s','t':1,'v':6.366085},</v>
      </c>
      <c r="N267" s="4" t="str">
        <f aca="false">_xlfn.CONCAT(K267,L267,M267)</f>
        <v>{'n':'Latitude','u':'Lat','t':1,'v':-29.622098},{'n':'Longitude','u':'Lon','t':1,'v':-51.159895},{'n':'Velocity','u':'m/s','t':1,'v':6.366085},</v>
      </c>
    </row>
    <row r="268" customFormat="false" ht="12.8" hidden="false" customHeight="false" outlineLevel="0" collapsed="false">
      <c r="A268" s="2" t="n">
        <v>-29.6206785</v>
      </c>
      <c r="B268" s="2" t="n">
        <v>-51.1272031</v>
      </c>
      <c r="C268" s="2" t="n">
        <v>0</v>
      </c>
      <c r="D268" s="3" t="n">
        <v>1667137207119</v>
      </c>
      <c r="E268" s="3" t="n">
        <f aca="false">A268*1000000</f>
        <v>-29620678.5</v>
      </c>
      <c r="F268" s="3" t="n">
        <f aca="false">B268*1000000</f>
        <v>-51127203.1</v>
      </c>
      <c r="G268" s="3" t="n">
        <f aca="false">C268*1000000</f>
        <v>0</v>
      </c>
      <c r="H268" s="3" t="n">
        <f aca="false">ROUND(E268-E267,0)</f>
        <v>1420</v>
      </c>
      <c r="I268" s="3" t="n">
        <f aca="false">F268-F267</f>
        <v>32691.900000006</v>
      </c>
      <c r="J268" s="3" t="n">
        <f aca="false">G268-G267</f>
        <v>-6366084.6</v>
      </c>
      <c r="K268" s="0" t="str">
        <f aca="false">_xlfn.CONCAT("{'n':'Latitude','u':'Lat','t':1,'v':",SUBSTITUTE(ROUND(A268,6),",","."),"},",)</f>
        <v>{'n':'Latitude','u':'Lat','t':1,'v':-29.620679},</v>
      </c>
      <c r="L268" s="0" t="str">
        <f aca="false">_xlfn.CONCAT("{'n':'Longitude','u':'Lon','t':1,'v':",SUBSTITUTE(ROUND(B268,6),",","."),"},",)</f>
        <v>{'n':'Longitude','u':'Lon','t':1,'v':-51.127203},</v>
      </c>
      <c r="M268" s="0" t="str">
        <f aca="false">_xlfn.CONCAT("{'n':'Velocity','u':'m/s','t':1,'v':",SUBSTITUTE(ROUND(C268,6),",","."),"},",)</f>
        <v>{'n':'Velocity','u':'m/s','t':1,'v':0},</v>
      </c>
      <c r="N268" s="4" t="str">
        <f aca="false">_xlfn.CONCAT(K268,L268,M268)</f>
        <v>{'n':'Latitude','u':'Lat','t':1,'v':-29.620679},{'n':'Longitude','u':'Lon','t':1,'v':-51.127203},{'n':'Velocity','u':'m/s','t':1,'v':0},</v>
      </c>
    </row>
    <row r="269" customFormat="false" ht="12.8" hidden="false" customHeight="false" outlineLevel="0" collapsed="false">
      <c r="A269" s="2" t="n">
        <v>-29.6212916666667</v>
      </c>
      <c r="B269" s="2" t="n">
        <v>-51.127605</v>
      </c>
      <c r="C269" s="2" t="n">
        <v>1.1339331</v>
      </c>
      <c r="D269" s="3" t="n">
        <v>1667137225000</v>
      </c>
      <c r="E269" s="3" t="n">
        <f aca="false">A269*1000000</f>
        <v>-29621291.6666667</v>
      </c>
      <c r="F269" s="3" t="n">
        <f aca="false">B269*1000000</f>
        <v>-51127605</v>
      </c>
      <c r="G269" s="3" t="n">
        <f aca="false">C269*1000000</f>
        <v>1133933.1</v>
      </c>
      <c r="H269" s="3" t="n">
        <f aca="false">ROUND(E269-E268,0)</f>
        <v>-613</v>
      </c>
      <c r="I269" s="3" t="n">
        <f aca="false">F269-F268</f>
        <v>-401.899999991059</v>
      </c>
      <c r="J269" s="3" t="n">
        <f aca="false">G269-G268</f>
        <v>1133933.1</v>
      </c>
      <c r="K269" s="0" t="str">
        <f aca="false">_xlfn.CONCAT("{'n':'Latitude','u':'Lat','t':1,'v':",SUBSTITUTE(ROUND(A269,6),",","."),"},",)</f>
        <v>{'n':'Latitude','u':'Lat','t':1,'v':-29.621292},</v>
      </c>
      <c r="L269" s="0" t="str">
        <f aca="false">_xlfn.CONCAT("{'n':'Longitude','u':'Lon','t':1,'v':",SUBSTITUTE(ROUND(B269,6),",","."),"},",)</f>
        <v>{'n':'Longitude','u':'Lon','t':1,'v':-51.127605},</v>
      </c>
      <c r="M269" s="0" t="str">
        <f aca="false">_xlfn.CONCAT("{'n':'Velocity','u':'m/s','t':1,'v':",SUBSTITUTE(ROUND(C269,6),",","."),"},",)</f>
        <v>{'n':'Velocity','u':'m/s','t':1,'v':1.133933},</v>
      </c>
      <c r="N269" s="4" t="str">
        <f aca="false">_xlfn.CONCAT(K269,L269,M269)</f>
        <v>{'n':'Latitude','u':'Lat','t':1,'v':-29.621292},{'n':'Longitude','u':'Lon','t':1,'v':-51.127605},{'n':'Velocity','u':'m/s','t':1,'v':1.133933},</v>
      </c>
    </row>
    <row r="270" customFormat="false" ht="12.8" hidden="false" customHeight="false" outlineLevel="0" collapsed="false">
      <c r="A270" s="2" t="n">
        <v>-29.6213266666667</v>
      </c>
      <c r="B270" s="2" t="n">
        <v>-51.1277216666667</v>
      </c>
      <c r="C270" s="2" t="n">
        <v>2.3399272</v>
      </c>
      <c r="D270" s="3" t="n">
        <v>1667137228000</v>
      </c>
      <c r="E270" s="3" t="n">
        <f aca="false">A270*1000000</f>
        <v>-29621326.6666667</v>
      </c>
      <c r="F270" s="3" t="n">
        <f aca="false">B270*1000000</f>
        <v>-51127721.6666667</v>
      </c>
      <c r="G270" s="3" t="n">
        <f aca="false">C270*1000000</f>
        <v>2339927.2</v>
      </c>
      <c r="H270" s="3" t="n">
        <f aca="false">ROUND(E270-E269,0)</f>
        <v>-35</v>
      </c>
      <c r="I270" s="3" t="n">
        <f aca="false">F270-F269</f>
        <v>-116.666666671634</v>
      </c>
      <c r="J270" s="3" t="n">
        <f aca="false">G270-G269</f>
        <v>1205994.1</v>
      </c>
      <c r="K270" s="0" t="str">
        <f aca="false">_xlfn.CONCAT("{'n':'Latitude','u':'Lat','t':1,'v':",SUBSTITUTE(ROUND(A270,6),",","."),"},",)</f>
        <v>{'n':'Latitude','u':'Lat','t':1,'v':-29.621327},</v>
      </c>
      <c r="L270" s="0" t="str">
        <f aca="false">_xlfn.CONCAT("{'n':'Longitude','u':'Lon','t':1,'v':",SUBSTITUTE(ROUND(B270,6),",","."),"},",)</f>
        <v>{'n':'Longitude','u':'Lon','t':1,'v':-51.127722},</v>
      </c>
      <c r="M270" s="0" t="str">
        <f aca="false">_xlfn.CONCAT("{'n':'Velocity','u':'m/s','t':1,'v':",SUBSTITUTE(ROUND(C270,6),",","."),"},",)</f>
        <v>{'n':'Velocity','u':'m/s','t':1,'v':2.339927},</v>
      </c>
      <c r="N270" s="4" t="str">
        <f aca="false">_xlfn.CONCAT(K270,L270,M270)</f>
        <v>{'n':'Latitude','u':'Lat','t':1,'v':-29.621327},{'n':'Longitude','u':'Lon','t':1,'v':-51.127722},{'n':'Velocity','u':'m/s','t':1,'v':2.339927},</v>
      </c>
    </row>
    <row r="271" customFormat="false" ht="12.8" hidden="false" customHeight="false" outlineLevel="0" collapsed="false">
      <c r="A271" s="2" t="n">
        <v>-29.62137</v>
      </c>
      <c r="B271" s="2" t="n">
        <v>-51.12787</v>
      </c>
      <c r="C271" s="2" t="n">
        <v>3.8887265</v>
      </c>
      <c r="D271" s="3" t="n">
        <v>1667137231000</v>
      </c>
      <c r="E271" s="3" t="n">
        <f aca="false">A271*1000000</f>
        <v>-29621370</v>
      </c>
      <c r="F271" s="3" t="n">
        <f aca="false">B271*1000000</f>
        <v>-51127870</v>
      </c>
      <c r="G271" s="3" t="n">
        <f aca="false">C271*1000000</f>
        <v>3888726.5</v>
      </c>
      <c r="H271" s="3" t="n">
        <f aca="false">ROUND(E271-E270,0)</f>
        <v>-43</v>
      </c>
      <c r="I271" s="3" t="n">
        <f aca="false">F271-F270</f>
        <v>-148.333333335817</v>
      </c>
      <c r="J271" s="3" t="n">
        <f aca="false">G271-G270</f>
        <v>1548799.3</v>
      </c>
      <c r="K271" s="0" t="str">
        <f aca="false">_xlfn.CONCAT("{'n':'Latitude','u':'Lat','t':1,'v':",SUBSTITUTE(ROUND(A271,6),",","."),"},",)</f>
        <v>{'n':'Latitude','u':'Lat','t':1,'v':-29.62137},</v>
      </c>
      <c r="L271" s="0" t="str">
        <f aca="false">_xlfn.CONCAT("{'n':'Longitude','u':'Lon','t':1,'v':",SUBSTITUTE(ROUND(B271,6),",","."),"},",)</f>
        <v>{'n':'Longitude','u':'Lon','t':1,'v':-51.12787},</v>
      </c>
      <c r="M271" s="0" t="str">
        <f aca="false">_xlfn.CONCAT("{'n':'Velocity','u':'m/s','t':1,'v':",SUBSTITUTE(ROUND(C271,6),",","."),"},",)</f>
        <v>{'n':'Velocity','u':'m/s','t':1,'v':3.888727},</v>
      </c>
      <c r="N271" s="4" t="str">
        <f aca="false">_xlfn.CONCAT(K271,L271,M271)</f>
        <v>{'n':'Latitude','u':'Lat','t':1,'v':-29.62137},{'n':'Longitude','u':'Lon','t':1,'v':-51.12787},{'n':'Velocity','u':'m/s','t':1,'v':3.888727},</v>
      </c>
    </row>
    <row r="272" customFormat="false" ht="12.8" hidden="false" customHeight="false" outlineLevel="0" collapsed="false">
      <c r="A272" s="2" t="n">
        <v>-29.6214033333333</v>
      </c>
      <c r="B272" s="2" t="n">
        <v>-51.1279816666667</v>
      </c>
      <c r="C272" s="2" t="n">
        <v>4.6422796</v>
      </c>
      <c r="D272" s="3" t="n">
        <v>1667137233000</v>
      </c>
      <c r="E272" s="3" t="n">
        <f aca="false">A272*1000000</f>
        <v>-29621403.3333333</v>
      </c>
      <c r="F272" s="3" t="n">
        <f aca="false">B272*1000000</f>
        <v>-51127981.6666667</v>
      </c>
      <c r="G272" s="3" t="n">
        <f aca="false">C272*1000000</f>
        <v>4642279.6</v>
      </c>
      <c r="H272" s="3" t="n">
        <f aca="false">ROUND(E272-E271,0)</f>
        <v>-33</v>
      </c>
      <c r="I272" s="3" t="n">
        <f aca="false">F272-F271</f>
        <v>-111.666666664183</v>
      </c>
      <c r="J272" s="3" t="n">
        <f aca="false">G272-G271</f>
        <v>753553.100000001</v>
      </c>
      <c r="K272" s="0" t="str">
        <f aca="false">_xlfn.CONCAT("{'n':'Latitude','u':'Lat','t':1,'v':",SUBSTITUTE(ROUND(A272,6),",","."),"},",)</f>
        <v>{'n':'Latitude','u':'Lat','t':1,'v':-29.621403},</v>
      </c>
      <c r="L272" s="0" t="str">
        <f aca="false">_xlfn.CONCAT("{'n':'Longitude','u':'Lon','t':1,'v':",SUBSTITUTE(ROUND(B272,6),",","."),"},",)</f>
        <v>{'n':'Longitude','u':'Lon','t':1,'v':-51.127982},</v>
      </c>
      <c r="M272" s="0" t="str">
        <f aca="false">_xlfn.CONCAT("{'n':'Velocity','u':'m/s','t':1,'v':",SUBSTITUTE(ROUND(C272,6),",","."),"},",)</f>
        <v>{'n':'Velocity','u':'m/s','t':1,'v':4.64228},</v>
      </c>
      <c r="N272" s="4" t="str">
        <f aca="false">_xlfn.CONCAT(K272,L272,M272)</f>
        <v>{'n':'Latitude','u':'Lat','t':1,'v':-29.621403},{'n':'Longitude','u':'Lon','t':1,'v':-51.127982},{'n':'Velocity','u':'m/s','t':1,'v':4.64228},</v>
      </c>
    </row>
    <row r="273" customFormat="false" ht="12.8" hidden="false" customHeight="false" outlineLevel="0" collapsed="false">
      <c r="A273" s="2" t="n">
        <v>-29.6214433333333</v>
      </c>
      <c r="B273" s="2" t="n">
        <v>-51.1281066666667</v>
      </c>
      <c r="C273" s="2" t="n">
        <v>5.299065</v>
      </c>
      <c r="D273" s="3" t="n">
        <v>1667137235000</v>
      </c>
      <c r="E273" s="3" t="n">
        <f aca="false">A273*1000000</f>
        <v>-29621443.3333333</v>
      </c>
      <c r="F273" s="3" t="n">
        <f aca="false">B273*1000000</f>
        <v>-51128106.6666667</v>
      </c>
      <c r="G273" s="3" t="n">
        <f aca="false">C273*1000000</f>
        <v>5299065</v>
      </c>
      <c r="H273" s="3" t="n">
        <f aca="false">ROUND(E273-E272,0)</f>
        <v>-40</v>
      </c>
      <c r="I273" s="3" t="n">
        <f aca="false">F273-F272</f>
        <v>-124.999999992549</v>
      </c>
      <c r="J273" s="3" t="n">
        <f aca="false">G273-G272</f>
        <v>656785.399999999</v>
      </c>
      <c r="K273" s="0" t="str">
        <f aca="false">_xlfn.CONCAT("{'n':'Latitude','u':'Lat','t':1,'v':",SUBSTITUTE(ROUND(A273,6),",","."),"},",)</f>
        <v>{'n':'Latitude','u':'Lat','t':1,'v':-29.621443},</v>
      </c>
      <c r="L273" s="0" t="str">
        <f aca="false">_xlfn.CONCAT("{'n':'Longitude','u':'Lon','t':1,'v':",SUBSTITUTE(ROUND(B273,6),",","."),"},",)</f>
        <v>{'n':'Longitude','u':'Lon','t':1,'v':-51.128107},</v>
      </c>
      <c r="M273" s="0" t="str">
        <f aca="false">_xlfn.CONCAT("{'n':'Velocity','u':'m/s','t':1,'v':",SUBSTITUTE(ROUND(C273,6),",","."),"},",)</f>
        <v>{'n':'Velocity','u':'m/s','t':1,'v':5.299065},</v>
      </c>
      <c r="N273" s="4" t="str">
        <f aca="false">_xlfn.CONCAT(K273,L273,M273)</f>
        <v>{'n':'Latitude','u':'Lat','t':1,'v':-29.621443},{'n':'Longitude','u':'Lon','t':1,'v':-51.128107},{'n':'Velocity','u':'m/s','t':1,'v':5.299065},</v>
      </c>
    </row>
    <row r="274" customFormat="false" ht="12.8" hidden="false" customHeight="false" outlineLevel="0" collapsed="false">
      <c r="A274" s="2" t="n">
        <v>-29.62149</v>
      </c>
      <c r="B274" s="2" t="n">
        <v>-51.128235</v>
      </c>
      <c r="C274" s="2" t="n">
        <v>5.8894515</v>
      </c>
      <c r="D274" s="3" t="n">
        <v>1667137237000</v>
      </c>
      <c r="E274" s="3" t="n">
        <f aca="false">A274*1000000</f>
        <v>-29621490</v>
      </c>
      <c r="F274" s="3" t="n">
        <f aca="false">B274*1000000</f>
        <v>-51128235</v>
      </c>
      <c r="G274" s="3" t="n">
        <f aca="false">C274*1000000</f>
        <v>5889451.5</v>
      </c>
      <c r="H274" s="3" t="n">
        <f aca="false">ROUND(E274-E273,0)</f>
        <v>-47</v>
      </c>
      <c r="I274" s="3" t="n">
        <f aca="false">F274-F273</f>
        <v>-128.333333343267</v>
      </c>
      <c r="J274" s="3" t="n">
        <f aca="false">G274-G273</f>
        <v>590386.5</v>
      </c>
      <c r="K274" s="0" t="str">
        <f aca="false">_xlfn.CONCAT("{'n':'Latitude','u':'Lat','t':1,'v':",SUBSTITUTE(ROUND(A274,6),",","."),"},",)</f>
        <v>{'n':'Latitude','u':'Lat','t':1,'v':-29.62149},</v>
      </c>
      <c r="L274" s="0" t="str">
        <f aca="false">_xlfn.CONCAT("{'n':'Longitude','u':'Lon','t':1,'v':",SUBSTITUTE(ROUND(B274,6),",","."),"},",)</f>
        <v>{'n':'Longitude','u':'Lon','t':1,'v':-51.128235},</v>
      </c>
      <c r="M274" s="0" t="str">
        <f aca="false">_xlfn.CONCAT("{'n':'Velocity','u':'m/s','t':1,'v':",SUBSTITUTE(ROUND(C274,6),",","."),"},",)</f>
        <v>{'n':'Velocity','u':'m/s','t':1,'v':5.889452},</v>
      </c>
      <c r="N274" s="4" t="str">
        <f aca="false">_xlfn.CONCAT(K274,L274,M274)</f>
        <v>{'n':'Latitude','u':'Lat','t':1,'v':-29.62149},{'n':'Longitude','u':'Lon','t':1,'v':-51.128235},{'n':'Velocity','u':'m/s','t':1,'v':5.889452},</v>
      </c>
    </row>
    <row r="275" customFormat="false" ht="12.8" hidden="false" customHeight="false" outlineLevel="0" collapsed="false">
      <c r="A275" s="2" t="n">
        <v>-29.62154</v>
      </c>
      <c r="B275" s="2" t="n">
        <v>-51.12837</v>
      </c>
      <c r="C275" s="2" t="n">
        <v>7.525239</v>
      </c>
      <c r="D275" s="3" t="n">
        <v>1667137239000</v>
      </c>
      <c r="E275" s="3" t="n">
        <f aca="false">A275*1000000</f>
        <v>-29621540</v>
      </c>
      <c r="F275" s="3" t="n">
        <f aca="false">B275*1000000</f>
        <v>-51128370</v>
      </c>
      <c r="G275" s="3" t="n">
        <f aca="false">C275*1000000</f>
        <v>7525239</v>
      </c>
      <c r="H275" s="3" t="n">
        <f aca="false">ROUND(E275-E274,0)</f>
        <v>-50</v>
      </c>
      <c r="I275" s="3" t="n">
        <f aca="false">F275-F274</f>
        <v>-135</v>
      </c>
      <c r="J275" s="3" t="n">
        <f aca="false">G275-G274</f>
        <v>1635787.5</v>
      </c>
      <c r="K275" s="0" t="str">
        <f aca="false">_xlfn.CONCAT("{'n':'Latitude','u':'Lat','t':1,'v':",SUBSTITUTE(ROUND(A275,6),",","."),"},",)</f>
        <v>{'n':'Latitude','u':'Lat','t':1,'v':-29.62154},</v>
      </c>
      <c r="L275" s="0" t="str">
        <f aca="false">_xlfn.CONCAT("{'n':'Longitude','u':'Lon','t':1,'v':",SUBSTITUTE(ROUND(B275,6),",","."),"},",)</f>
        <v>{'n':'Longitude','u':'Lon','t':1,'v':-51.12837},</v>
      </c>
      <c r="M275" s="0" t="str">
        <f aca="false">_xlfn.CONCAT("{'n':'Velocity','u':'m/s','t':1,'v':",SUBSTITUTE(ROUND(C275,6),",","."),"},",)</f>
        <v>{'n':'Velocity','u':'m/s','t':1,'v':7.525239},</v>
      </c>
      <c r="N275" s="4" t="str">
        <f aca="false">_xlfn.CONCAT(K275,L275,M275)</f>
        <v>{'n':'Latitude','u':'Lat','t':1,'v':-29.62154},{'n':'Longitude','u':'Lon','t':1,'v':-51.12837},{'n':'Velocity','u':'m/s','t':1,'v':7.525239},</v>
      </c>
    </row>
    <row r="276" customFormat="false" ht="12.8" hidden="false" customHeight="false" outlineLevel="0" collapsed="false">
      <c r="A276" s="2" t="n">
        <v>-29.621585</v>
      </c>
      <c r="B276" s="2" t="n">
        <v>-51.1285133333333</v>
      </c>
      <c r="C276" s="2" t="n">
        <v>7.9596643</v>
      </c>
      <c r="D276" s="3" t="n">
        <v>1667137241000</v>
      </c>
      <c r="E276" s="3" t="n">
        <f aca="false">A276*1000000</f>
        <v>-29621585</v>
      </c>
      <c r="F276" s="3" t="n">
        <f aca="false">B276*1000000</f>
        <v>-51128513.3333333</v>
      </c>
      <c r="G276" s="3" t="n">
        <f aca="false">C276*1000000</f>
        <v>7959664.3</v>
      </c>
      <c r="H276" s="3" t="n">
        <f aca="false">ROUND(E276-E275,0)</f>
        <v>-45</v>
      </c>
      <c r="I276" s="3" t="n">
        <f aca="false">F276-F275</f>
        <v>-143.333333328366</v>
      </c>
      <c r="J276" s="3" t="n">
        <f aca="false">G276-G275</f>
        <v>434425.3</v>
      </c>
      <c r="K276" s="0" t="str">
        <f aca="false">_xlfn.CONCAT("{'n':'Latitude','u':'Lat','t':1,'v':",SUBSTITUTE(ROUND(A276,6),",","."),"},",)</f>
        <v>{'n':'Latitude','u':'Lat','t':1,'v':-29.621585},</v>
      </c>
      <c r="L276" s="0" t="str">
        <f aca="false">_xlfn.CONCAT("{'n':'Longitude','u':'Lon','t':1,'v':",SUBSTITUTE(ROUND(B276,6),",","."),"},",)</f>
        <v>{'n':'Longitude','u':'Lon','t':1,'v':-51.128513},</v>
      </c>
      <c r="M276" s="0" t="str">
        <f aca="false">_xlfn.CONCAT("{'n':'Velocity','u':'m/s','t':1,'v':",SUBSTITUTE(ROUND(C276,6),",","."),"},",)</f>
        <v>{'n':'Velocity','u':'m/s','t':1,'v':7.959664},</v>
      </c>
      <c r="N276" s="4" t="str">
        <f aca="false">_xlfn.CONCAT(K276,L276,M276)</f>
        <v>{'n':'Latitude','u':'Lat','t':1,'v':-29.621585},{'n':'Longitude','u':'Lon','t':1,'v':-51.128513},{'n':'Velocity','u':'m/s','t':1,'v':7.959664},</v>
      </c>
    </row>
    <row r="277" customFormat="false" ht="12.8" hidden="false" customHeight="false" outlineLevel="0" collapsed="false">
      <c r="A277" s="2" t="n">
        <v>-29.621585</v>
      </c>
      <c r="B277" s="2" t="n">
        <v>-51.1285133333333</v>
      </c>
      <c r="C277" s="2" t="n">
        <v>7.9596643</v>
      </c>
      <c r="D277" s="3" t="n">
        <v>1667137241000</v>
      </c>
      <c r="E277" s="3" t="n">
        <f aca="false">A277*1000000</f>
        <v>-29621585</v>
      </c>
      <c r="F277" s="3" t="n">
        <f aca="false">B277*1000000</f>
        <v>-51128513.3333333</v>
      </c>
      <c r="G277" s="3" t="n">
        <f aca="false">C277*1000000</f>
        <v>7959664.3</v>
      </c>
      <c r="H277" s="3" t="n">
        <f aca="false">ROUND(E277-E276,0)</f>
        <v>0</v>
      </c>
      <c r="I277" s="3" t="n">
        <f aca="false">F277-F276</f>
        <v>0</v>
      </c>
      <c r="J277" s="3" t="n">
        <f aca="false">G277-G276</f>
        <v>0</v>
      </c>
      <c r="K277" s="0" t="str">
        <f aca="false">_xlfn.CONCAT("{'n':'Latitude','u':'Lat','t':1,'v':",SUBSTITUTE(ROUND(A277,6),",","."),"},",)</f>
        <v>{'n':'Latitude','u':'Lat','t':1,'v':-29.621585},</v>
      </c>
      <c r="L277" s="0" t="str">
        <f aca="false">_xlfn.CONCAT("{'n':'Longitude','u':'Lon','t':1,'v':",SUBSTITUTE(ROUND(B277,6),",","."),"},",)</f>
        <v>{'n':'Longitude','u':'Lon','t':1,'v':-51.128513},</v>
      </c>
      <c r="M277" s="0" t="str">
        <f aca="false">_xlfn.CONCAT("{'n':'Velocity','u':'m/s','t':1,'v':",SUBSTITUTE(ROUND(C277,6),",","."),"},",)</f>
        <v>{'n':'Velocity','u':'m/s','t':1,'v':7.959664},</v>
      </c>
      <c r="N277" s="4" t="str">
        <f aca="false">_xlfn.CONCAT(K277,L277,M277)</f>
        <v>{'n':'Latitude','u':'Lat','t':1,'v':-29.621585},{'n':'Longitude','u':'Lon','t':1,'v':-51.128513},{'n':'Velocity','u':'m/s','t':1,'v':7.959664},</v>
      </c>
    </row>
    <row r="278" customFormat="false" ht="12.8" hidden="false" customHeight="false" outlineLevel="0" collapsed="false">
      <c r="A278" s="2" t="n">
        <v>-29.621625</v>
      </c>
      <c r="B278" s="2" t="n">
        <v>-51.1286716666667</v>
      </c>
      <c r="C278" s="2" t="n">
        <v>8.176362</v>
      </c>
      <c r="D278" s="3" t="n">
        <v>1667137243000</v>
      </c>
      <c r="E278" s="3" t="n">
        <f aca="false">A278*1000000</f>
        <v>-29621625</v>
      </c>
      <c r="F278" s="3" t="n">
        <f aca="false">B278*1000000</f>
        <v>-51128671.6666667</v>
      </c>
      <c r="G278" s="3" t="n">
        <f aca="false">C278*1000000</f>
        <v>8176362</v>
      </c>
      <c r="H278" s="3" t="n">
        <f aca="false">ROUND(E278-E277,0)</f>
        <v>-40</v>
      </c>
      <c r="I278" s="3" t="n">
        <f aca="false">F278-F277</f>
        <v>-158.333333343267</v>
      </c>
      <c r="J278" s="3" t="n">
        <f aca="false">G278-G277</f>
        <v>216697.699999999</v>
      </c>
      <c r="K278" s="0" t="str">
        <f aca="false">_xlfn.CONCAT("{'n':'Latitude','u':'Lat','t':1,'v':",SUBSTITUTE(ROUND(A278,6),",","."),"},",)</f>
        <v>{'n':'Latitude','u':'Lat','t':1,'v':-29.621625},</v>
      </c>
      <c r="L278" s="0" t="str">
        <f aca="false">_xlfn.CONCAT("{'n':'Longitude','u':'Lon','t':1,'v':",SUBSTITUTE(ROUND(B278,6),",","."),"},",)</f>
        <v>{'n':'Longitude','u':'Lon','t':1,'v':-51.128672},</v>
      </c>
      <c r="M278" s="0" t="str">
        <f aca="false">_xlfn.CONCAT("{'n':'Velocity','u':'m/s','t':1,'v':",SUBSTITUTE(ROUND(C278,6),",","."),"},",)</f>
        <v>{'n':'Velocity','u':'m/s','t':1,'v':8.176362},</v>
      </c>
      <c r="N278" s="4" t="str">
        <f aca="false">_xlfn.CONCAT(K278,L278,M278)</f>
        <v>{'n':'Latitude','u':'Lat','t':1,'v':-29.621625},{'n':'Longitude','u':'Lon','t':1,'v':-51.128672},{'n':'Velocity','u':'m/s','t':1,'v':8.176362},</v>
      </c>
    </row>
    <row r="279" customFormat="false" ht="12.8" hidden="false" customHeight="false" outlineLevel="0" collapsed="false">
      <c r="A279" s="2" t="n">
        <v>-29.6216716666667</v>
      </c>
      <c r="B279" s="2" t="n">
        <v>-51.1288483333333</v>
      </c>
      <c r="C279" s="2" t="n">
        <v>9.005065</v>
      </c>
      <c r="D279" s="3" t="n">
        <v>1667137245000</v>
      </c>
      <c r="E279" s="3" t="n">
        <f aca="false">A279*1000000</f>
        <v>-29621671.6666667</v>
      </c>
      <c r="F279" s="3" t="n">
        <f aca="false">B279*1000000</f>
        <v>-51128848.3333333</v>
      </c>
      <c r="G279" s="3" t="n">
        <f aca="false">C279*1000000</f>
        <v>9005065</v>
      </c>
      <c r="H279" s="3" t="n">
        <f aca="false">ROUND(E279-E278,0)</f>
        <v>-47</v>
      </c>
      <c r="I279" s="3" t="n">
        <f aca="false">F279-F278</f>
        <v>-176.666666649282</v>
      </c>
      <c r="J279" s="3" t="n">
        <f aca="false">G279-G278</f>
        <v>828703.000000001</v>
      </c>
      <c r="K279" s="0" t="str">
        <f aca="false">_xlfn.CONCAT("{'n':'Latitude','u':'Lat','t':1,'v':",SUBSTITUTE(ROUND(A279,6),",","."),"},",)</f>
        <v>{'n':'Latitude','u':'Lat','t':1,'v':-29.621672},</v>
      </c>
      <c r="L279" s="0" t="str">
        <f aca="false">_xlfn.CONCAT("{'n':'Longitude','u':'Lon','t':1,'v':",SUBSTITUTE(ROUND(B279,6),",","."),"},",)</f>
        <v>{'n':'Longitude','u':'Lon','t':1,'v':-51.128848},</v>
      </c>
      <c r="M279" s="0" t="str">
        <f aca="false">_xlfn.CONCAT("{'n':'Velocity','u':'m/s','t':1,'v':",SUBSTITUTE(ROUND(C279,6),",","."),"},",)</f>
        <v>{'n':'Velocity','u':'m/s','t':1,'v':9.005065},</v>
      </c>
      <c r="N279" s="4" t="str">
        <f aca="false">_xlfn.CONCAT(K279,L279,M279)</f>
        <v>{'n':'Latitude','u':'Lat','t':1,'v':-29.621672},{'n':'Longitude','u':'Lon','t':1,'v':-51.128848},{'n':'Velocity','u':'m/s','t':1,'v':9.005065},</v>
      </c>
    </row>
    <row r="280" customFormat="false" ht="12.8" hidden="false" customHeight="false" outlineLevel="0" collapsed="false">
      <c r="A280" s="2" t="n">
        <v>-29.62173</v>
      </c>
      <c r="B280" s="2" t="n">
        <v>-51.1290383333333</v>
      </c>
      <c r="C280" s="2" t="n">
        <v>9.442579</v>
      </c>
      <c r="D280" s="3" t="n">
        <v>1667137247000</v>
      </c>
      <c r="E280" s="3" t="n">
        <f aca="false">A280*1000000</f>
        <v>-29621730</v>
      </c>
      <c r="F280" s="3" t="n">
        <f aca="false">B280*1000000</f>
        <v>-51129038.3333333</v>
      </c>
      <c r="G280" s="3" t="n">
        <f aca="false">C280*1000000</f>
        <v>9442579</v>
      </c>
      <c r="H280" s="3" t="n">
        <f aca="false">ROUND(E280-E279,0)</f>
        <v>-58</v>
      </c>
      <c r="I280" s="3" t="n">
        <f aca="false">F280-F279</f>
        <v>-190.000000014901</v>
      </c>
      <c r="J280" s="3" t="n">
        <f aca="false">G280-G279</f>
        <v>437514</v>
      </c>
      <c r="K280" s="0" t="str">
        <f aca="false">_xlfn.CONCAT("{'n':'Latitude','u':'Lat','t':1,'v':",SUBSTITUTE(ROUND(A280,6),",","."),"},",)</f>
        <v>{'n':'Latitude','u':'Lat','t':1,'v':-29.62173},</v>
      </c>
      <c r="L280" s="0" t="str">
        <f aca="false">_xlfn.CONCAT("{'n':'Longitude','u':'Lon','t':1,'v':",SUBSTITUTE(ROUND(B280,6),",","."),"},",)</f>
        <v>{'n':'Longitude','u':'Lon','t':1,'v':-51.129038},</v>
      </c>
      <c r="M280" s="0" t="str">
        <f aca="false">_xlfn.CONCAT("{'n':'Velocity','u':'m/s','t':1,'v':",SUBSTITUTE(ROUND(C280,6),",","."),"},",)</f>
        <v>{'n':'Velocity','u':'m/s','t':1,'v':9.442579},</v>
      </c>
      <c r="N280" s="4" t="str">
        <f aca="false">_xlfn.CONCAT(K280,L280,M280)</f>
        <v>{'n':'Latitude','u':'Lat','t':1,'v':-29.62173},{'n':'Longitude','u':'Lon','t':1,'v':-51.129038},{'n':'Velocity','u':'m/s','t':1,'v':9.442579},</v>
      </c>
    </row>
    <row r="281" customFormat="false" ht="12.8" hidden="false" customHeight="false" outlineLevel="0" collapsed="false">
      <c r="A281" s="2" t="n">
        <v>-29.621765</v>
      </c>
      <c r="B281" s="2" t="n">
        <v>-51.129135</v>
      </c>
      <c r="C281" s="2" t="n">
        <v>9.757589</v>
      </c>
      <c r="D281" s="3" t="n">
        <v>1667137248000</v>
      </c>
      <c r="E281" s="3" t="n">
        <f aca="false">A281*1000000</f>
        <v>-29621765</v>
      </c>
      <c r="F281" s="3" t="n">
        <f aca="false">B281*1000000</f>
        <v>-51129135</v>
      </c>
      <c r="G281" s="3" t="n">
        <f aca="false">C281*1000000</f>
        <v>9757589</v>
      </c>
      <c r="H281" s="3" t="n">
        <f aca="false">ROUND(E281-E280,0)</f>
        <v>-35</v>
      </c>
      <c r="I281" s="3" t="n">
        <f aca="false">F281-F280</f>
        <v>-96.6666666641831</v>
      </c>
      <c r="J281" s="3" t="n">
        <f aca="false">G281-G280</f>
        <v>315010</v>
      </c>
      <c r="K281" s="0" t="str">
        <f aca="false">_xlfn.CONCAT("{'n':'Latitude','u':'Lat','t':1,'v':",SUBSTITUTE(ROUND(A281,6),",","."),"},",)</f>
        <v>{'n':'Latitude','u':'Lat','t':1,'v':-29.621765},</v>
      </c>
      <c r="L281" s="0" t="str">
        <f aca="false">_xlfn.CONCAT("{'n':'Longitude','u':'Lon','t':1,'v':",SUBSTITUTE(ROUND(B281,6),",","."),"},",)</f>
        <v>{'n':'Longitude','u':'Lon','t':1,'v':-51.129135},</v>
      </c>
      <c r="M281" s="0" t="str">
        <f aca="false">_xlfn.CONCAT("{'n':'Velocity','u':'m/s','t':1,'v':",SUBSTITUTE(ROUND(C281,6),",","."),"},",)</f>
        <v>{'n':'Velocity','u':'m/s','t':1,'v':9.757589},</v>
      </c>
      <c r="N281" s="4" t="str">
        <f aca="false">_xlfn.CONCAT(K281,L281,M281)</f>
        <v>{'n':'Latitude','u':'Lat','t':1,'v':-29.621765},{'n':'Longitude','u':'Lon','t':1,'v':-51.129135},{'n':'Velocity','u':'m/s','t':1,'v':9.757589},</v>
      </c>
    </row>
    <row r="282" customFormat="false" ht="12.8" hidden="false" customHeight="false" outlineLevel="0" collapsed="false">
      <c r="A282" s="2" t="n">
        <v>-29.6218266666667</v>
      </c>
      <c r="B282" s="2" t="n">
        <v>-51.1293266666667</v>
      </c>
      <c r="C282" s="2" t="n">
        <v>9.963478</v>
      </c>
      <c r="D282" s="3" t="n">
        <v>1667137250000</v>
      </c>
      <c r="E282" s="3" t="n">
        <f aca="false">A282*1000000</f>
        <v>-29621826.6666667</v>
      </c>
      <c r="F282" s="3" t="n">
        <f aca="false">B282*1000000</f>
        <v>-51129326.6666667</v>
      </c>
      <c r="G282" s="3" t="n">
        <f aca="false">C282*1000000</f>
        <v>9963478</v>
      </c>
      <c r="H282" s="3" t="n">
        <f aca="false">ROUND(E282-E281,0)</f>
        <v>-62</v>
      </c>
      <c r="I282" s="3" t="n">
        <f aca="false">F282-F281</f>
        <v>-191.666666671634</v>
      </c>
      <c r="J282" s="3" t="n">
        <f aca="false">G282-G281</f>
        <v>205889</v>
      </c>
      <c r="K282" s="0" t="str">
        <f aca="false">_xlfn.CONCAT("{'n':'Latitude','u':'Lat','t':1,'v':",SUBSTITUTE(ROUND(A282,6),",","."),"},",)</f>
        <v>{'n':'Latitude','u':'Lat','t':1,'v':-29.621827},</v>
      </c>
      <c r="L282" s="0" t="str">
        <f aca="false">_xlfn.CONCAT("{'n':'Longitude','u':'Lon','t':1,'v':",SUBSTITUTE(ROUND(B282,6),",","."),"},",)</f>
        <v>{'n':'Longitude','u':'Lon','t':1,'v':-51.129327},</v>
      </c>
      <c r="M282" s="0" t="str">
        <f aca="false">_xlfn.CONCAT("{'n':'Velocity','u':'m/s','t':1,'v':",SUBSTITUTE(ROUND(C282,6),",","."),"},",)</f>
        <v>{'n':'Velocity','u':'m/s','t':1,'v':9.963478},</v>
      </c>
      <c r="N282" s="4" t="str">
        <f aca="false">_xlfn.CONCAT(K282,L282,M282)</f>
        <v>{'n':'Latitude','u':'Lat','t':1,'v':-29.621827},{'n':'Longitude','u':'Lon','t':1,'v':-51.129327},{'n':'Velocity','u':'m/s','t':1,'v':9.963478},</v>
      </c>
    </row>
    <row r="283" customFormat="false" ht="12.8" hidden="false" customHeight="false" outlineLevel="0" collapsed="false">
      <c r="A283" s="2" t="n">
        <v>-29.6218466666667</v>
      </c>
      <c r="B283" s="2" t="n">
        <v>-51.1294283333333</v>
      </c>
      <c r="C283" s="2" t="n">
        <v>9.974802</v>
      </c>
      <c r="D283" s="3" t="n">
        <v>1667137251000</v>
      </c>
      <c r="E283" s="3" t="n">
        <f aca="false">A283*1000000</f>
        <v>-29621846.6666667</v>
      </c>
      <c r="F283" s="3" t="n">
        <f aca="false">B283*1000000</f>
        <v>-51129428.3333333</v>
      </c>
      <c r="G283" s="3" t="n">
        <f aca="false">C283*1000000</f>
        <v>9974802</v>
      </c>
      <c r="H283" s="3" t="n">
        <f aca="false">ROUND(E283-E282,0)</f>
        <v>-20</v>
      </c>
      <c r="I283" s="3" t="n">
        <f aca="false">F283-F282</f>
        <v>-101.666666656733</v>
      </c>
      <c r="J283" s="3" t="n">
        <f aca="false">G283-G282</f>
        <v>11324</v>
      </c>
      <c r="K283" s="0" t="str">
        <f aca="false">_xlfn.CONCAT("{'n':'Latitude','u':'Lat','t':1,'v':",SUBSTITUTE(ROUND(A283,6),",","."),"},",)</f>
        <v>{'n':'Latitude','u':'Lat','t':1,'v':-29.621847},</v>
      </c>
      <c r="L283" s="0" t="str">
        <f aca="false">_xlfn.CONCAT("{'n':'Longitude','u':'Lon','t':1,'v':",SUBSTITUTE(ROUND(B283,6),",","."),"},",)</f>
        <v>{'n':'Longitude','u':'Lon','t':1,'v':-51.129428},</v>
      </c>
      <c r="M283" s="0" t="str">
        <f aca="false">_xlfn.CONCAT("{'n':'Velocity','u':'m/s','t':1,'v':",SUBSTITUTE(ROUND(C283,6),",","."),"},",)</f>
        <v>{'n':'Velocity','u':'m/s','t':1,'v':9.974802},</v>
      </c>
      <c r="N283" s="4" t="str">
        <f aca="false">_xlfn.CONCAT(K283,L283,M283)</f>
        <v>{'n':'Latitude','u':'Lat','t':1,'v':-29.621847},{'n':'Longitude','u':'Lon','t':1,'v':-51.129428},{'n':'Velocity','u':'m/s','t':1,'v':9.974802},</v>
      </c>
    </row>
    <row r="284" customFormat="false" ht="12.8" hidden="false" customHeight="false" outlineLevel="0" collapsed="false">
      <c r="A284" s="2" t="n">
        <v>-29.6218766666667</v>
      </c>
      <c r="B284" s="2" t="n">
        <v>-51.1295283333333</v>
      </c>
      <c r="C284" s="2" t="n">
        <v>9.961934</v>
      </c>
      <c r="D284" s="3" t="n">
        <v>1667137252000</v>
      </c>
      <c r="E284" s="3" t="n">
        <f aca="false">A284*1000000</f>
        <v>-29621876.6666667</v>
      </c>
      <c r="F284" s="3" t="n">
        <f aca="false">B284*1000000</f>
        <v>-51129528.3333334</v>
      </c>
      <c r="G284" s="3" t="n">
        <f aca="false">C284*1000000</f>
        <v>9961934</v>
      </c>
      <c r="H284" s="3" t="n">
        <f aca="false">ROUND(E284-E283,0)</f>
        <v>-30</v>
      </c>
      <c r="I284" s="3" t="n">
        <f aca="false">F284-F283</f>
        <v>-100.000000014901</v>
      </c>
      <c r="J284" s="3" t="n">
        <f aca="false">G284-G283</f>
        <v>-12868</v>
      </c>
      <c r="K284" s="0" t="str">
        <f aca="false">_xlfn.CONCAT("{'n':'Latitude','u':'Lat','t':1,'v':",SUBSTITUTE(ROUND(A284,6),",","."),"},",)</f>
        <v>{'n':'Latitude','u':'Lat','t':1,'v':-29.621877},</v>
      </c>
      <c r="L284" s="0" t="str">
        <f aca="false">_xlfn.CONCAT("{'n':'Longitude','u':'Lon','t':1,'v':",SUBSTITUTE(ROUND(B284,6),",","."),"},",)</f>
        <v>{'n':'Longitude','u':'Lon','t':1,'v':-51.129528},</v>
      </c>
      <c r="M284" s="0" t="str">
        <f aca="false">_xlfn.CONCAT("{'n':'Velocity','u':'m/s','t':1,'v':",SUBSTITUTE(ROUND(C284,6),",","."),"},",)</f>
        <v>{'n':'Velocity','u':'m/s','t':1,'v':9.961934},</v>
      </c>
      <c r="N284" s="4" t="str">
        <f aca="false">_xlfn.CONCAT(K284,L284,M284)</f>
        <v>{'n':'Latitude','u':'Lat','t':1,'v':-29.621877},{'n':'Longitude','u':'Lon','t':1,'v':-51.129528},{'n':'Velocity','u':'m/s','t':1,'v':9.961934},</v>
      </c>
    </row>
    <row r="285" customFormat="false" ht="12.8" hidden="false" customHeight="false" outlineLevel="0" collapsed="false">
      <c r="A285" s="2" t="n">
        <v>-29.62191</v>
      </c>
      <c r="B285" s="2" t="n">
        <v>-51.1296283333333</v>
      </c>
      <c r="C285" s="2" t="n">
        <v>10.344887</v>
      </c>
      <c r="D285" s="3" t="n">
        <v>1667137253000</v>
      </c>
      <c r="E285" s="3" t="n">
        <f aca="false">A285*1000000</f>
        <v>-29621910</v>
      </c>
      <c r="F285" s="3" t="n">
        <f aca="false">B285*1000000</f>
        <v>-51129628.3333333</v>
      </c>
      <c r="G285" s="3" t="n">
        <f aca="false">C285*1000000</f>
        <v>10344887</v>
      </c>
      <c r="H285" s="3" t="n">
        <f aca="false">ROUND(E285-E284,0)</f>
        <v>-33</v>
      </c>
      <c r="I285" s="3" t="n">
        <f aca="false">F285-F284</f>
        <v>-99.9999999850988</v>
      </c>
      <c r="J285" s="3" t="n">
        <f aca="false">G285-G284</f>
        <v>382953</v>
      </c>
      <c r="K285" s="0" t="str">
        <f aca="false">_xlfn.CONCAT("{'n':'Latitude','u':'Lat','t':1,'v':",SUBSTITUTE(ROUND(A285,6),",","."),"},",)</f>
        <v>{'n':'Latitude','u':'Lat','t':1,'v':-29.62191},</v>
      </c>
      <c r="L285" s="0" t="str">
        <f aca="false">_xlfn.CONCAT("{'n':'Longitude','u':'Lon','t':1,'v':",SUBSTITUTE(ROUND(B285,6),",","."),"},",)</f>
        <v>{'n':'Longitude','u':'Lon','t':1,'v':-51.129628},</v>
      </c>
      <c r="M285" s="0" t="str">
        <f aca="false">_xlfn.CONCAT("{'n':'Velocity','u':'m/s','t':1,'v':",SUBSTITUTE(ROUND(C285,6),",","."),"},",)</f>
        <v>{'n':'Velocity','u':'m/s','t':1,'v':10.344887},</v>
      </c>
      <c r="N285" s="4" t="str">
        <f aca="false">_xlfn.CONCAT(K285,L285,M285)</f>
        <v>{'n':'Latitude','u':'Lat','t':1,'v':-29.62191},{'n':'Longitude','u':'Lon','t':1,'v':-51.129628},{'n':'Velocity','u':'m/s','t':1,'v':10.344887},</v>
      </c>
    </row>
    <row r="286" customFormat="false" ht="12.8" hidden="false" customHeight="false" outlineLevel="0" collapsed="false">
      <c r="A286" s="2" t="n">
        <v>-29.6219433333333</v>
      </c>
      <c r="B286" s="2" t="n">
        <v>-51.1297316666667</v>
      </c>
      <c r="C286" s="2" t="n">
        <v>10.738135</v>
      </c>
      <c r="D286" s="3" t="n">
        <v>1667137254000</v>
      </c>
      <c r="E286" s="3" t="n">
        <f aca="false">A286*1000000</f>
        <v>-29621943.3333333</v>
      </c>
      <c r="F286" s="3" t="n">
        <f aca="false">B286*1000000</f>
        <v>-51129731.6666667</v>
      </c>
      <c r="G286" s="3" t="n">
        <f aca="false">C286*1000000</f>
        <v>10738135</v>
      </c>
      <c r="H286" s="3" t="n">
        <f aca="false">ROUND(E286-E285,0)</f>
        <v>-33</v>
      </c>
      <c r="I286" s="3" t="n">
        <f aca="false">F286-F285</f>
        <v>-103.333333343267</v>
      </c>
      <c r="J286" s="3" t="n">
        <f aca="false">G286-G285</f>
        <v>393248</v>
      </c>
      <c r="K286" s="0" t="str">
        <f aca="false">_xlfn.CONCAT("{'n':'Latitude','u':'Lat','t':1,'v':",SUBSTITUTE(ROUND(A286,6),",","."),"},",)</f>
        <v>{'n':'Latitude','u':'Lat','t':1,'v':-29.621943},</v>
      </c>
      <c r="L286" s="0" t="str">
        <f aca="false">_xlfn.CONCAT("{'n':'Longitude','u':'Lon','t':1,'v':",SUBSTITUTE(ROUND(B286,6),",","."),"},",)</f>
        <v>{'n':'Longitude','u':'Lon','t':1,'v':-51.129732},</v>
      </c>
      <c r="M286" s="0" t="str">
        <f aca="false">_xlfn.CONCAT("{'n':'Velocity','u':'m/s','t':1,'v':",SUBSTITUTE(ROUND(C286,6),",","."),"},",)</f>
        <v>{'n':'Velocity','u':'m/s','t':1,'v':10.738135},</v>
      </c>
      <c r="N286" s="4" t="str">
        <f aca="false">_xlfn.CONCAT(K286,L286,M286)</f>
        <v>{'n':'Latitude','u':'Lat','t':1,'v':-29.621943},{'n':'Longitude','u':'Lon','t':1,'v':-51.129732},{'n':'Velocity','u':'m/s','t':1,'v':10.738135},</v>
      </c>
    </row>
    <row r="287" customFormat="false" ht="12.8" hidden="false" customHeight="false" outlineLevel="0" collapsed="false">
      <c r="A287" s="2" t="n">
        <v>-29.621975</v>
      </c>
      <c r="B287" s="2" t="n">
        <v>-51.1298416666667</v>
      </c>
      <c r="C287" s="2" t="n">
        <v>10.94145</v>
      </c>
      <c r="D287" s="3" t="n">
        <v>1667137255000</v>
      </c>
      <c r="E287" s="3" t="n">
        <f aca="false">A287*1000000</f>
        <v>-29621975</v>
      </c>
      <c r="F287" s="3" t="n">
        <f aca="false">B287*1000000</f>
        <v>-51129841.6666667</v>
      </c>
      <c r="G287" s="3" t="n">
        <f aca="false">C287*1000000</f>
        <v>10941450</v>
      </c>
      <c r="H287" s="3" t="n">
        <f aca="false">ROUND(E287-E286,0)</f>
        <v>-32</v>
      </c>
      <c r="I287" s="3" t="n">
        <f aca="false">F287-F286</f>
        <v>-110</v>
      </c>
      <c r="J287" s="3" t="n">
        <f aca="false">G287-G286</f>
        <v>203315</v>
      </c>
      <c r="K287" s="0" t="str">
        <f aca="false">_xlfn.CONCAT("{'n':'Latitude','u':'Lat','t':1,'v':",SUBSTITUTE(ROUND(A287,6),",","."),"},",)</f>
        <v>{'n':'Latitude','u':'Lat','t':1,'v':-29.621975},</v>
      </c>
      <c r="L287" s="0" t="str">
        <f aca="false">_xlfn.CONCAT("{'n':'Longitude','u':'Lon','t':1,'v':",SUBSTITUTE(ROUND(B287,6),",","."),"},",)</f>
        <v>{'n':'Longitude','u':'Lon','t':1,'v':-51.129842},</v>
      </c>
      <c r="M287" s="0" t="str">
        <f aca="false">_xlfn.CONCAT("{'n':'Velocity','u':'m/s','t':1,'v':",SUBSTITUTE(ROUND(C287,6),",","."),"},",)</f>
        <v>{'n':'Velocity','u':'m/s','t':1,'v':10.94145},</v>
      </c>
      <c r="N287" s="4" t="str">
        <f aca="false">_xlfn.CONCAT(K287,L287,M287)</f>
        <v>{'n':'Latitude','u':'Lat','t':1,'v':-29.621975},{'n':'Longitude','u':'Lon','t':1,'v':-51.129842},{'n':'Velocity','u':'m/s','t':1,'v':10.94145},</v>
      </c>
    </row>
    <row r="288" customFormat="false" ht="12.8" hidden="false" customHeight="false" outlineLevel="0" collapsed="false">
      <c r="A288" s="2" t="n">
        <v>-29.6220066666667</v>
      </c>
      <c r="B288" s="2" t="n">
        <v>-51.12995</v>
      </c>
      <c r="C288" s="2" t="n">
        <v>11.100499</v>
      </c>
      <c r="D288" s="3" t="n">
        <v>1667137256000</v>
      </c>
      <c r="E288" s="3" t="n">
        <f aca="false">A288*1000000</f>
        <v>-29622006.6666667</v>
      </c>
      <c r="F288" s="3" t="n">
        <f aca="false">B288*1000000</f>
        <v>-51129950</v>
      </c>
      <c r="G288" s="3" t="n">
        <f aca="false">C288*1000000</f>
        <v>11100499</v>
      </c>
      <c r="H288" s="3" t="n">
        <f aca="false">ROUND(E288-E287,0)</f>
        <v>-32</v>
      </c>
      <c r="I288" s="3" t="n">
        <f aca="false">F288-F287</f>
        <v>-108.333333320916</v>
      </c>
      <c r="J288" s="3" t="n">
        <f aca="false">G288-G287</f>
        <v>159049</v>
      </c>
      <c r="K288" s="0" t="str">
        <f aca="false">_xlfn.CONCAT("{'n':'Latitude','u':'Lat','t':1,'v':",SUBSTITUTE(ROUND(A288,6),",","."),"},",)</f>
        <v>{'n':'Latitude','u':'Lat','t':1,'v':-29.622007},</v>
      </c>
      <c r="L288" s="0" t="str">
        <f aca="false">_xlfn.CONCAT("{'n':'Longitude','u':'Lon','t':1,'v':",SUBSTITUTE(ROUND(B288,6),",","."),"},",)</f>
        <v>{'n':'Longitude','u':'Lon','t':1,'v':-51.12995},</v>
      </c>
      <c r="M288" s="0" t="str">
        <f aca="false">_xlfn.CONCAT("{'n':'Velocity','u':'m/s','t':1,'v':",SUBSTITUTE(ROUND(C288,6),",","."),"},",)</f>
        <v>{'n':'Velocity','u':'m/s','t':1,'v':11.100499},</v>
      </c>
      <c r="N288" s="4" t="str">
        <f aca="false">_xlfn.CONCAT(K288,L288,M288)</f>
        <v>{'n':'Latitude','u':'Lat','t':1,'v':-29.622007},{'n':'Longitude','u':'Lon','t':1,'v':-51.12995},{'n':'Velocity','u':'m/s','t':1,'v':11.100499},</v>
      </c>
    </row>
    <row r="289" customFormat="false" ht="12.8" hidden="false" customHeight="false" outlineLevel="0" collapsed="false">
      <c r="A289" s="2" t="n">
        <v>-29.62204</v>
      </c>
      <c r="B289" s="2" t="n">
        <v>-51.1300583333333</v>
      </c>
      <c r="C289" s="2" t="n">
        <v>11.322345</v>
      </c>
      <c r="D289" s="3" t="n">
        <v>1667137257000</v>
      </c>
      <c r="E289" s="3" t="n">
        <f aca="false">A289*1000000</f>
        <v>-29622040</v>
      </c>
      <c r="F289" s="3" t="n">
        <f aca="false">B289*1000000</f>
        <v>-51130058.3333333</v>
      </c>
      <c r="G289" s="3" t="n">
        <f aca="false">C289*1000000</f>
        <v>11322345</v>
      </c>
      <c r="H289" s="3" t="n">
        <f aca="false">ROUND(E289-E288,0)</f>
        <v>-33</v>
      </c>
      <c r="I289" s="3" t="n">
        <f aca="false">F289-F288</f>
        <v>-108.333333335817</v>
      </c>
      <c r="J289" s="3" t="n">
        <f aca="false">G289-G288</f>
        <v>221846</v>
      </c>
      <c r="K289" s="0" t="str">
        <f aca="false">_xlfn.CONCAT("{'n':'Latitude','u':'Lat','t':1,'v':",SUBSTITUTE(ROUND(A289,6),",","."),"},",)</f>
        <v>{'n':'Latitude','u':'Lat','t':1,'v':-29.62204},</v>
      </c>
      <c r="L289" s="0" t="str">
        <f aca="false">_xlfn.CONCAT("{'n':'Longitude','u':'Lon','t':1,'v':",SUBSTITUTE(ROUND(B289,6),",","."),"},",)</f>
        <v>{'n':'Longitude','u':'Lon','t':1,'v':-51.130058},</v>
      </c>
      <c r="M289" s="0" t="str">
        <f aca="false">_xlfn.CONCAT("{'n':'Velocity','u':'m/s','t':1,'v':",SUBSTITUTE(ROUND(C289,6),",","."),"},",)</f>
        <v>{'n':'Velocity','u':'m/s','t':1,'v':11.322345},</v>
      </c>
      <c r="N289" s="4" t="str">
        <f aca="false">_xlfn.CONCAT(K289,L289,M289)</f>
        <v>{'n':'Latitude','u':'Lat','t':1,'v':-29.62204},{'n':'Longitude','u':'Lon','t':1,'v':-51.130058},{'n':'Velocity','u':'m/s','t':1,'v':11.322345},</v>
      </c>
    </row>
    <row r="290" customFormat="false" ht="12.8" hidden="false" customHeight="false" outlineLevel="0" collapsed="false">
      <c r="A290" s="2" t="n">
        <v>-29.622075</v>
      </c>
      <c r="B290" s="2" t="n">
        <v>-51.13017</v>
      </c>
      <c r="C290" s="2" t="n">
        <v>11.304844</v>
      </c>
      <c r="D290" s="3" t="n">
        <v>1667137258000</v>
      </c>
      <c r="E290" s="3" t="n">
        <f aca="false">A290*1000000</f>
        <v>-29622075</v>
      </c>
      <c r="F290" s="3" t="n">
        <f aca="false">B290*1000000</f>
        <v>-51130170</v>
      </c>
      <c r="G290" s="3" t="n">
        <f aca="false">C290*1000000</f>
        <v>11304844</v>
      </c>
      <c r="H290" s="3" t="n">
        <f aca="false">ROUND(E290-E289,0)</f>
        <v>-35</v>
      </c>
      <c r="I290" s="3" t="n">
        <f aca="false">F290-F289</f>
        <v>-111.666666671634</v>
      </c>
      <c r="J290" s="3" t="n">
        <f aca="false">G290-G289</f>
        <v>-17501</v>
      </c>
      <c r="K290" s="0" t="str">
        <f aca="false">_xlfn.CONCAT("{'n':'Latitude','u':'Lat','t':1,'v':",SUBSTITUTE(ROUND(A290,6),",","."),"},",)</f>
        <v>{'n':'Latitude','u':'Lat','t':1,'v':-29.622075},</v>
      </c>
      <c r="L290" s="0" t="str">
        <f aca="false">_xlfn.CONCAT("{'n':'Longitude','u':'Lon','t':1,'v':",SUBSTITUTE(ROUND(B290,6),",","."),"},",)</f>
        <v>{'n':'Longitude','u':'Lon','t':1,'v':-51.13017},</v>
      </c>
      <c r="M290" s="0" t="str">
        <f aca="false">_xlfn.CONCAT("{'n':'Velocity','u':'m/s','t':1,'v':",SUBSTITUTE(ROUND(C290,6),",","."),"},",)</f>
        <v>{'n':'Velocity','u':'m/s','t':1,'v':11.304844},</v>
      </c>
      <c r="N290" s="4" t="str">
        <f aca="false">_xlfn.CONCAT(K290,L290,M290)</f>
        <v>{'n':'Latitude','u':'Lat','t':1,'v':-29.622075},{'n':'Longitude','u':'Lon','t':1,'v':-51.13017},{'n':'Velocity','u':'m/s','t':1,'v':11.304844},</v>
      </c>
    </row>
    <row r="291" customFormat="false" ht="12.8" hidden="false" customHeight="false" outlineLevel="0" collapsed="false">
      <c r="A291" s="2" t="n">
        <v>-29.6221116666667</v>
      </c>
      <c r="B291" s="2" t="n">
        <v>-51.13028</v>
      </c>
      <c r="C291" s="2" t="n">
        <v>11.143736</v>
      </c>
      <c r="D291" s="3" t="n">
        <v>1667137259000</v>
      </c>
      <c r="E291" s="3" t="n">
        <f aca="false">A291*1000000</f>
        <v>-29622111.6666667</v>
      </c>
      <c r="F291" s="3" t="n">
        <f aca="false">B291*1000000</f>
        <v>-51130280</v>
      </c>
      <c r="G291" s="3" t="n">
        <f aca="false">C291*1000000</f>
        <v>11143736</v>
      </c>
      <c r="H291" s="3" t="n">
        <f aca="false">ROUND(E291-E290,0)</f>
        <v>-37</v>
      </c>
      <c r="I291" s="3" t="n">
        <f aca="false">F291-F290</f>
        <v>-109.999999992549</v>
      </c>
      <c r="J291" s="3" t="n">
        <f aca="false">G291-G290</f>
        <v>-161108</v>
      </c>
      <c r="K291" s="0" t="str">
        <f aca="false">_xlfn.CONCAT("{'n':'Latitude','u':'Lat','t':1,'v':",SUBSTITUTE(ROUND(A291,6),",","."),"},",)</f>
        <v>{'n':'Latitude','u':'Lat','t':1,'v':-29.622112},</v>
      </c>
      <c r="L291" s="0" t="str">
        <f aca="false">_xlfn.CONCAT("{'n':'Longitude','u':'Lon','t':1,'v':",SUBSTITUTE(ROUND(B291,6),",","."),"},",)</f>
        <v>{'n':'Longitude','u':'Lon','t':1,'v':-51.13028},</v>
      </c>
      <c r="M291" s="0" t="str">
        <f aca="false">_xlfn.CONCAT("{'n':'Velocity','u':'m/s','t':1,'v':",SUBSTITUTE(ROUND(C291,6),",","."),"},",)</f>
        <v>{'n':'Velocity','u':'m/s','t':1,'v':11.143736},</v>
      </c>
      <c r="N291" s="4" t="str">
        <f aca="false">_xlfn.CONCAT(K291,L291,M291)</f>
        <v>{'n':'Latitude','u':'Lat','t':1,'v':-29.622112},{'n':'Longitude','u':'Lon','t':1,'v':-51.13028},{'n':'Velocity','u':'m/s','t':1,'v':11.143736},</v>
      </c>
    </row>
    <row r="292" customFormat="false" ht="12.8" hidden="false" customHeight="false" outlineLevel="0" collapsed="false">
      <c r="A292" s="2" t="n">
        <v>-29.62215</v>
      </c>
      <c r="B292" s="2" t="n">
        <v>-51.1303933333333</v>
      </c>
      <c r="C292" s="2" t="n">
        <v>11.410362</v>
      </c>
      <c r="D292" s="3" t="n">
        <v>1667137260000</v>
      </c>
      <c r="E292" s="3" t="n">
        <f aca="false">A292*1000000</f>
        <v>-29622150</v>
      </c>
      <c r="F292" s="3" t="n">
        <f aca="false">B292*1000000</f>
        <v>-51130393.3333333</v>
      </c>
      <c r="G292" s="3" t="n">
        <f aca="false">C292*1000000</f>
        <v>11410362</v>
      </c>
      <c r="H292" s="3" t="n">
        <f aca="false">ROUND(E292-E291,0)</f>
        <v>-38</v>
      </c>
      <c r="I292" s="3" t="n">
        <f aca="false">F292-F291</f>
        <v>-113.333333335817</v>
      </c>
      <c r="J292" s="3" t="n">
        <f aca="false">G292-G291</f>
        <v>266626</v>
      </c>
      <c r="K292" s="0" t="str">
        <f aca="false">_xlfn.CONCAT("{'n':'Latitude','u':'Lat','t':1,'v':",SUBSTITUTE(ROUND(A292,6),",","."),"},",)</f>
        <v>{'n':'Latitude','u':'Lat','t':1,'v':-29.62215},</v>
      </c>
      <c r="L292" s="0" t="str">
        <f aca="false">_xlfn.CONCAT("{'n':'Longitude','u':'Lon','t':1,'v':",SUBSTITUTE(ROUND(B292,6),",","."),"},",)</f>
        <v>{'n':'Longitude','u':'Lon','t':1,'v':-51.130393},</v>
      </c>
      <c r="M292" s="0" t="str">
        <f aca="false">_xlfn.CONCAT("{'n':'Velocity','u':'m/s','t':1,'v':",SUBSTITUTE(ROUND(C292,6),",","."),"},",)</f>
        <v>{'n':'Velocity','u':'m/s','t':1,'v':11.410362},</v>
      </c>
      <c r="N292" s="4" t="str">
        <f aca="false">_xlfn.CONCAT(K292,L292,M292)</f>
        <v>{'n':'Latitude','u':'Lat','t':1,'v':-29.62215},{'n':'Longitude','u':'Lon','t':1,'v':-51.130393},{'n':'Velocity','u':'m/s','t':1,'v':11.410362},</v>
      </c>
    </row>
    <row r="293" customFormat="false" ht="12.8" hidden="false" customHeight="false" outlineLevel="0" collapsed="false">
      <c r="A293" s="2" t="n">
        <v>-29.6221966666667</v>
      </c>
      <c r="B293" s="2" t="n">
        <v>-51.1305</v>
      </c>
      <c r="C293" s="2" t="n">
        <v>11.644561</v>
      </c>
      <c r="D293" s="3" t="n">
        <v>1667137261000</v>
      </c>
      <c r="E293" s="3" t="n">
        <f aca="false">A293*1000000</f>
        <v>-29622196.6666667</v>
      </c>
      <c r="F293" s="3" t="n">
        <f aca="false">B293*1000000</f>
        <v>-51130500</v>
      </c>
      <c r="G293" s="3" t="n">
        <f aca="false">C293*1000000</f>
        <v>11644561</v>
      </c>
      <c r="H293" s="3" t="n">
        <f aca="false">ROUND(E293-E292,0)</f>
        <v>-47</v>
      </c>
      <c r="I293" s="3" t="n">
        <f aca="false">F293-F292</f>
        <v>-106.666666671634</v>
      </c>
      <c r="J293" s="3" t="n">
        <f aca="false">G293-G292</f>
        <v>234199</v>
      </c>
      <c r="K293" s="0" t="str">
        <f aca="false">_xlfn.CONCAT("{'n':'Latitude','u':'Lat','t':1,'v':",SUBSTITUTE(ROUND(A293,6),",","."),"},",)</f>
        <v>{'n':'Latitude','u':'Lat','t':1,'v':-29.622197},</v>
      </c>
      <c r="L293" s="0" t="str">
        <f aca="false">_xlfn.CONCAT("{'n':'Longitude','u':'Lon','t':1,'v':",SUBSTITUTE(ROUND(B293,6),",","."),"},",)</f>
        <v>{'n':'Longitude','u':'Lon','t':1,'v':-51.1305},</v>
      </c>
      <c r="M293" s="0" t="str">
        <f aca="false">_xlfn.CONCAT("{'n':'Velocity','u':'m/s','t':1,'v':",SUBSTITUTE(ROUND(C293,6),",","."),"},",)</f>
        <v>{'n':'Velocity','u':'m/s','t':1,'v':11.644561},</v>
      </c>
      <c r="N293" s="4" t="str">
        <f aca="false">_xlfn.CONCAT(K293,L293,M293)</f>
        <v>{'n':'Latitude','u':'Lat','t':1,'v':-29.622197},{'n':'Longitude','u':'Lon','t':1,'v':-51.1305},{'n':'Velocity','u':'m/s','t':1,'v':11.644561},</v>
      </c>
    </row>
    <row r="294" customFormat="false" ht="12.8" hidden="false" customHeight="false" outlineLevel="0" collapsed="false">
      <c r="A294" s="2" t="n">
        <v>-29.6222466666667</v>
      </c>
      <c r="B294" s="2" t="n">
        <v>-51.1306066666667</v>
      </c>
      <c r="C294" s="2" t="n">
        <v>11.537498</v>
      </c>
      <c r="D294" s="3" t="n">
        <v>1667137262000</v>
      </c>
      <c r="E294" s="3" t="n">
        <f aca="false">A294*1000000</f>
        <v>-29622246.6666667</v>
      </c>
      <c r="F294" s="3" t="n">
        <f aca="false">B294*1000000</f>
        <v>-51130606.6666667</v>
      </c>
      <c r="G294" s="3" t="n">
        <f aca="false">C294*1000000</f>
        <v>11537498</v>
      </c>
      <c r="H294" s="3" t="n">
        <f aca="false">ROUND(E294-E293,0)</f>
        <v>-50</v>
      </c>
      <c r="I294" s="3" t="n">
        <f aca="false">F294-F293</f>
        <v>-106.666666671634</v>
      </c>
      <c r="J294" s="3" t="n">
        <f aca="false">G294-G293</f>
        <v>-107063</v>
      </c>
      <c r="K294" s="0" t="str">
        <f aca="false">_xlfn.CONCAT("{'n':'Latitude','u':'Lat','t':1,'v':",SUBSTITUTE(ROUND(A294,6),",","."),"},",)</f>
        <v>{'n':'Latitude','u':'Lat','t':1,'v':-29.622247},</v>
      </c>
      <c r="L294" s="0" t="str">
        <f aca="false">_xlfn.CONCAT("{'n':'Longitude','u':'Lon','t':1,'v':",SUBSTITUTE(ROUND(B294,6),",","."),"},",)</f>
        <v>{'n':'Longitude','u':'Lon','t':1,'v':-51.130607},</v>
      </c>
      <c r="M294" s="0" t="str">
        <f aca="false">_xlfn.CONCAT("{'n':'Velocity','u':'m/s','t':1,'v':",SUBSTITUTE(ROUND(C294,6),",","."),"},",)</f>
        <v>{'n':'Velocity','u':'m/s','t':1,'v':11.537498},</v>
      </c>
      <c r="N294" s="4" t="str">
        <f aca="false">_xlfn.CONCAT(K294,L294,M294)</f>
        <v>{'n':'Latitude','u':'Lat','t':1,'v':-29.622247},{'n':'Longitude','u':'Lon','t':1,'v':-51.130607},{'n':'Velocity','u':'m/s','t':1,'v':11.537498},</v>
      </c>
    </row>
    <row r="295" customFormat="false" ht="12.8" hidden="false" customHeight="false" outlineLevel="0" collapsed="false">
      <c r="A295" s="2" t="n">
        <v>-29.6222983333333</v>
      </c>
      <c r="B295" s="2" t="n">
        <v>-51.130715</v>
      </c>
      <c r="C295" s="2" t="n">
        <v>11.575588</v>
      </c>
      <c r="D295" s="3" t="n">
        <v>1667137263000</v>
      </c>
      <c r="E295" s="3" t="n">
        <f aca="false">A295*1000000</f>
        <v>-29622298.3333333</v>
      </c>
      <c r="F295" s="3" t="n">
        <f aca="false">B295*1000000</f>
        <v>-51130715</v>
      </c>
      <c r="G295" s="3" t="n">
        <f aca="false">C295*1000000</f>
        <v>11575588</v>
      </c>
      <c r="H295" s="3" t="n">
        <f aca="false">ROUND(E295-E294,0)</f>
        <v>-52</v>
      </c>
      <c r="I295" s="3" t="n">
        <f aca="false">F295-F294</f>
        <v>-108.333333320916</v>
      </c>
      <c r="J295" s="3" t="n">
        <f aca="false">G295-G294</f>
        <v>38090</v>
      </c>
      <c r="K295" s="0" t="str">
        <f aca="false">_xlfn.CONCAT("{'n':'Latitude','u':'Lat','t':1,'v':",SUBSTITUTE(ROUND(A295,6),",","."),"},",)</f>
        <v>{'n':'Latitude','u':'Lat','t':1,'v':-29.622298},</v>
      </c>
      <c r="L295" s="0" t="str">
        <f aca="false">_xlfn.CONCAT("{'n':'Longitude','u':'Lon','t':1,'v':",SUBSTITUTE(ROUND(B295,6),",","."),"},",)</f>
        <v>{'n':'Longitude','u':'Lon','t':1,'v':-51.130715},</v>
      </c>
      <c r="M295" s="0" t="str">
        <f aca="false">_xlfn.CONCAT("{'n':'Velocity','u':'m/s','t':1,'v':",SUBSTITUTE(ROUND(C295,6),",","."),"},",)</f>
        <v>{'n':'Velocity','u':'m/s','t':1,'v':11.575588},</v>
      </c>
      <c r="N295" s="4" t="str">
        <f aca="false">_xlfn.CONCAT(K295,L295,M295)</f>
        <v>{'n':'Latitude','u':'Lat','t':1,'v':-29.622298},{'n':'Longitude','u':'Lon','t':1,'v':-51.130715},{'n':'Velocity','u':'m/s','t':1,'v':11.575588},</v>
      </c>
    </row>
    <row r="296" customFormat="false" ht="12.8" hidden="false" customHeight="false" outlineLevel="0" collapsed="false">
      <c r="A296" s="2" t="n">
        <v>-29.6223533333333</v>
      </c>
      <c r="B296" s="2" t="n">
        <v>-51.1308183333333</v>
      </c>
      <c r="C296" s="2" t="n">
        <v>11.755226</v>
      </c>
      <c r="D296" s="3" t="n">
        <v>1667137264000</v>
      </c>
      <c r="E296" s="3" t="n">
        <f aca="false">A296*1000000</f>
        <v>-29622353.3333333</v>
      </c>
      <c r="F296" s="3" t="n">
        <f aca="false">B296*1000000</f>
        <v>-51130818.3333333</v>
      </c>
      <c r="G296" s="3" t="n">
        <f aca="false">C296*1000000</f>
        <v>11755226</v>
      </c>
      <c r="H296" s="3" t="n">
        <f aca="false">ROUND(E296-E295,0)</f>
        <v>-55</v>
      </c>
      <c r="I296" s="3" t="n">
        <f aca="false">F296-F295</f>
        <v>-103.333333343267</v>
      </c>
      <c r="J296" s="3" t="n">
        <f aca="false">G296-G295</f>
        <v>179638</v>
      </c>
      <c r="K296" s="0" t="str">
        <f aca="false">_xlfn.CONCAT("{'n':'Latitude','u':'Lat','t':1,'v':",SUBSTITUTE(ROUND(A296,6),",","."),"},",)</f>
        <v>{'n':'Latitude','u':'Lat','t':1,'v':-29.622353},</v>
      </c>
      <c r="L296" s="0" t="str">
        <f aca="false">_xlfn.CONCAT("{'n':'Longitude','u':'Lon','t':1,'v':",SUBSTITUTE(ROUND(B296,6),",","."),"},",)</f>
        <v>{'n':'Longitude','u':'Lon','t':1,'v':-51.130818},</v>
      </c>
      <c r="M296" s="0" t="str">
        <f aca="false">_xlfn.CONCAT("{'n':'Velocity','u':'m/s','t':1,'v':",SUBSTITUTE(ROUND(C296,6),",","."),"},",)</f>
        <v>{'n':'Velocity','u':'m/s','t':1,'v':11.755226},</v>
      </c>
      <c r="N296" s="4" t="str">
        <f aca="false">_xlfn.CONCAT(K296,L296,M296)</f>
        <v>{'n':'Latitude','u':'Lat','t':1,'v':-29.622353},{'n':'Longitude','u':'Lon','t':1,'v':-51.130818},{'n':'Velocity','u':'m/s','t':1,'v':11.755226},</v>
      </c>
    </row>
    <row r="297" customFormat="false" ht="12.8" hidden="false" customHeight="false" outlineLevel="0" collapsed="false">
      <c r="A297" s="2" t="n">
        <v>-29.62241</v>
      </c>
      <c r="B297" s="2" t="n">
        <v>-51.13092</v>
      </c>
      <c r="C297" s="2" t="n">
        <v>11.873097</v>
      </c>
      <c r="D297" s="3" t="n">
        <v>1667137265000</v>
      </c>
      <c r="E297" s="3" t="n">
        <f aca="false">A297*1000000</f>
        <v>-29622410</v>
      </c>
      <c r="F297" s="3" t="n">
        <f aca="false">B297*1000000</f>
        <v>-51130920</v>
      </c>
      <c r="G297" s="3" t="n">
        <f aca="false">C297*1000000</f>
        <v>11873097</v>
      </c>
      <c r="H297" s="3" t="n">
        <f aca="false">ROUND(E297-E296,0)</f>
        <v>-57</v>
      </c>
      <c r="I297" s="3" t="n">
        <f aca="false">F297-F296</f>
        <v>-101.666666656733</v>
      </c>
      <c r="J297" s="3" t="n">
        <f aca="false">G297-G296</f>
        <v>117871</v>
      </c>
      <c r="K297" s="0" t="str">
        <f aca="false">_xlfn.CONCAT("{'n':'Latitude','u':'Lat','t':1,'v':",SUBSTITUTE(ROUND(A297,6),",","."),"},",)</f>
        <v>{'n':'Latitude','u':'Lat','t':1,'v':-29.62241},</v>
      </c>
      <c r="L297" s="0" t="str">
        <f aca="false">_xlfn.CONCAT("{'n':'Longitude','u':'Lon','t':1,'v':",SUBSTITUTE(ROUND(B297,6),",","."),"},",)</f>
        <v>{'n':'Longitude','u':'Lon','t':1,'v':-51.13092},</v>
      </c>
      <c r="M297" s="0" t="str">
        <f aca="false">_xlfn.CONCAT("{'n':'Velocity','u':'m/s','t':1,'v':",SUBSTITUTE(ROUND(C297,6),",","."),"},",)</f>
        <v>{'n':'Velocity','u':'m/s','t':1,'v':11.873097},</v>
      </c>
      <c r="N297" s="4" t="str">
        <f aca="false">_xlfn.CONCAT(K297,L297,M297)</f>
        <v>{'n':'Latitude','u':'Lat','t':1,'v':-29.62241},{'n':'Longitude','u':'Lon','t':1,'v':-51.13092},{'n':'Velocity','u':'m/s','t':1,'v':11.873097},</v>
      </c>
    </row>
    <row r="298" customFormat="false" ht="12.8" hidden="false" customHeight="false" outlineLevel="0" collapsed="false">
      <c r="A298" s="2" t="n">
        <v>-29.6224733333333</v>
      </c>
      <c r="B298" s="2" t="n">
        <v>-51.131025</v>
      </c>
      <c r="C298" s="2" t="n">
        <v>12.174725</v>
      </c>
      <c r="D298" s="3" t="n">
        <v>1667137266000</v>
      </c>
      <c r="E298" s="3" t="n">
        <f aca="false">A298*1000000</f>
        <v>-29622473.3333333</v>
      </c>
      <c r="F298" s="3" t="n">
        <f aca="false">B298*1000000</f>
        <v>-51131025</v>
      </c>
      <c r="G298" s="3" t="n">
        <f aca="false">C298*1000000</f>
        <v>12174725</v>
      </c>
      <c r="H298" s="3" t="n">
        <f aca="false">ROUND(E298-E297,0)</f>
        <v>-63</v>
      </c>
      <c r="I298" s="3" t="n">
        <f aca="false">F298-F297</f>
        <v>-105.000000007451</v>
      </c>
      <c r="J298" s="3" t="n">
        <f aca="false">G298-G297</f>
        <v>301628</v>
      </c>
      <c r="K298" s="0" t="str">
        <f aca="false">_xlfn.CONCAT("{'n':'Latitude','u':'Lat','t':1,'v':",SUBSTITUTE(ROUND(A298,6),",","."),"},",)</f>
        <v>{'n':'Latitude','u':'Lat','t':1,'v':-29.622473},</v>
      </c>
      <c r="L298" s="0" t="str">
        <f aca="false">_xlfn.CONCAT("{'n':'Longitude','u':'Lon','t':1,'v':",SUBSTITUTE(ROUND(B298,6),",","."),"},",)</f>
        <v>{'n':'Longitude','u':'Lon','t':1,'v':-51.131025},</v>
      </c>
      <c r="M298" s="0" t="str">
        <f aca="false">_xlfn.CONCAT("{'n':'Velocity','u':'m/s','t':1,'v':",SUBSTITUTE(ROUND(C298,6),",","."),"},",)</f>
        <v>{'n':'Velocity','u':'m/s','t':1,'v':12.174725},</v>
      </c>
      <c r="N298" s="4" t="str">
        <f aca="false">_xlfn.CONCAT(K298,L298,M298)</f>
        <v>{'n':'Latitude','u':'Lat','t':1,'v':-29.622473},{'n':'Longitude','u':'Lon','t':1,'v':-51.131025},{'n':'Velocity','u':'m/s','t':1,'v':12.174725},</v>
      </c>
    </row>
    <row r="299" customFormat="false" ht="12.8" hidden="false" customHeight="false" outlineLevel="0" collapsed="false">
      <c r="A299" s="2" t="n">
        <v>-29.6225433333333</v>
      </c>
      <c r="B299" s="2" t="n">
        <v>-51.13112</v>
      </c>
      <c r="C299" s="2" t="n">
        <v>12.15568</v>
      </c>
      <c r="D299" s="3" t="n">
        <v>1667137267000</v>
      </c>
      <c r="E299" s="3" t="n">
        <f aca="false">A299*1000000</f>
        <v>-29622543.3333333</v>
      </c>
      <c r="F299" s="3" t="n">
        <f aca="false">B299*1000000</f>
        <v>-51131120</v>
      </c>
      <c r="G299" s="3" t="n">
        <f aca="false">C299*1000000</f>
        <v>12155680</v>
      </c>
      <c r="H299" s="3" t="n">
        <f aca="false">ROUND(E299-E298,0)</f>
        <v>-70</v>
      </c>
      <c r="I299" s="3" t="n">
        <f aca="false">F299-F298</f>
        <v>-94.9999999925494</v>
      </c>
      <c r="J299" s="3" t="n">
        <f aca="false">G299-G298</f>
        <v>-19045</v>
      </c>
      <c r="K299" s="0" t="str">
        <f aca="false">_xlfn.CONCAT("{'n':'Latitude','u':'Lat','t':1,'v':",SUBSTITUTE(ROUND(A299,6),",","."),"},",)</f>
        <v>{'n':'Latitude','u':'Lat','t':1,'v':-29.622543},</v>
      </c>
      <c r="L299" s="0" t="str">
        <f aca="false">_xlfn.CONCAT("{'n':'Longitude','u':'Lon','t':1,'v':",SUBSTITUTE(ROUND(B299,6),",","."),"},",)</f>
        <v>{'n':'Longitude','u':'Lon','t':1,'v':-51.13112},</v>
      </c>
      <c r="M299" s="0" t="str">
        <f aca="false">_xlfn.CONCAT("{'n':'Velocity','u':'m/s','t':1,'v':",SUBSTITUTE(ROUND(C299,6),",","."),"},",)</f>
        <v>{'n':'Velocity','u':'m/s','t':1,'v':12.15568},</v>
      </c>
      <c r="N299" s="4" t="str">
        <f aca="false">_xlfn.CONCAT(K299,L299,M299)</f>
        <v>{'n':'Latitude','u':'Lat','t':1,'v':-29.622543},{'n':'Longitude','u':'Lon','t':1,'v':-51.13112},{'n':'Velocity','u':'m/s','t':1,'v':12.15568},</v>
      </c>
    </row>
    <row r="300" customFormat="false" ht="12.8" hidden="false" customHeight="false" outlineLevel="0" collapsed="false">
      <c r="A300" s="2" t="n">
        <v>-29.6226166666667</v>
      </c>
      <c r="B300" s="2" t="n">
        <v>-51.1312066666667</v>
      </c>
      <c r="C300" s="2" t="n">
        <v>12.288478</v>
      </c>
      <c r="D300" s="3" t="n">
        <v>1667137268000</v>
      </c>
      <c r="E300" s="3" t="n">
        <f aca="false">A300*1000000</f>
        <v>-29622616.6666667</v>
      </c>
      <c r="F300" s="3" t="n">
        <f aca="false">B300*1000000</f>
        <v>-51131206.6666667</v>
      </c>
      <c r="G300" s="3" t="n">
        <f aca="false">C300*1000000</f>
        <v>12288478</v>
      </c>
      <c r="H300" s="3" t="n">
        <f aca="false">ROUND(E300-E299,0)</f>
        <v>-73</v>
      </c>
      <c r="I300" s="3" t="n">
        <f aca="false">F300-F299</f>
        <v>-86.6666666790843</v>
      </c>
      <c r="J300" s="3" t="n">
        <f aca="false">G300-G299</f>
        <v>132798</v>
      </c>
      <c r="K300" s="0" t="str">
        <f aca="false">_xlfn.CONCAT("{'n':'Latitude','u':'Lat','t':1,'v':",SUBSTITUTE(ROUND(A300,6),",","."),"},",)</f>
        <v>{'n':'Latitude','u':'Lat','t':1,'v':-29.622617},</v>
      </c>
      <c r="L300" s="0" t="str">
        <f aca="false">_xlfn.CONCAT("{'n':'Longitude','u':'Lon','t':1,'v':",SUBSTITUTE(ROUND(B300,6),",","."),"},",)</f>
        <v>{'n':'Longitude','u':'Lon','t':1,'v':-51.131207},</v>
      </c>
      <c r="M300" s="0" t="str">
        <f aca="false">_xlfn.CONCAT("{'n':'Velocity','u':'m/s','t':1,'v':",SUBSTITUTE(ROUND(C300,6),",","."),"},",)</f>
        <v>{'n':'Velocity','u':'m/s','t':1,'v':12.288478},</v>
      </c>
      <c r="N300" s="4" t="str">
        <f aca="false">_xlfn.CONCAT(K300,L300,M300)</f>
        <v>{'n':'Latitude','u':'Lat','t':1,'v':-29.622617},{'n':'Longitude','u':'Lon','t':1,'v':-51.131207},{'n':'Velocity','u':'m/s','t':1,'v':12.288478},</v>
      </c>
    </row>
    <row r="301" customFormat="false" ht="12.8" hidden="false" customHeight="false" outlineLevel="0" collapsed="false">
      <c r="A301" s="2" t="n">
        <v>-29.6226933333333</v>
      </c>
      <c r="B301" s="2" t="n">
        <v>-51.1312966666667</v>
      </c>
      <c r="C301" s="2" t="n">
        <v>12.534</v>
      </c>
      <c r="D301" s="3" t="n">
        <v>1667137269000</v>
      </c>
      <c r="E301" s="3" t="n">
        <f aca="false">A301*1000000</f>
        <v>-29622693.3333333</v>
      </c>
      <c r="F301" s="3" t="n">
        <f aca="false">B301*1000000</f>
        <v>-51131296.6666667</v>
      </c>
      <c r="G301" s="3" t="n">
        <f aca="false">C301*1000000</f>
        <v>12534000</v>
      </c>
      <c r="H301" s="3" t="n">
        <f aca="false">ROUND(E301-E300,0)</f>
        <v>-77</v>
      </c>
      <c r="I301" s="3" t="n">
        <f aca="false">F301-F300</f>
        <v>-90</v>
      </c>
      <c r="J301" s="3" t="n">
        <f aca="false">G301-G300</f>
        <v>245522</v>
      </c>
      <c r="K301" s="0" t="str">
        <f aca="false">_xlfn.CONCAT("{'n':'Latitude','u':'Lat','t':1,'v':",SUBSTITUTE(ROUND(A301,6),",","."),"},",)</f>
        <v>{'n':'Latitude','u':'Lat','t':1,'v':-29.622693},</v>
      </c>
      <c r="L301" s="0" t="str">
        <f aca="false">_xlfn.CONCAT("{'n':'Longitude','u':'Lon','t':1,'v':",SUBSTITUTE(ROUND(B301,6),",","."),"},",)</f>
        <v>{'n':'Longitude','u':'Lon','t':1,'v':-51.131297},</v>
      </c>
      <c r="M301" s="0" t="str">
        <f aca="false">_xlfn.CONCAT("{'n':'Velocity','u':'m/s','t':1,'v':",SUBSTITUTE(ROUND(C301,6),",","."),"},",)</f>
        <v>{'n':'Velocity','u':'m/s','t':1,'v':12.534},</v>
      </c>
      <c r="N301" s="4" t="str">
        <f aca="false">_xlfn.CONCAT(K301,L301,M301)</f>
        <v>{'n':'Latitude','u':'Lat','t':1,'v':-29.622693},{'n':'Longitude','u':'Lon','t':1,'v':-51.131297},{'n':'Velocity','u':'m/s','t':1,'v':12.534},</v>
      </c>
    </row>
    <row r="302" customFormat="false" ht="12.8" hidden="false" customHeight="false" outlineLevel="0" collapsed="false">
      <c r="A302" s="2"/>
      <c r="B302" s="2"/>
      <c r="C302" s="2"/>
      <c r="D302" s="3"/>
      <c r="E302" s="3"/>
      <c r="F302" s="3"/>
      <c r="G302" s="3"/>
      <c r="H302" s="3" t="s">
        <v>10</v>
      </c>
      <c r="I302" s="3" t="s">
        <v>11</v>
      </c>
      <c r="J302" s="3" t="s">
        <v>12</v>
      </c>
      <c r="K302" s="0" t="str">
        <f aca="false">_xlfn.CONCAT(H302:J302)</f>
        <v>[-29620745,0,-485,-75,-42,-30,-30,-35,-43,-35,-38,-45,-47,-55,-43,0,-23,-57,-67,-32,-28,-30,-30,-32,-37,-37,-40,-38,-45,-52,-55,-63,-58,-68,-67,-72,-65,-73,-75,-75,-77,-73,-73,-72,0,-67,-45,-27,-12,-8,0,0,5,10,3,-3,-18,-30,-38,-48,-60,-72,-77,-75,-78,-75,-73,-82,-80,-78,-82,-87,-77,-58,-45,-27,15,68,72,0,85,78,113,63,23,-5,-32,-47,-57,-72,-67,-72,-70,-50,15,2,-40,-100,-93,-77,0,-57,-48,-53,-47,-50,-40,-37,-33,-30,-28,-27,-28,-18,0,-12,-8,-13,0,2,-2,-7,8,8,3,-5,0,0,3,-5,12,8,10,2,3,2,-5,10,7,0,3,7,8,-3,5,5,3,5,5,0,-2,8,0,2,3,5,3,2,-3,8,12,13,5,0,-18,0,7,5,8,5,5,0,5,0,0,2,8,3,0,23,-2,-7,-2,2,5,7,-5,8,2,5,7,0,0,8,3,3,0,3,17,23,18,15,45,48,48,25,33,33,38,32,37,35,37,32,38,30,35,32,70,62,58,0,67,57,67,42,52,67,60,55,75,72,50,60,62,62,68,62,58,48,0,43,55,57,60,53,52,53,62,42,45,48,50,47,52,45,40,45,27,0,48,63,65,38,45,42,1420,-613,-35,-43,-33,-40,-47,-50,-45,0,-40,-47,-58,-35,-62,-20,-30,-33,-33,-32,-32,-33,-35,-37,-38,-47,-50,-52,-55,-57,-63,-70,-73,-77] ,[-51127167,0,-378,-112,-143,-105,-112,-113,-115,-127,-132,-145,-150,-155,-177,0,-103,-175,-202,-100,-100,-102,-102,-107,-105,-102,-102,-100,-93,-95,-93,-87,-100,-98,-90,-87,-93,-87,-88,-90,-92,-97,-103,-105,0,-110,-118,-130,-132,-140,-133,-132,-133,-135,-138,-133,-135,-130,-127,-123,-120,-115,-112,-93,-102,-112,-113,-103,-110,-113,-108,-105,-108,-127,-137,-147,-138,-118,-97,0,-65,-63,-137,-157,-157,-158,-165,-167,-173,-170,-158,-177,-173,-187,-203,-178,-153,-113,-107,-132,0,-145,-132,-108,-108,-97,-122,-125,-122,-108,-108,-107,-147,-138,0,-127,-130,-142,-133,-135,-130,-132,-122,-120,-130,-128,-127,0,-132,-122,-117,-133,-123,-138,-137,-125,-133,-127,-128,0,-133,-128,-128,-115,-125,-128,-118,-127,-122,-117,-113,-108,0,-117,-118,-118,-118,-133,-120,-118,-127,-127,-128,-118,-127,0,-123,-125,-133,-142,-150,-108,-112,-117,-113,-113,-127,-133,0,-128,-130,-128,-120,-113,-122,-128,-123,-127,-128,-122,-120,-108,-115,-120,-122,-127,0,-123,-117,-135,-152,-172,-177,-180,-190,-102,-103,-102,-98,-105,-108,-110,-105,-98,-102,-100,-97,-98,-190,-182,-180,0,-167,-165,-162,-168,-168,-173,-178,-175,-182,-187,-190,-180,-185,-180,-177,-178,-172,-170,0,-168,-158,-162,-162,-150,-145,-147,-145,-148,-140,-138,-138,-138,-143,-130,-132,-135,-140,0,-138,-140,-128,-135,-127,-128,32692,-402,-117,-148,-112,-125,-128,-135,-143,0,-158,-177,-190,-97,-192,-102,-100,-100,-103,-110,-108,-108,-112,-110,-113,-107,-107,-108,-103,-102,-105,-95,-87,-90],[24192,0,2955535,1488062,666565,424132,-606343,347437,286185,289789,315010,412808,417954,351040,1432987,0,706714,-632079,1447399,-341776,158535,112723,6692,357732,97283,17501,-144122,-123533,433910,242435,-32428,-141034,502369,148240,-411263,424131,-31398,36031,382953,31912,207434,235228,294421,-247582,0,206919,-97282,115812,-125077,269199,-114268,145666,136402,433395,-622813,116327,-100886,173977,-111180,-515,146696,492074,284641,-87502,-35516,-25736,-281553,92135,16986,118900,142578,-3088,-111694,118385,682522,-299568,-546121,-1344453,-912089,0,-926499,-733995,-1264672,-846718,29854,56105,146696,668624,520899,229566,-762818,-10295,115298,-1545,-23677,-324275,-184271,-530678,256847,272802,0,-818923,-504943,-66914,-201771,-231110,-51472,-182726,-601196,-25736,5147,12354,-445750,-362365,0,-215154,-552297,657815,-293906,51472,-117871,-75664,-153387,123019,-81841,17501,92650,0,179124,-123533,-82356,55590,-45810,115812,282583,-213610,-31398,-163682,136916,0,-19559,-79268,-62796,92136,41693,-132799,-4633,35516,-38604,-275377,-117872,35001,0,-9780,4633,101915,258391,28310,-230081,176035,-136401,62281,-16471,60737,512663,0,-686639,664507,215669,62796,368541,219787,9780,100886,172432,-20074,449867,56620,0,346922,-124563,-260964,150299,-200227,141034,-136916,-196625,432882,7721,-5662,-642888,-412293,402513,151843,212065,199712,0,131769,163167,456558,653183,778260,423616,780320,398394,251700,235227,231111,26251,39118,90077,-106547,-515,96767,-284126,-23163,-270744,-177065,-421043,-291847,-467883,0,-309862,684066,328393,-1083490,178608,407146,80811,196624,334570,53530,105004,-248611,-165741,-36030,-176550,47354,-565679,14927,0,-49414,-503398,-21104,-150813,-222360,14412,-131254,10294,-144636,-79782,-81841,-299054,53017,110666,-130740,-189932,100885,123019,0,165226,-513693,443176,-229052,-420013,-200742,-6366085,1133933,1205994,1548799,753553,656785,590387,1635788,434425,0,216698,828703,437514,315010,205889,11324,-12868,382953,393248,203315,159049,221846,-17501,-161108,266626,234199,-107063,38090,179638,117871,301628,-19045,132798,245522]</v>
      </c>
      <c r="N302" s="4" t="str">
        <f aca="false">_xlfn.CONCAT(N2:N301)</f>
        <v>{'n':'Latitude','u':'Lat','t':1667135896307 ,'v':-29.620745},{'n':'Longitude','u':'Lon','t':1,'v':-51.127167},{'n':'Velocity','u':'m/s','t':1,'v':0.024192},{'n':'Latitude','u':'Lat','t':1,'v':-29.620745},{'n':'Longitude','u':'Lon','t':1,'v':-51.127167},{'n':'Velocity','u':'m/s','t':1,'v':0.024192},{'n':'Latitude','u':'Lat','t':1,'v':-29.62123},{'n':'Longitude','u':'Lon','t':1,'v':-51.127545},{'n':'Velocity','u':'m/s','t':1,'v':2.979727},{'n':'Latitude','u':'Lat','t':1,'v':-29.621305},{'n':'Longitude','u':'Lon','t':1,'v':-51.127657},{'n':'Velocity','u':'m/s','t':1,'v':4.467789},{'n':'Latitude','u':'Lat','t':1,'v':-29.621347},{'n':'Longitude','u':'Lon','t':1,'v':-51.1278},{'n':'Velocity','u':'m/s','t':1,'v':5.134354},{'n':'Latitude','u':'Lat','t':1,'v':-29.621377},{'n':'Longitude','u':'Lon','t':1,'v':-51.127905},{'n':'Velocity','u':'m/s','t':1,'v':5.558486},{'n':'Latitude','u':'Lat','t':1,'v':-29.621407},{'n':'Longitude','u':'Lon','t':1,'v':-51.128017},{'n':'Velocity','u':'m/s','t':1,'v':4.952143},{'n':'Latitude','u':'Lat','t':1,'v':-29.621442},{'n':'Longitude','u':'Lon','t':1,'v':-51.12813},{'n':'Velocity','u':'m/s','t':1,'v':5.29958},{'n':'Latitude','u':'Lat','t':1,'v':-29.621485},{'n':'Longitude','u':'Lon','t':1,'v':-51.128245},{'n':'Velocity','u':'m/s','t':1,'v':5.585765},{'n':'Latitude','u':'Lat','t':1,'v':-29.62152},{'n':'Longitude','u':'Lon','t':1,'v':-51.128372},{'n':'Velocity','u':'m/s','t':1,'v':5.875554},{'n':'Latitude','u':'Lat','t':1,'v':-29.621558},{'n':'Longitude','u':'Lon','t':1,'v':-51.128503},{'n':'Velocity','u':'m/s','t':1,'v':6.190564},{'n':'Latitude','u':'Lat','t':1,'v':-29.621603},{'n':'Longitude','u':'Lon','t':1,'v':-51.128648},{'n':'Velocity','u':'m/s','t':1,'v':6.603372},{'n':'Latitude','u':'Lat','t':1,'v':-29.62165},{'n':'Longitude','u':'Lon','t':1,'v':-51.128798},{'n':'Velocity','u':'m/s','t':1,'v':7.021326},{'n':'Latitude','u':'Lat','t':1,'v':-29.621705},{'n':'Longitude','u':'Lon','t':1,'v':-51.128953},{'n':'Velocity','u':'m/s','t':1,'v':7.372366},{'n':'Latitude','u':'Lat','t':1,'v':-29.621748},{'n':'Longitude','u':'Lon','t':1,'v':-51.12913},{'n':'Velocity','u':'m/s','t':1,'v':8.805353},{'n':'Latitude','u':'Lat','t':1,'v':-29.621748},{'n':'Longitude','u':'Lon','t':1,'v':-51.12913},{'n':'Velocity','u':'m/s','t':1,'v':8.805353},{'n':'Latitude','u':'Lat','t':1,'v':-29.621772},{'n':'Longitude','u':'Lon','t':1,'v':-51.129233},{'n':'Velocity','u':'m/s','t':1,'v':9.512067},{'n':'Latitude','u':'Lat','t':1,'v':-29.621828},{'n':'Longitude','u':'Lon','t':1,'v':-51.129408},{'n':'Velocity','u':'m/s','t':1,'v':8.879988},{'n':'Latitude','u':'Lat','t':1,'v':-29.621895},{'n':'Longitude','u':'Lon','t':1,'v':-51.12961},{'n':'Velocity','u':'m/s','t':1,'v':10.327387},{'n':'Latitude','u':'Lat','t':1,'v':-29.621927},{'n':'Longitude','u':'Lon','t':1,'v':-51.12971},{'n':'Velocity','u':'m/s','t':1,'v':9.985611},{'n':'Latitude','u':'Lat','t':1,'v':-29.621955},{'n':'Longitude','u':'Lon','t':1,'v':-51.12981},{'n':'Velocity','u':'m/s','t':1,'v':10.144146},{'n':'Latitude','u':'Lat','t':1,'v':-29.621985},{'n':'Longitude','u':'Lon','t':1,'v':-51.129912},{'n':'Velocity','u':'m/s','t':1,'v':10.256869},{'n':'Latitude','u':'Lat','t':1,'v':-29.622015},{'n':'Longitude','u':'Lon','t':1,'v':-51.130013},{'n':'Velocity','u':'m/s','t':1,'v':10.263561},{'n':'Latitude','u':'Lat','t':1,'v':-29.622047},{'n':'Longitude','u':'Lon','t':1,'v':-51.13012},{'n':'Velocity','u':'m/s','t':1,'v':10.621293},{'n':'Latitude','u':'Lat','t':1,'v':-29.622083},{'n':'Longitude','u':'Lon','t':1,'v':-51.130225},{'n':'Velocity','u':'m/s','t':1,'v':10.718576},{'n':'Latitude','u':'Lat','t':1,'v':-29.62212},{'n':'Longitude','u':'Lon','t':1,'v':-51.130327},{'n':'Velocity','u':'m/s','t':1,'v':10.736076},{'n':'Latitude','u':'Lat','t':1,'v':-29.62216},{'n':'Longitude','u':'Lon','t':1,'v':-51.130428},{'n':'Velocity','u':'m/s','t':1,'v':10.591954},{'n':'Latitude','u':'Lat','t':1,'v':-29.622198},{'n':'Longitude','u':'Lon','t':1,'v':-51.130528},{'n':'Velocity','u':'m/s','t':1,'v':10.468421},{'n':'Latitude','u':'Lat','t':1,'v':-29.622243},{'n':'Longitude','u':'Lon','t':1,'v':-51.130622},{'n':'Velocity','u':'m/s','t':1,'v':10.902331},{'n':'Latitude','u':'Lat','t':1,'v':-29.622295},{'n':'Longitude','u':'Lon','t':1,'v':-51.130717},{'n':'Velocity','u':'m/s','t':1,'v':11.144766},{'n':'Latitude','u':'Lat','t':1,'v':-29.62235},{'n':'Longitude','u':'Lon','t':1,'v':-51.13081},{'n':'Velocity','u':'m/s','t':1,'v':11.112338},{'n':'Latitude','u':'Lat','t':1,'v':-29.622413},{'n':'Longitude','u':'Lon','t':1,'v':-51.130897},{'n':'Velocity','u':'m/s','t':1,'v':10.971304},{'n':'Latitude','u':'Lat','t':1,'v':-29.622472},{'n':'Longitude','u':'Lon','t':1,'v':-51.130997},{'n':'Velocity','u':'m/s','t':1,'v':11.473673},{'n':'Latitude','u':'Lat','t':1,'v':-29.62254},{'n':'Longitude','u':'Lon','t':1,'v':-51.131095},{'n':'Velocity','u':'m/s','t':1,'v':11.621913},{'n':'Latitude','u':'Lat','t':1,'v':-29.622607},{'n':'Longitude','u':'Lon','t':1,'v':-51.131185},{'n':'Velocity','u':'m/s','t':1,'v':11.21065},{'n':'Latitude','u':'Lat','t':1,'v':-29.622678},{'n':'Longitude','u':'Lon','t':1,'v':-51.131272},{'n':'Velocity','u':'m/s','t':1,'v':11.634781},{'n':'Latitude','u':'Lat','t':1,'v':-29.622743},{'n':'Longitude','u':'Lon','t':1,'v':-51.131365},{'n':'Velocity','u':'m/s','t':1,'v':11.603383},{'n':'Latitude','u':'Lat','t':1,'v':-29.622817},{'n':'Longitude','u':'Lon','t':1,'v':-51.131452},{'n':'Velocity','u':'m/s','t':1,'v':11.639414},{'n':'Latitude','u':'Lat','t':1,'v':-29.622892},{'n':'Longitude','u':'Lon','t':1,'v':-51.13154},{'n':'Velocity','u':'m/s','t':1,'v':12.022367},{'n':'Latitude','u':'Lat','t':1,'v':-29.622967},{'n':'Longitude','u':'Lon','t':1,'v':-51.13163},{'n':'Velocity','u':'m/s','t':1,'v':12.054279},{'n':'Latitude','u':'Lat','t':1,'v':-29.623043},{'n':'Longitude','u':'Lon','t':1,'v':-51.131722},{'n':'Velocity','u':'m/s','t':1,'v':12.261713},{'n':'Latitude','u':'Lat','t':1,'v':-29.623117},{'n':'Longitude','u':'Lon','t':1,'v':-51.131818},{'n':'Velocity','u':'m/s','t':1,'v':12.496941},{'n':'Latitude','u':'Lat','t':1,'v':-29.62319},{'n':'Longitude','u':'Lon','t':1,'v':-51.131922},{'n':'Velocity','u':'m/s','t':1,'v':12.791362},{'n':'Latitude','u':'Lat','t':1,'v':-29.623262},{'n':'Longitude','u':'Lon','t':1,'v':-51.132027},{'n':'Velocity','u':'m/s','t':1,'v':12.54378},{'n':'Latitude','u':'Lat','t':1,'v':-29.623262},{'n':'Longitude','u':'Lon','t':1,'v':-51.132027},{'n':'Velocity','u':'m/s','t':1,'v':12.54378},{'n':'Latitude','u':'Lat','t':1,'v':-29.623328},{'n':'Longitude','u':'Lon','t':1,'v':-51.132137},{'n':'Velocity','u':'m/s','t':1,'v':12.750699},{'n':'Latitude','u':'Lat','t':1,'v':-29.623373},{'n':'Longitude','u':'Lon','t':1,'v':-51.132255},{'n':'Velocity','u':'m/s','t':1,'v':12.653417},{'n':'Latitude','u':'Lat','t':1,'v':-29.6234},{'n':'Longitude','u':'Lon','t':1,'v':-51.132385},{'n':'Velocity','u':'m/s','t':1,'v':12.769229},{'n':'Latitude','u':'Lat','t':1,'v':-29.623412},{'n':'Longitude','u':'Lon','t':1,'v':-51.132517},{'n':'Velocity','u':'m/s','t':1,'v':12.644152},{'n':'Latitude','u':'Lat','t':1,'v':-29.62342},{'n':'Longitude','u':'Lon','t':1,'v':-51.132657},{'n':'Velocity','u':'m/s','t':1,'v':12.913351},{'n':'Latitude','u':'Lat','t':1,'v':-29.62342},{'n':'Longitude','u':'Lon','t':1,'v':-51.13279},{'n':'Velocity','u':'m/s','t':1,'v':12.799083},{'n':'Latitude','u':'Lat','t':1,'v':-29.62342},{'n':'Longitude','u':'Lon','t':1,'v':-51.132922},{'n':'Velocity','u':'m/s','t':1,'v':12.944749},{'n':'Latitude','u':'Lat','t':1,'v':-29.623415},{'n':'Longitude','u':'Lon','t':1,'v':-51.133055},{'n':'Velocity','u':'m/s','t':1,'v':13.081151},{'n':'Latitude','u':'Lat','t':1,'v':-29.623405},{'n':'Longitude','u':'Lon','t':1,'v':-51.13319},{'n':'Velocity','u':'m/s','t':1,'v':13.514546},{'n':'Latitude','u':'Lat','t':1,'v':-29.623402},{'n':'Longitude','u':'Lon','t':1,'v':-51.133328},{'n':'Velocity','u':'m/s','t':1,'v':12.891733},{'n':'Latitude','u':'Lat','t':1,'v':-29.623405},{'n':'Longitude','u':'Lon','t':1,'v':-51.133462},{'n':'Velocity','u':'m/s','t':1,'v':13.00806},{'n':'Latitude','u':'Lat','t':1,'v':-29.623423},{'n':'Longitude','u':'Lon','t':1,'v':-51.133597},{'n':'Velocity','u':'m/s','t':1,'v':12.907174},{'n':'Latitude','u':'Lat','t':1,'v':-29.623453},{'n':'Longitude','u':'Lon','t':1,'v':-51.133727},{'n':'Velocity','u':'m/s','t':1,'v':13.081151},{'n':'Latitude','u':'Lat','t':1,'v':-29.623492},{'n':'Longitude','u':'Lon','t':1,'v':-51.133853},{'n':'Velocity','u':'m/s','t':1,'v':12.969971},{'n':'Latitude','u':'Lat','t':1,'v':-29.62354},{'n':'Longitude','u':'Lon','t':1,'v':-51.133977},{'n':'Velocity','u':'m/s','t':1,'v':12.969456},{'n':'Latitude','u':'Lat','t':1,'v':-29.6236},{'n':'Longitude','u':'Lon','t':1,'v':-51.134097},{'n':'Velocity','u':'m/s','t':1,'v':13.116152},{'n':'Latitude','u':'Lat','t':1,'v':-29.623672},{'n':'Longitude','u':'Lon','t':1,'v':-51.134212},{'n':'Velocity','u':'m/s','t':1,'v':13.608226},{'n':'Latitude','u':'Lat','t':1,'v':-29.623748},{'n':'Longitude','u':'Lon','t':1,'v':-51.134323},{'n':'Velocity','u':'m/s','t':1,'v':13.892867},{'n':'Latitude','u':'Lat','t':1,'v':-29.623823},{'n':'Longitude','u':'Lon','t':1,'v':-51.134417},{'n':'Velocity','u':'m/s','t':1,'v':13.805365},{'n':'Latitude','u':'Lat','t':1,'v':-29.623902},{'n':'Longitude','u':'Lon','t':1,'v':-51.134518},{'n':'Velocity','u':'m/s','t':1,'v':13.769849},{'n':'Latitude','u':'Lat','t':1,'v':-29.623977},{'n':'Longitude','u':'Lon','t':1,'v':-51.13463},{'n':'Velocity','u':'m/s','t':1,'v':13.744113},{'n':'Latitude','u':'Lat','t':1,'v':-29.62405},{'n':'Longitude','u':'Lon','t':1,'v':-51.134743},{'n':'Velocity','u':'m/s','t':1,'v':13.46256},{'n':'Latitude','u':'Lat','t':1,'v':-29.624132},{'n':'Longitude','u':'Lon','t':1,'v':-51.134847},{'n':'Velocity','u':'m/s','t':1,'v':13.554695},{'n':'Latitude','u':'Lat','t':1,'v':-29.624212},{'n':'Longitude','u':'Lon','t':1,'v':-51.134957},{'n':'Velocity','u':'m/s','t':1,'v':13.571681},{'n':'Latitude','u':'Lat','t':1,'v':-29.62429},{'n':'Longitude','u':'Lon','t':1,'v':-51.13507},{'n':'Velocity','u':'m/s','t':1,'v':13.690581},{'n':'Latitude','u':'Lat','t':1,'v':-29.624372},{'n':'Longitude','u':'Lon','t':1,'v':-51.135178},{'n':'Velocity','u':'m/s','t':1,'v':13.833159},{'n':'Latitude','u':'Lat','t':1,'v':-29.624458},{'n':'Longitude','u':'Lon','t':1,'v':-51.135283},{'n':'Velocity','u':'m/s','t':1,'v':13.830071},{'n':'Latitude','u':'Lat','t':1,'v':-29.624535},{'n':'Longitude','u':'Lon','t':1,'v':-51.135392},{'n':'Velocity','u':'m/s','t':1,'v':13.718377},{'n':'Latitude','u':'Lat','t':1,'v':-29.624593},{'n':'Longitude','u':'Lon','t':1,'v':-51.135518},{'n':'Velocity','u':'m/s','t':1,'v':13.836762},{'n':'Latitude','u':'Lat','t':1,'v':-29.624638},{'n':'Longitude','u':'Lon','t':1,'v':-51.135655},{'n':'Velocity','u':'m/s','t':1,'v':14.519284},{'n':'Latitude','u':'Lat','t':1,'v':-29.624665},{'n':'Longitude','u':'Lon','t':1,'v':-51.135802},{'n':'Velocity','u':'m/s','t':1,'v':14.219716},{'n':'Latitude','u':'Lat','t':1,'v':-29.62465},{'n':'Longitude','u':'Lon','t':1,'v':-51.13594},{'n':'Velocity','u':'m/s','t':1,'v':13.673595},{'n':'Latitude','u':'Lat','t':1,'v':-29.624582},{'n':'Longitude','u':'Lon','t':1,'v':-51.136058},{'n':'Velocity','u':'m/s','t':1,'v':12.329142},{'n':'Latitude','u':'Lat','t':1,'v':-29.62451},{'n':'Longitude','u':'Lon','t':1,'v':-51.136155},{'n':'Velocity','u':'m/s','t':1,'v':11.417053},{'n':'Latitude','u':'Lat','t':1,'v':-29.62451},{'n':'Longitude','u':'Lon','t':1,'v':-51.136155},{'n':'Velocity','u':'m/s','t':1,'v':11.417053},{'n':'Latitude','u':'Lat','t':1,'v':-29.624425},{'n':'Longitude','u':'Lon','t':1,'v':-51.13622},{'n':'Velocity','u':'m/s','t':1,'v':10.490554},{'n':'Latitude','u':'Lat','t':1,'v':-29.624347},{'n':'Longitude','u':'Lon','t':1,'v':-51.136283},{'n':'Velocity','u':'m/s','t':1,'v':9.756559},{'n':'Latitude','u':'Lat','t':1,'v':-29.624233},{'n':'Longitude','u':'Lon','t':1,'v':-51.13642},{'n':'Velocity','u':'m/s','t':1,'v':8.491887},{'n':'Latitude','u':'Lat','t':1,'v':-29.62417},{'n':'Longitude','u':'Lon','t':1,'v':-51.136577},{'n':'Velocity','u':'m/s','t':1,'v':7.645169},{'n':'Latitude','u':'Lat','t':1,'v':-29.624147},{'n':'Longitude','u':'Lon','t':1,'v':-51.136733},{'n':'Velocity','u':'m/s','t':1,'v':7.675023},{'n':'Latitude','u':'Lat','t':1,'v':-29.624152},{'n':'Longitude','u':'Lon','t':1,'v':-51.136892},{'n':'Velocity','u':'m/s','t':1,'v':7.731128},{'n':'Latitude','u':'Lat','t':1,'v':-29.624183},{'n':'Longitude','u':'Lon','t':1,'v':-51.137057},{'n':'Velocity','u':'m/s','t':1,'v':7.877824},{'n':'Latitude','u':'Lat','t':1,'v':-29.62423},{'n':'Longitude','u':'Lon','t':1,'v':-51.137223},{'n':'Velocity','u':'m/s','t':1,'v':8.546448},{'n':'Latitude','u':'Lat','t':1,'v':-29.624287},{'n':'Longitude','u':'Lon','t':1,'v':-51.137397},{'n':'Velocity','u':'m/s','t':1,'v':9.067347},{'n':'Latitude','u':'Lat','t':1,'v':-29.624358},{'n':'Longitude','u':'Lon','t':1,'v':-51.137567},{'n':'Velocity','u':'m/s','t':1,'v':9.296913},{'n':'Latitude','u':'Lat','t':1,'v':-29.624425},{'n':'Longitude','u':'Lon','t':1,'v':-51.137725},{'n':'Velocity','u':'m/s','t':1,'v':8.534095},{'n':'Latitude','u':'Lat','t':1,'v':-29.624497},{'n':'Longitude','u':'Lon','t':1,'v':-51.137902},{'n':'Velocity','u':'m/s','t':1,'v':8.5238},{'n':'Latitude','u':'Lat','t':1,'v':-29.624567},{'n':'Longitude','u':'Lon','t':1,'v':-51.138075},{'n':'Velocity','u':'m/s','t':1,'v':8.639098},{'n':'Latitude','u':'Lat','t':1,'v':-29.624617},{'n':'Longitude','u':'Lon','t':1,'v':-51.138262},{'n':'Velocity','u':'m/s','t':1,'v':8.637553},{'n':'Latitude','u':'Lat','t':1,'v':-29.624602},{'n':'Longitude','u':'Lon','t':1,'v':-51.138465},{'n':'Velocity','u':'m/s','t':1,'v':8.613876},{'n':'Latitude','u':'Lat','t':1,'v':-29.6246},{'n':'Longitude','u':'Lon','t':1,'v':-51.138643},{'n':'Velocity','u':'m/s','t':1,'v':8.289601},{'n':'Latitude','u':'Lat','t':1,'v':-29.62464},{'n':'Longitude','u':'Lon','t':1,'v':-51.138797},{'n':'Velocity','u':'m/s','t':1,'v':8.10533},{'n':'Latitude','u':'Lat','t':1,'v':-29.62474},{'n':'Longitude','u':'Lon','t':1,'v':-51.13891},{'n':'Velocity','u':'m/s','t':1,'v':7.574652},{'n':'Latitude','u':'Lat','t':1,'v':-29.624833},{'n':'Longitude','u':'Lon','t':1,'v':-51.139017},{'n':'Velocity','u':'m/s','t':1,'v':7.831499},{'n':'Latitude','u':'Lat','t':1,'v':-29.62491},{'n':'Longitude','u':'Lon','t':1,'v':-51.139148},{'n':'Velocity','u':'m/s','t':1,'v':8.104301},{'n':'Latitude','u':'Lat','t':1,'v':-29.62491},{'n':'Longitude','u':'Lon','t':1,'v':-51.139148},{'n':'Velocity','u':'m/s','t':1,'v':8.104301},{'n':'Latitude','u':'Lat','t':1,'v':-29.624967},{'n':'Longitude','u':'Lon','t':1,'v':-51.139293},{'n':'Velocity','u':'m/s','t':1,'v':7.285379},{'n':'Latitude','u':'Lat','t':1,'v':-29.625015},{'n':'Longitude','u':'Lon','t':1,'v':-51.139425},{'n':'Velocity','u':'m/s','t':1,'v':6.780436},{'n':'Latitude','u':'Lat','t':1,'v':-29.625068},{'n':'Longitude','u':'Lon','t':1,'v':-51.139533},{'n':'Velocity','u':'m/s','t':1,'v':6.713522},{'n':'Latitude','u':'Lat','t':1,'v':-29.625115},{'n':'Longitude','u':'Lon','t':1,'v':-51.139642},{'n':'Velocity','u':'m/s','t':1,'v':6.511751},{'n':'Latitude','u':'Lat','t':1,'v':-29.625165},{'n':'Longitude','u':'Lon','t':1,'v':-51.139738},{'n':'Velocity','u':'m/s','t':1,'v':6.280641},{'n':'Latitude','u':'Lat','t':1,'v':-29.625205},{'n':'Longitude','u':'Lon','t':1,'v':-51.13986},{'n':'Velocity','u':'m/s','t':1,'v':6.229168},{'n':'Latitude','u':'Lat','t':1,'v':-29.625242},{'n':'Longitude','u':'Lon','t':1,'v':-51.139985},{'n':'Velocity','u':'m/s','t':1,'v':6.046442},{'n':'Latitude','u':'Lat','t':1,'v':-29.625275},{'n':'Longitude','u':'Lon','t':1,'v':-51.140107},{'n':'Velocity','u':'m/s','t':1,'v':5.445246},{'n':'Latitude','u':'Lat','t':1,'v':-29.625305},{'n':'Longitude','u':'Lon','t':1,'v':-51.140215},{'n':'Velocity','u':'m/s','t':1,'v':5.41951},{'n':'Latitude','u':'Lat','t':1,'v':-29.625333},{'n':'Longitude','u':'Lon','t':1,'v':-51.140323},{'n':'Velocity','u':'m/s','t':1,'v':5.424657},{'n':'Latitude','u':'Lat','t':1,'v':-29.62536},{'n':'Longitude','u':'Lon','t':1,'v':-51.14043},{'n':'Velocity','u':'m/s','t':1,'v':5.437011},{'n':'Latitude','u':'Lat','t':1,'v':-29.625388},{'n':'Longitude','u':'Lon','t':1,'v':-51.140577},{'n':'Velocity','u':'m/s','t':1,'v':4.991262},{'n':'Latitude','u':'Lat','t':1,'v':-29.625407},{'n':'Longitude','u':'Lon','t':1,'v':-51.140715},{'n':'Velocity','u':'m/s','t':1,'v':4.628897},{'n':'Latitude','u':'Lat','t':1,'v':-29.625407},{'n':'Longitude','u':'Lon','t':1,'v':-51.140715},{'n':'Velocity','u':'m/s','t':1,'v':4.628897},{'n':'Latitude','u':'Lat','t':1,'v':-29.625418},{'n':'Longitude','u':'Lon','t':1,'v':-51.140842},{'n':'Velocity','u':'m/s','t':1,'v':4.413743},{'n':'Latitude','u':'Lat','t':1,'v':-29.625427},{'n':'Longitude','u':'Lon','t':1,'v':-51.140972},{'n':'Velocity','u':'m/s','t':1,'v':3.861446},{'n':'Latitude','u':'Lat','t':1,'v':-29.62544},{'n':'Longitude','u':'Lon','t':1,'v':-51.141113},{'n':'Velocity','u':'m/s','t':1,'v':4.519261},{'n':'Latitude','u':'Lat','t':1,'v':-29.62544},{'n':'Longitude','u':'Lon','t':1,'v':-51.141247},{'n':'Velocity','u':'m/s','t':1,'v':4.225355},{'n':'Latitude','u':'Lat','t':1,'v':-29.625438},{'n':'Longitude','u':'Lon','t':1,'v':-51.141382},{'n':'Velocity','u':'m/s','t':1,'v':4.276827},{'n':'Latitude','u':'Lat','t':1,'v':-29.62544},{'n':'Longitude','u':'Lon','t':1,'v':-51.141512},{'n':'Velocity','u':'m/s','t':1,'v':4.158956},{'n':'Latitude','u':'Lat','t':1,'v':-29.625447},{'n':'Longitude','u':'Lon','t':1,'v':-51.141643},{'n':'Velocity','u':'m/s','t':1,'v':4.083292},{'n':'Latitude','u':'Lat','t':1,'v':-29.625438},{'n':'Longitude','u':'Lon','t':1,'v':-51.141765},{'n':'Velocity','u':'m/s','t':1,'v':3.929904},{'n':'Latitude','u':'Lat','t':1,'v':-29.62543},{'n':'Longitude','u':'Lon','t':1,'v':-51.141885},{'n':'Velocity','u':'m/s','t':1,'v':4.052923},{'n':'Latitude','u':'Lat','t':1,'v':-29.625427},{'n':'Longitude','u':'Lon','t':1,'v':-51.142015},{'n':'Velocity','u':'m/s','t':1,'v':3.971082},{'n':'Latitude','u':'Lat','t':1,'v':-29.625432},{'n':'Longitude','u':'Lon','t':1,'v':-51.142143},{'n':'Velocity','u':'m/s','t':1,'v':3.988583},{'n':'Latitude','u':'Lat','t':1,'v':-29.625432},{'n':'Longitude','u':'Lon','t':1,'v':-51.14227},{'n':'Velocity','u':'m/s','t':1,'v':4.081233},{'n':'Latitude','u':'Lat','t':1,'v':-29.625432},{'n':'Longitude','u':'Lon','t':1,'v':-51.14227},{'n':'Velocity','u':'m/s','t':1,'v':4.081233},{'n':'Latitude','u':'Lat','t':1,'v':-29.625428},{'n':'Longitude','u':'Lon','t':1,'v':-51.142402},{'n':'Velocity','u':'m/s','t':1,'v':4.260356},{'n':'Latitude','u':'Lat','t':1,'v':-29.625433},{'n':'Longitude','u':'Lon','t':1,'v':-51.142523},{'n':'Velocity','u':'m/s','t':1,'v':4.136823},{'n':'Latitude','u':'Lat','t':1,'v':-29.625422},{'n':'Longitude','u':'Lon','t':1,'v':-51.14264},{'n':'Velocity','u':'m/s','t':1,'v':4.054467},{'n':'Latitude','u':'Lat','t':1,'v':-29.625413},{'n':'Longitude','u':'Lon','t':1,'v':-51.142773},{'n':'Velocity','u':'m/s','t':1,'v':4.110057},{'n':'Latitude','u':'Lat','t':1,'v':-29.625403},{'n':'Longitude','u':'Lon','t':1,'v':-51.142897},{'n':'Velocity','u':'m/s','t':1,'v':4.064247},{'n':'Latitude','u':'Lat','t':1,'v':-29.625402},{'n':'Longitude','u':'Lon','t':1,'v':-51.143035},{'n':'Velocity','u':'m/s','t':1,'v':4.180059},{'n':'Latitude','u':'Lat','t':1,'v':-29.625398},{'n':'Longitude','u':'Lon','t':1,'v':-51.143172},{'n':'Velocity','u':'m/s','t':1,'v':4.462642},{'n':'Latitude','u':'Lat','t':1,'v':-29.625397},{'n':'Longitude','u':'Lon','t':1,'v':-51.143297},{'n':'Velocity','u':'m/s','t':1,'v':4.249032},{'n':'Latitude','u':'Lat','t':1,'v':-29.625402},{'n':'Longitude','u':'Lon','t':1,'v':-51.14343},{'n':'Velocity','u':'m/s','t':1,'v':4.217634},{'n':'Latitude','u':'Lat','t':1,'v':-29.625392},{'n':'Longitude','u':'Lon','t':1,'v':-51.143557},{'n':'Velocity','u':'m/s','t':1,'v':4.053952},{'n':'Latitude','u':'Lat','t':1,'v':-29.625385},{'n':'Longitude','u':'Lon','t':1,'v':-51.143685},{'n':'Velocity','u':'m/s','t':1,'v':4.190868},{'n':'Latitude','u':'Lat','t':1,'v':-29.625385},{'n':'Longitude','u':'Lon','t':1,'v':-51.143685},{'n':'Velocity','u':'m/s','t':1,'v':4.190868},{'n':'Latitude','u':'Lat','t':1,'v':-29.625382},{'n':'Longitude','u':'Lon','t':1,'v':-51.143818},{'n':'Velocity','u':'m/s','t':1,'v':4.171309},{'n':'Latitude','u':'Lat','t':1,'v':-29.625375},{'n':'Longitude','u':'Lon','t':1,'v':-51.143947},{'n':'Velocity','u':'m/s','t':1,'v':4.092042},{'n':'Latitude','u':'Lat','t':1,'v':-29.625367},{'n':'Longitude','u':'Lon','t':1,'v':-51.144075},{'n':'Velocity','u':'m/s','t':1,'v':4.029245},{'n':'Latitude','u':'Lat','t':1,'v':-29.62537},{'n':'Longitude','u':'Lon','t':1,'v':-51.14419},{'n':'Velocity','u':'m/s','t':1,'v':4.121381},{'n':'Latitude','u':'Lat','t':1,'v':-29.625365},{'n':'Longitude','u':'Lon','t':1,'v':-51.144315},{'n':'Velocity','u':'m/s','t':1,'v':4.163074},{'n':'Latitude','u':'Lat','t':1,'v':-29.62536},{'n':'Longitude','u':'Lon','t':1,'v':-51.144443},{'n':'Velocity','u':'m/s','t':1,'v':4.030275},{'n':'Latitude','u':'Lat','t':1,'v':-29.625357},{'n':'Longitude','u':'Lon','t':1,'v':-51.144562},{'n':'Velocity','u':'m/s','t':1,'v':4.025642},{'n':'Latitude','u':'Lat','t':1,'v':-29.625352},{'n':'Longitude','u':'Lon','t':1,'v':-51.144688},{'n':'Velocity','u':'m/s','t':1,'v':4.061158},{'n':'Latitude','u':'Lat','t':1,'v':-29.625347},{'n':'Longitude','u':'Lon','t':1,'v':-51.14481},{'n':'Velocity','u':'m/s','t':1,'v':4.022554},{'n':'Latitude','u':'Lat','t':1,'v':-29.625347},{'n':'Longitude','u':'Lon','t':1,'v':-51.144927},{'n':'Velocity','u':'m/s','t':1,'v':3.747178},{'n':'Latitude','u':'Lat','t':1,'v':-29.625348},{'n':'Longitude','u':'Lon','t':1,'v':-51.14504},{'n':'Velocity','u':'m/s','t':1,'v':3.629306},{'n':'Latitude','u':'Lat','t':1,'v':-29.62534},{'n':'Longitude','u':'Lon','t':1,'v':-51.145148},{'n':'Velocity','u':'m/s','t':1,'v':3.664308},{'n':'Latitude','u':'Lat','t':1,'v':-29.62534},{'n':'Longitude','u':'Lon','t':1,'v':-51.145148},{'n':'Velocity','u':'m/s','t':1,'v':3.664308},{'n':'Latitude','u':'Lat','t':1,'v':-29.625338},{'n':'Longitude','u':'Lon','t':1,'v':-51.145265},{'n':'Velocity','u':'m/s','t':1,'v':3.654528},{'n':'Latitude','u':'Lat','t':1,'v':-29.625335},{'n':'Longitude','u':'Lon','t':1,'v':-51.145383},{'n':'Velocity','u':'m/s','t':1,'v':3.65916},{'n':'Latitude','u':'Lat','t':1,'v':-29.62533},{'n':'Longitude','u':'Lon','t':1,'v':-51.145502},{'n':'Velocity','u':'m/s','t':1,'v':3.761075},{'n':'Latitude','u':'Lat','t':1,'v':-29.625327},{'n':'Longitude','u':'Lon','t':1,'v':-51.14562},{'n':'Velocity','u':'m/s','t':1,'v':4.019466},{'n':'Latitude','u':'Lat','t':1,'v':-29.625325},{'n':'Longitude','u':'Lon','t':1,'v':-51.145753},{'n':'Velocity','u':'m/s','t':1,'v':4.047776},{'n':'Latitude','u':'Lat','t':1,'v':-29.625328},{'n':'Longitude','u':'Lon','t':1,'v':-51.145873},{'n':'Velocity','u':'m/s','t':1,'v':3.817695},{'n':'Latitude','u':'Lat','t':1,'v':-29.62532},{'n':'Longitude','u':'Lon','t':1,'v':-51.145992},{'n':'Velocity','u':'m/s','t':1,'v':3.99373},{'n':'Latitude','u':'Lat','t':1,'v':-29.625308},{'n':'Longitude','u':'Lon','t':1,'v':-51.146118},{'n':'Velocity','u':'m/s','t':1,'v':3.857328},{'n':'Latitude','u':'Lat','t':1,'v':-29.625295},{'n':'Longitude','u':'Lon','t':1,'v':-51.146245},{'n':'Velocity','u':'m/s','t':1,'v':3.91961},{'n':'Latitude','u':'Lat','t':1,'v':-29.62529},{'n':'Longitude','u':'Lon','t':1,'v':-51.146373},{'n':'Velocity','u':'m/s','t':1,'v':3.903139},{'n':'Latitude','u':'Lat','t':1,'v':-29.62529},{'n':'Longitude','u':'Lon','t':1,'v':-51.146492},{'n':'Velocity','u':'m/s','t':1,'v':3.963876},{'n':'Latitude','u':'Lat','t':1,'v':-29.625308},{'n':'Longitude','u':'Lon','t':1,'v':-51.146618},{'n':'Velocity','u':'m/s','t':1,'v':4.476539},{'n':'Latitude','u':'Lat','t':1,'v':-29.625308},{'n':'Longitude','u':'Lon','t':1,'v':-51.146618},{'n':'Velocity','u':'m/s','t':1,'v':4.476539},{'n':'Latitude','u':'Lat','t':1,'v':-29.625302},{'n':'Longitude','u':'Lon','t':1,'v':-51.146742},{'n':'Velocity','u':'m/s','t':1,'v':3.7899},{'n':'Latitude','u':'Lat','t':1,'v':-29.625297},{'n':'Longitude','u':'Lon','t':1,'v':-51.146867},{'n':'Velocity','u':'m/s','t':1,'v':4.454406},{'n':'Latitude','u':'Lat','t':1,'v':-29.625288},{'n':'Longitude','u':'Lon','t':1,'v':-51.147},{'n':'Velocity','u':'m/s','t':1,'v':4.670075},{'n':'Latitude','u':'Lat','t':1,'v':-29.625283},{'n':'Longitude','u':'Lon','t':1,'v':-51.147142},{'n':'Velocity','u':'m/s','t':1,'v':4.732871},{'n':'Latitude','u':'Lat','t':1,'v':-29.625278},{'n':'Longitude','u':'Lon','t':1,'v':-51.147292},{'n':'Velocity','u':'m/s','t':1,'v':5.101412},{'n':'Latitude','u':'Lat','t':1,'v':-29.625278},{'n':'Longitude','u':'Lon','t':1,'v':-51.1474},{'n':'Velocity','u':'m/s','t':1,'v':5.321199},{'n':'Latitude','u':'Lat','t':1,'v':-29.625273},{'n':'Longitude','u':'Lon','t':1,'v':-51.147512},{'n':'Velocity','u':'m/s','t':1,'v':5.330978},{'n':'Latitude','u':'Lat','t':1,'v':-29.625273},{'n':'Longitude','u':'Lon','t':1,'v':-51.147628},{'n':'Velocity','u':'m/s','t':1,'v':5.431864},{'n':'Latitude','u':'Lat','t':1,'v':-29.625273},{'n':'Longitude','u':'Lon','t':1,'v':-51.147742},{'n':'Velocity','u':'m/s','t':1,'v':5.604296},{'n':'Latitude','u':'Lat','t':1,'v':-29.625272},{'n':'Longitude','u':'Lon','t':1,'v':-51.147855},{'n':'Velocity','u':'m/s','t':1,'v':5.584221},{'n':'Latitude','u':'Lat','t':1,'v':-29.625263},{'n':'Longitude','u':'Lon','t':1,'v':-51.147982},{'n':'Velocity','u':'m/s','t':1,'v':6.034089},{'n':'Latitude','u':'Lat','t':1,'v':-29.62526},{'n':'Longitude','u':'Lon','t':1,'v':-51.148115},{'n':'Velocity','u':'m/s','t':1,'v':6.090708},{'n':'Latitude','u':'Lat','t':1,'v':-29.62526},{'n':'Longitude','u':'Lon','t':1,'v':-51.148115},{'n':'Velocity','u':'m/s','t':1,'v':6.090708},{'n':'Latitude','u':'Lat','t':1,'v':-29.625237},{'n':'Longitude','u':'Lon','t':1,'v':-51.148243},{'n':'Velocity','u':'m/s','t':1,'v':6.437631},{'n':'Latitude','u':'Lat','t':1,'v':-29.625238},{'n':'Longitude','u':'Lon','t':1,'v':-51.148373},{'n':'Velocity','u':'m/s','t':1,'v':6.313068},{'n':'Latitude','u':'Lat','t':1,'v':-29.625245},{'n':'Longitude','u':'Lon','t':1,'v':-51.148502},{'n':'Velocity','u':'m/s','t':1,'v':6.052104},{'n':'Latitude','u':'Lat','t':1,'v':-29.625247},{'n':'Longitude','u':'Lon','t':1,'v':-51.148622},{'n':'Velocity','u':'m/s','t':1,'v':6.202403},{'n':'Latitude','u':'Lat','t':1,'v':-29.625245},{'n':'Longitude','u':'Lon','t':1,'v':-51.148735},{'n':'Velocity','u':'m/s','t':1,'v':6.002176},{'n':'Latitude','u':'Lat','t':1,'v':-29.62524},{'n':'Longitude','u':'Lon','t':1,'v':-51.148857},{'n':'Velocity','u':'m/s','t':1,'v':6.14321},{'n':'Latitude','u':'Lat','t':1,'v':-29.625233},{'n':'Longitude','u':'Lon','t':1,'v':-51.148985},{'n':'Velocity','u':'m/s','t':1,'v':6.006294},{'n':'Latitude','u':'Lat','t':1,'v':-29.625238},{'n':'Longitude','u':'Lon','t':1,'v':-51.149108},{'n':'Velocity','u':'m/s','t':1,'v':5.80967},{'n':'Latitude','u':'Lat','t':1,'v':-29.62523},{'n':'Longitude','u':'Lon','t':1,'v':-51.149235},{'n':'Velocity','u':'m/s','t':1,'v':6.242551},{'n':'Latitude','u':'Lat','t':1,'v':-29.625228},{'n':'Longitude','u':'Lon','t':1,'v':-51.149363},{'n':'Velocity','u':'m/s','t':1,'v':6.250272},{'n':'Latitude','u':'Lat','t':1,'v':-29.625223},{'n':'Longitude','u':'Lon','t':1,'v':-51.149485},{'n':'Velocity','u':'m/s','t':1,'v':6.24461},{'n':'Latitude','u':'Lat','t':1,'v':-29.625217},{'n':'Longitude','u':'Lon','t':1,'v':-51.149605},{'n':'Velocity','u':'m/s','t':1,'v':5.601722},{'n':'Latitude','u':'Lat','t':1,'v':-29.625217},{'n':'Longitude','u':'Lon','t':1,'v':-51.149713},{'n':'Velocity','u':'m/s','t':1,'v':5.189429},{'n':'Latitude','u':'Lat','t':1,'v':-29.625217},{'n':'Longitude','u':'Lon','t':1,'v':-51.149828},{'n':'Velocity','u':'m/s','t':1,'v':5.591942},{'n':'Latitude','u':'Lat','t':1,'v':-29.625208},{'n':'Longitude','u':'Lon','t':1,'v':-51.149948},{'n':'Velocity','u':'m/s','t':1,'v':5.743785},{'n':'Latitude','u':'Lat','t':1,'v':-29.625205},{'n':'Longitude','u':'Lon','t':1,'v':-51.15007},{'n':'Velocity','u':'m/s','t':1,'v':5.955851},{'n':'Latitude','u':'Lat','t':1,'v':-29.625202},{'n':'Longitude','u':'Lon','t':1,'v':-51.150197},{'n':'Velocity','u':'m/s','t':1,'v':6.155563},{'n':'Latitude','u':'Lat','t':1,'v':-29.625202},{'n':'Longitude','u':'Lon','t':1,'v':-51.150197},{'n':'Velocity','u':'m/s','t':1,'v':6.155563},{'n':'Latitude','u':'Lat','t':1,'v':-29.625198},{'n':'Longitude','u':'Lon','t':1,'v':-51.15032},{'n':'Velocity','u':'m/s','t':1,'v':6.287332},{'n':'Latitude','u':'Lat','t':1,'v':-29.625182},{'n':'Longitude','u':'Lon','t':1,'v':-51.150437},{'n':'Velocity','u':'m/s','t':1,'v':6.450499},{'n':'Latitude','u':'Lat','t':1,'v':-29.625158},{'n':'Longitude','u':'Lon','t':1,'v':-51.150572},{'n':'Velocity','u':'m/s','t':1,'v':6.907057},{'n':'Latitude','u':'Lat','t':1,'v':-29.62514},{'n':'Longitude','u':'Lon','t':1,'v':-51.150723},{'n':'Velocity','u':'m/s','t':1,'v':7.56024},{'n':'Latitude','u':'Lat','t':1,'v':-29.625125},{'n':'Longitude','u':'Lon','t':1,'v':-51.150895},{'n':'Velocity','u':'m/s','t':1,'v':8.3385},{'n':'Latitude','u':'Lat','t':1,'v':-29.62508},{'n':'Longitude','u':'Lon','t':1,'v':-51.151072},{'n':'Velocity','u':'m/s','t':1,'v':8.762116},{'n':'Latitude','u':'Lat','t':1,'v':-29.625032},{'n':'Longitude','u':'Lon','t':1,'v':-51.151252},{'n':'Velocity','u':'m/s','t':1,'v':9.542436},{'n':'Latitude','u':'Lat','t':1,'v':-29.624983},{'n':'Longitude','u':'Lon','t':1,'v':-51.151442},{'n':'Velocity','u':'m/s','t':1,'v':9.94083},{'n':'Latitude','u':'Lat','t':1,'v':-29.624958},{'n':'Longitude','u':'Lon','t':1,'v':-51.151543},{'n':'Velocity','u':'m/s','t':1,'v':10.19253},{'n':'Latitude','u':'Lat','t':1,'v':-29.624925},{'n':'Longitude','u':'Lon','t':1,'v':-51.151647},{'n':'Velocity','u':'m/s','t':1,'v':10.427757},{'n':'Latitude','u':'Lat','t':1,'v':-29.624892},{'n':'Longitude','u':'Lon','t':1,'v':-51.151748},{'n':'Velocity','u':'m/s','t':1,'v':10.658868},{'n':'Latitude','u':'Lat','t':1,'v':-29.624853},{'n':'Longitude','u':'Lon','t':1,'v':-51.151847},{'n':'Velocity','u':'m/s','t':1,'v':10.685119},{'n':'Latitude','u':'Lat','t':1,'v':-29.624822},{'n':'Longitude','u':'Lon','t':1,'v':-51.151952},{'n':'Velocity','u':'m/s','t':1,'v':10.724237},{'n':'Latitude','u':'Lat','t':1,'v':-29.624785},{'n':'Longitude','u':'Lon','t':1,'v':-51.15206},{'n':'Velocity','u':'m/s','t':1,'v':10.814314},{'n':'Latitude','u':'Lat','t':1,'v':-29.62475},{'n':'Longitude','u':'Lon','t':1,'v':-51.15217},{'n':'Velocity','u':'m/s','t':1,'v':10.707767},{'n':'Latitude','u':'Lat','t':1,'v':-29.624713},{'n':'Longitude','u':'Lon','t':1,'v':-51.152275},{'n':'Velocity','u':'m/s','t':1,'v':10.707252},{'n':'Latitude','u':'Lat','t':1,'v':-29.624682},{'n':'Longitude','u':'Lon','t':1,'v':-51.152373},{'n':'Velocity','u':'m/s','t':1,'v':10.804019},{'n':'Latitude','u':'Lat','t':1,'v':-29.624643},{'n':'Longitude','u':'Lon','t':1,'v':-51.152475},{'n':'Velocity','u':'m/s','t':1,'v':10.519893},{'n':'Latitude','u':'Lat','t':1,'v':-29.624613},{'n':'Longitude','u':'Lon','t':1,'v':-51.152575},{'n':'Velocity','u':'m/s','t':1,'v':10.49673},{'n':'Latitude','u':'Lat','t':1,'v':-29.624578},{'n':'Longitude','u':'Lon','t':1,'v':-51.152672},{'n':'Velocity','u':'m/s','t':1,'v':10.225987},{'n':'Latitude','u':'Lat','t':1,'v':-29.624547},{'n':'Longitude','u':'Lon','t':1,'v':-51.15277},{'n':'Velocity','u':'m/s','t':1,'v':10.048922},{'n':'Latitude','u':'Lat','t':1,'v':-29.624477},{'n':'Longitude','u':'Lon','t':1,'v':-51.15296},{'n':'Velocity','u':'m/s','t':1,'v':9.627879},{'n':'Latitude','u':'Lat','t':1,'v':-29.624415},{'n':'Longitude','u':'Lon','t':1,'v':-51.153142},{'n':'Velocity','u':'m/s','t':1,'v':9.336032},{'n':'Latitude','u':'Lat','t':1,'v':-29.624357},{'n':'Longitude','u':'Lon','t':1,'v':-51.153322},{'n':'Velocity','u':'m/s','t':1,'v':8.868149},{'n':'Latitude','u':'Lat','t':1,'v':-29.624357},{'n':'Longitude','u':'Lon','t':1,'v':-51.153322},{'n':'Velocity','u':'m/s','t':1,'v':8.868149},{'n':'Latitude','u':'Lat','t':1,'v':-29.62429},{'n':'Longitude','u':'Lon','t':1,'v':-51.153488},{'n':'Velocity','u':'m/s','t':1,'v':8.558287},{'n':'Latitude','u':'Lat','t':1,'v':-29.624233},{'n':'Longitude','u':'Lon','t':1,'v':-51.153653},{'n':'Velocity','u':'m/s','t':1,'v':9.242353},{'n':'Latitude','u':'Lat','t':1,'v':-29.624167},{'n':'Longitude','u':'Lon','t':1,'v':-51.153815},{'n':'Velocity','u':'m/s','t':1,'v':9.570745},{'n':'Latitude','u':'Lat','t':1,'v':-29.624125},{'n':'Longitude','u':'Lon','t':1,'v':-51.153983},{'n':'Velocity','u':'m/s','t':1,'v':8.487255},{'n':'Latitude','u':'Lat','t':1,'v':-29.624073},{'n':'Longitude','u':'Lon','t':1,'v':-51.154152},{'n':'Velocity','u':'m/s','t':1,'v':8.665863},{'n':'Latitude','u':'Lat','t':1,'v':-29.624007},{'n':'Longitude','u':'Lon','t':1,'v':-51.154325},{'n':'Velocity','u':'m/s','t':1,'v':9.073009},{'n':'Latitude','u':'Lat','t':1,'v':-29.623947},{'n':'Longitude','u':'Lon','t':1,'v':-51.154503},{'n':'Velocity','u':'m/s','t':1,'v':9.15382},{'n':'Latitude','u':'Lat','t':1,'v':-29.623892},{'n':'Longitude','u':'Lon','t':1,'v':-51.154678},{'n':'Velocity','u':'m/s','t':1,'v':9.350444},{'n':'Latitude','u':'Lat','t':1,'v':-29.623817},{'n':'Longitude','u':'Lon','t':1,'v':-51.15486},{'n':'Velocity','u':'m/s','t':1,'v':9.685014},{'n':'Latitude','u':'Lat','t':1,'v':-29.623745},{'n':'Longitude','u':'Lon','t':1,'v':-51.155047},{'n':'Velocity','u':'m/s','t':1,'v':9.738544},{'n':'Latitude','u':'Lat','t':1,'v':-29.623695},{'n':'Longitude','u':'Lon','t':1,'v':-51.155237},{'n':'Velocity','u':'m/s','t':1,'v':9.843548},{'n':'Latitude','u':'Lat','t':1,'v':-29.623635},{'n':'Longitude','u':'Lon','t':1,'v':-51.155417},{'n':'Velocity','u':'m/s','t':1,'v':9.594937},{'n':'Latitude','u':'Lat','t':1,'v':-29.623573},{'n':'Longitude','u':'Lon','t':1,'v':-51.155602},{'n':'Velocity','u':'m/s','t':1,'v':9.429196},{'n':'Latitude','u':'Lat','t':1,'v':-29.623512},{'n':'Longitude','u':'Lon','t':1,'v':-51.155782},{'n':'Velocity','u':'m/s','t':1,'v':9.393166},{'n':'Latitude','u':'Lat','t':1,'v':-29.623443},{'n':'Longitude','u':'Lon','t':1,'v':-51.155958},{'n':'Velocity','u':'m/s','t':1,'v':9.216616},{'n':'Latitude','u':'Lat','t':1,'v':-29.623382},{'n':'Longitude','u':'Lon','t':1,'v':-51.156137},{'n':'Velocity','u':'m/s','t':1,'v':9.26397},{'n':'Latitude','u':'Lat','t':1,'v':-29.623323},{'n':'Longitude','u':'Lon','t':1,'v':-51.156308},{'n':'Velocity','u':'m/s','t':1,'v':8.698291},{'n':'Latitude','u':'Lat','t':1,'v':-29.623275},{'n':'Longitude','u':'Lon','t':1,'v':-51.156478},{'n':'Velocity','u':'m/s','t':1,'v':8.713218},{'n':'Latitude','u':'Lat','t':1,'v':-29.623275},{'n':'Longitude','u':'Lon','t':1,'v':-51.156478},{'n':'Velocity','u':'m/s','t':1,'v':8.713218},{'n':'Latitude','u':'Lat','t':1,'v':-29.623232},{'n':'Longitude','u':'Lon','t':1,'v':-51.156647},{'n':'Velocity','u':'m/s','t':1,'v':8.663804},{'n':'Latitude','u':'Lat','t':1,'v':-29.623177},{'n':'Longitude','u':'Lon','t':1,'v':-51.156805},{'n':'Velocity','u':'m/s','t':1,'v':8.160406},{'n':'Latitude','u':'Lat','t':1,'v':-29.62312},{'n':'Longitude','u':'Lon','t':1,'v':-51.156967},{'n':'Velocity','u':'m/s','t':1,'v':8.139302},{'n':'Latitude','u':'Lat','t':1,'v':-29.62306},{'n':'Longitude','u':'Lon','t':1,'v':-51.157128},{'n':'Velocity','u':'m/s','t':1,'v':7.988489},{'n':'Latitude','u':'Lat','t':1,'v':-29.623007},{'n':'Longitude','u':'Lon','t':1,'v':-51.157278},{'n':'Velocity','u':'m/s','t':1,'v':7.766129},{'n':'Latitude','u':'Lat','t':1,'v':-29.622955},{'n':'Longitude','u':'Lon','t':1,'v':-51.157423},{'n':'Velocity','u':'m/s','t':1,'v':7.780541},{'n':'Latitude','u':'Lat','t':1,'v':-29.622902},{'n':'Longitude','u':'Lon','t':1,'v':-51.15757},{'n':'Velocity','u':'m/s','t':1,'v':7.649287},{'n':'Latitude','u':'Lat','t':1,'v':-29.62284},{'n':'Longitude','u':'Lon','t':1,'v':-51.157715},{'n':'Velocity','u':'m/s','t':1,'v':7.659581},{'n':'Latitude','u':'Lat','t':1,'v':-29.622798},{'n':'Longitude','u':'Lon','t':1,'v':-51.157863},{'n':'Velocity','u':'m/s','t':1,'v':7.514945},{'n':'Latitude','u':'Lat','t':1,'v':-29.622753},{'n':'Longitude','u':'Lon','t':1,'v':-51.158003},{'n':'Velocity','u':'m/s','t':1,'v':7.435163},{'n':'Latitude','u':'Lat','t':1,'v':-29.622705},{'n':'Longitude','u':'Lon','t':1,'v':-51.158142},{'n':'Velocity','u':'m/s','t':1,'v':7.353322},{'n':'Latitude','u':'Lat','t':1,'v':-29.622655},{'n':'Longitude','u':'Lon','t':1,'v':-51.15828},{'n':'Velocity','u':'m/s','t':1,'v':7.054268},{'n':'Latitude','u':'Lat','t':1,'v':-29.622608},{'n':'Longitude','u':'Lon','t':1,'v':-51.158418},{'n':'Velocity','u':'m/s','t':1,'v':7.107285},{'n':'Latitude','u':'Lat','t':1,'v':-29.622557},{'n':'Longitude','u':'Lon','t':1,'v':-51.158562},{'n':'Velocity','u':'m/s','t':1,'v':7.21795},{'n':'Latitude','u':'Lat','t':1,'v':-29.622512},{'n':'Longitude','u':'Lon','t':1,'v':-51.158692},{'n':'Velocity','u':'m/s','t':1,'v':7.08721},{'n':'Latitude','u':'Lat','t':1,'v':-29.622472},{'n':'Longitude','u':'Lon','t':1,'v':-51.158823},{'n':'Velocity','u':'m/s','t':1,'v':6.897278},{'n':'Latitude','u':'Lat','t':1,'v':-29.622427},{'n':'Longitude','u':'Lon','t':1,'v':-51.158958},{'n':'Velocity','u':'m/s','t':1,'v':6.998163},{'n':'Latitude','u':'Lat','t':1,'v':-29.6224},{'n':'Longitude','u':'Lon','t':1,'v':-51.159098},{'n':'Velocity','u':'m/s','t':1,'v':7.121182},{'n':'Latitude','u':'Lat','t':1,'v':-29.6224},{'n':'Longitude','u':'Lon','t':1,'v':-51.159098},{'n':'Velocity','u':'m/s','t':1,'v':7.121182},{'n':'Latitude','u':'Lat','t':1,'v':-29.622352},{'n':'Longitude','u':'Lon','t':1,'v':-51.159237},{'n':'Velocity','u':'m/s','t':1,'v':7.286408},{'n':'Latitude','u':'Lat','t':1,'v':-29.622288},{'n':'Longitude','u':'Lon','t':1,'v':-51.159377},{'n':'Velocity','u':'m/s','t':1,'v':6.772715},{'n':'Latitude','u':'Lat','t':1,'v':-29.622223},{'n':'Longitude','u':'Lon','t':1,'v':-51.159505},{'n':'Velocity','u':'m/s','t':1,'v':7.215891},{'n':'Latitude','u':'Lat','t':1,'v':-29.622185},{'n':'Longitude','u':'Lon','t':1,'v':-51.15964},{'n':'Velocity','u':'m/s','t':1,'v':6.986839},{'n':'Latitude','u':'Lat','t':1,'v':-29.62214},{'n':'Longitude','u':'Lon','t':1,'v':-51.159767},{'n':'Velocity','u':'m/s','t':1,'v':6.566826},{'n':'Latitude','u':'Lat','t':1,'v':-29.622098},{'n':'Longitude','u':'Lon','t':1,'v':-51.159895},{'n':'Velocity','u':'m/s','t':1,'v':6.366085},{'n':'Latitude','u':'Lat','t':1,'v':-29.620679},{'n':'Longitude','u':'Lon','t':1,'v':-51.127203},{'n':'Velocity','u':'m/s','t':1,'v':0},{'n':'Latitude','u':'Lat','t':1,'v':-29.621292},{'n':'Longitude','u':'Lon','t':1,'v':-51.127605},{'n':'Velocity','u':'m/s','t':1,'v':1.133933},{'n':'Latitude','u':'Lat','t':1,'v':-29.621327},{'n':'Longitude','u':'Lon','t':1,'v':-51.127722},{'n':'Velocity','u':'m/s','t':1,'v':2.339927},{'n':'Latitude','u':'Lat','t':1,'v':-29.62137},{'n':'Longitude','u':'Lon','t':1,'v':-51.12787},{'n':'Velocity','u':'m/s','t':1,'v':3.888727},{'n':'Latitude','u':'Lat','t':1,'v':-29.621403},{'n':'Longitude','u':'Lon','t':1,'v':-51.127982},{'n':'Velocity','u':'m/s','t':1,'v':4.64228},{'n':'Latitude','u':'Lat','t':1,'v':-29.621443},{'n':'Longitude','u':'Lon','t':1,'v':-51.128107},{'n':'Velocity','u':'m/s','t':1,'v':5.299065},{'n':'Latitude','u':'Lat','t':1,'v':-29.62149},{'n':'Longitude','u':'Lon','t':1,'v':-51.128235},{'n':'Velocity','u':'m/s','t':1,'v':5.889452},{'n':'Latitude','u':'Lat','t':1,'v':-29.62154},{'n':'Longitude','u':'Lon','t':1,'v':-51.12837},{'n':'Velocity','u':'m/s','t':1,'v':7.525239},{'n':'Latitude','u':'Lat','t':1,'v':-29.621585},{'n':'Longitude','u':'Lon','t':1,'v':-51.128513},{'n':'Velocity','u':'m/s','t':1,'v':7.959664},{'n':'Latitude','u':'Lat','t':1,'v':-29.621585},{'n':'Longitude','u':'Lon','t':1,'v':-51.128513},{'n':'Velocity','u':'m/s','t':1,'v':7.959664},{'n':'Latitude','u':'Lat','t':1,'v':-29.621625},{'n':'Longitude','u':'Lon','t':1,'v':-51.128672},{'n':'Velocity','u':'m/s','t':1,'v':8.176362},{'n':'Latitude','u':'Lat','t':1,'v':-29.621672},{'n':'Longitude','u':'Lon','t':1,'v':-51.128848},{'n':'Velocity','u':'m/s','t':1,'v':9.005065},{'n':'Latitude','u':'Lat','t':1,'v':-29.62173},{'n':'Longitude','u':'Lon','t':1,'v':-51.129038},{'n':'Velocity','u':'m/s','t':1,'v':9.442579},{'n':'Latitude','u':'Lat','t':1,'v':-29.621765},{'n':'Longitude','u':'Lon','t':1,'v':-51.129135},{'n':'Velocity','u':'m/s','t':1,'v':9.757589},{'n':'Latitude','u':'Lat','t':1,'v':-29.621827},{'n':'Longitude','u':'Lon','t':1,'v':-51.129327},{'n':'Velocity','u':'m/s','t':1,'v':9.963478},{'n':'Latitude','u':'Lat','t':1,'v':-29.621847},{'n':'Longitude','u':'Lon','t':1,'v':-51.129428},{'n':'Velocity','u':'m/s','t':1,'v':9.974802},{'n':'Latitude','u':'Lat','t':1,'v':-29.621877},{'n':'Longitude','u':'Lon','t':1,'v':-51.129528},{'n':'Velocity','u':'m/s','t':1,'v':9.961934},{'n':'Latitude','u':'Lat','t':1,'v':-29.62191},{'n':'Longitude','u':'Lon','t':1,'v':-51.129628},{'n':'Velocity','u':'m/s','t':1,'v':10.344887},{'n':'Latitude','u':'Lat','t':1,'v':-29.621943},{'n':'Longitude','u':'Lon','t':1,'v':-51.129732},{'n':'Velocity','u':'m/s','t':1,'v':10.738135},{'n':'Latitude','u':'Lat','t':1,'v':-29.621975},{'n':'Longitude','u':'Lon','t':1,'v':-51.129842},{'n':'Velocity','u':'m/s','t':1,'v':10.94145},{'n':'Latitude','u':'Lat','t':1,'v':-29.622007},{'n':'Longitude','u':'Lon','t':1,'v':-51.12995},{'n':'Velocity','u':'m/s','t':1,'v':11.100499},{'n':'Latitude','u':'Lat','t':1,'v':-29.62204},{'n':'Longitude','u':'Lon','t':1,'v':-51.130058},{'n':'Velocity','u':'m/s','t':1,'v':11.322345},{'n':'Latitude','u':'Lat','t':1,'v':-29.622075},{'n':'Longitude','u':'Lon','t':1,'v':-51.13017},{'n':'Velocity','u':'m/s','t':1,'v':11.304844},{'n':'Latitude','u':'Lat','t':1,'v':-29.622112},{'n':'Longitude','u':'Lon','t':1,'v':-51.13028},{'n':'Velocity','u':'m/s','t':1,'v':11.143736},{'n':'Latitude','u':'Lat','t':1,'v':-29.62215},{'n':'Longitude','u':'Lon','t':1,'v':-51.130393},{'n':'Velocity','u':'m/s','t':1,'v':11.410362},{'n':'Latitude','u':'Lat','t':1,'v':-29.622197},{'n':'Longitude','u':'Lon','t':1,'v':-51.1305},{'n':'Velocity','u':'m/s','t':1,'v':11.644561},{'n':'Latitude','u':'Lat','t':1,'v':-29.622247},{'n':'Longitude','u':'Lon','t':1,'v':-51.130607},{'n':'Velocity','u':'m/s','t':1,'v':11.537498},{'n':'Latitude','u':'Lat','t':1,'v':-29.622298},{'n':'Longitude','u':'Lon','t':1,'v':-51.130715},{'n':'Velocity','u':'m/s','t':1,'v':11.575588},{'n':'Latitude','u':'Lat','t':1,'v':-29.622353},{'n':'Longitude','u':'Lon','t':1,'v':-51.130818},{'n':'Velocity','u':'m/s','t':1,'v':11.755226},{'n':'Latitude','u':'Lat','t':1,'v':-29.62241},{'n':'Longitude','u':'Lon','t':1,'v':-51.13092},{'n':'Velocity','u':'m/s','t':1,'v':11.873097},{'n':'Latitude','u':'Lat','t':1,'v':-29.622473},{'n':'Longitude','u':'Lon','t':1,'v':-51.131025},{'n':'Velocity','u':'m/s','t':1,'v':12.174725},{'n':'Latitude','u':'Lat','t':1,'v':-29.622543},{'n':'Longitude','u':'Lon','t':1,'v':-51.13112},{'n':'Velocity','u':'m/s','t':1,'v':12.15568},{'n':'Latitude','u':'Lat','t':1,'v':-29.622617},{'n':'Longitude','u':'Lon','t':1,'v':-51.131207},{'n':'Velocity','u':'m/s','t':1,'v':12.288478},{'n':'Latitude','u':'Lat','t':1,'v':-29.622693},{'n':'Longitude','u':'Lon','t':1,'v':-51.131297},{'n':'Velocity','u':'m/s','t':1,'v':12.534},</v>
      </c>
    </row>
    <row r="303" customFormat="false" ht="12.8" hidden="false" customHeight="false" outlineLevel="0" collapsed="false">
      <c r="A303" s="2"/>
      <c r="B303" s="2"/>
      <c r="C303" s="2"/>
      <c r="D303" s="3"/>
      <c r="E303" s="3"/>
      <c r="F303" s="3"/>
      <c r="G303" s="3"/>
      <c r="H303" s="3"/>
      <c r="I303" s="3"/>
      <c r="J303" s="3"/>
    </row>
    <row r="304" customFormat="false" ht="12.8" hidden="false" customHeight="false" outlineLevel="0" collapsed="false">
      <c r="A304" s="2"/>
      <c r="B304" s="2"/>
      <c r="C304" s="2"/>
      <c r="D304" s="3"/>
      <c r="E304" s="3"/>
      <c r="F304" s="3"/>
      <c r="G304" s="3"/>
      <c r="H304" s="3"/>
      <c r="I304" s="3"/>
      <c r="J304" s="3"/>
    </row>
    <row r="305" customFormat="false" ht="12.8" hidden="false" customHeight="false" outlineLevel="0" collapsed="false">
      <c r="A305" s="2"/>
      <c r="B305" s="2"/>
      <c r="C305" s="2"/>
      <c r="D305" s="3"/>
      <c r="E305" s="3"/>
      <c r="F305" s="3"/>
      <c r="G305" s="3"/>
      <c r="H305" s="3"/>
      <c r="I305" s="3"/>
      <c r="J305" s="3"/>
    </row>
    <row r="306" customFormat="false" ht="12.8" hidden="false" customHeight="false" outlineLevel="0" collapsed="false">
      <c r="A306" s="2"/>
      <c r="B306" s="2"/>
      <c r="C306" s="2"/>
      <c r="D306" s="3"/>
      <c r="E306" s="3"/>
      <c r="F306" s="3"/>
      <c r="G306" s="3"/>
      <c r="H306" s="3"/>
      <c r="I306" s="3"/>
      <c r="J306" s="3"/>
    </row>
    <row r="307" customFormat="false" ht="12.8" hidden="false" customHeight="false" outlineLevel="0" collapsed="false">
      <c r="A307" s="2"/>
      <c r="B307" s="2"/>
      <c r="C307" s="2"/>
      <c r="D307" s="3"/>
      <c r="E307" s="3"/>
      <c r="F307" s="3"/>
      <c r="G307" s="3"/>
      <c r="H307" s="3"/>
      <c r="I307" s="3"/>
      <c r="J307" s="3"/>
    </row>
    <row r="308" customFormat="false" ht="12.8" hidden="false" customHeight="false" outlineLevel="0" collapsed="false">
      <c r="A308" s="2"/>
      <c r="B308" s="2"/>
      <c r="C308" s="2"/>
      <c r="D308" s="3"/>
      <c r="E308" s="3"/>
      <c r="F308" s="3"/>
      <c r="G308" s="3"/>
      <c r="H308" s="3"/>
      <c r="I308" s="3"/>
      <c r="J308" s="3"/>
      <c r="K308" s="0" t="s">
        <v>13</v>
      </c>
      <c r="L308" s="0" t="s">
        <v>14</v>
      </c>
      <c r="M308" s="0" t="s">
        <v>15</v>
      </c>
    </row>
    <row r="309" customFormat="false" ht="12.8" hidden="false" customHeight="false" outlineLevel="0" collapsed="false">
      <c r="A309" s="2"/>
      <c r="B309" s="2"/>
      <c r="C309" s="2"/>
      <c r="D309" s="3"/>
      <c r="E309" s="3"/>
      <c r="F309" s="3"/>
      <c r="G309" s="3"/>
      <c r="H309" s="3"/>
      <c r="I309" s="3"/>
      <c r="J309" s="3"/>
      <c r="K309" s="0" t="n">
        <v>42843</v>
      </c>
      <c r="L309" s="5" t="n">
        <v>29100</v>
      </c>
      <c r="M309" s="0" t="n">
        <v>2437</v>
      </c>
    </row>
    <row r="310" customFormat="false" ht="12.8" hidden="false" customHeight="false" outlineLevel="0" collapsed="false">
      <c r="A310" s="2"/>
      <c r="B310" s="2"/>
      <c r="C310" s="2"/>
      <c r="D310" s="3"/>
      <c r="E310" s="3"/>
      <c r="F310" s="3"/>
      <c r="G310" s="3"/>
      <c r="H310" s="3"/>
      <c r="I310" s="3"/>
      <c r="J310" s="3"/>
      <c r="L310" s="0" t="n">
        <f aca="false">1-(L309/K309)</f>
        <v>0.320775856032491</v>
      </c>
      <c r="M310" s="0" t="n">
        <f aca="false">1-(M309/K309)</f>
        <v>0.943117895572205</v>
      </c>
    </row>
    <row r="311" customFormat="false" ht="12.8" hidden="false" customHeight="false" outlineLevel="0" collapsed="false">
      <c r="A311" s="2"/>
      <c r="B311" s="2"/>
      <c r="C311" s="2"/>
      <c r="D311" s="3"/>
      <c r="E311" s="3"/>
      <c r="F311" s="3"/>
      <c r="G311" s="3"/>
      <c r="H311" s="3"/>
      <c r="I311" s="3"/>
      <c r="J311" s="3"/>
    </row>
    <row r="312" customFormat="false" ht="12.8" hidden="false" customHeight="false" outlineLevel="0" collapsed="false">
      <c r="A312" s="2"/>
      <c r="B312" s="2"/>
      <c r="C312" s="2"/>
      <c r="D312" s="3"/>
      <c r="E312" s="3"/>
      <c r="F312" s="3"/>
      <c r="G312" s="3"/>
      <c r="H312" s="3"/>
      <c r="I312" s="3"/>
      <c r="J312" s="3"/>
    </row>
    <row r="313" customFormat="false" ht="12.8" hidden="false" customHeight="false" outlineLevel="0" collapsed="false">
      <c r="A313" s="2"/>
      <c r="B313" s="2"/>
      <c r="C313" s="2"/>
      <c r="D313" s="3"/>
      <c r="E313" s="3"/>
      <c r="F313" s="3"/>
      <c r="G313" s="3"/>
      <c r="H313" s="3"/>
      <c r="I313" s="3"/>
      <c r="J313" s="3"/>
    </row>
    <row r="314" customFormat="false" ht="12.8" hidden="false" customHeight="false" outlineLevel="0" collapsed="false">
      <c r="A314" s="2"/>
      <c r="B314" s="2"/>
      <c r="C314" s="2"/>
      <c r="D314" s="3"/>
      <c r="E314" s="3"/>
      <c r="F314" s="3"/>
      <c r="G314" s="3"/>
      <c r="H314" s="3"/>
      <c r="I314" s="3"/>
      <c r="J314" s="3"/>
    </row>
    <row r="315" customFormat="false" ht="12.8" hidden="false" customHeight="false" outlineLevel="0" collapsed="false">
      <c r="A315" s="2"/>
      <c r="B315" s="2"/>
      <c r="C315" s="2"/>
      <c r="D315" s="3"/>
      <c r="E315" s="3"/>
      <c r="F315" s="3"/>
      <c r="G315" s="3"/>
      <c r="H315" s="3"/>
      <c r="I315" s="3"/>
      <c r="J315" s="3"/>
    </row>
    <row r="316" customFormat="false" ht="12.8" hidden="false" customHeight="false" outlineLevel="0" collapsed="false">
      <c r="A316" s="2"/>
      <c r="B316" s="2"/>
      <c r="C316" s="2"/>
      <c r="D316" s="3"/>
      <c r="E316" s="3"/>
      <c r="F316" s="3"/>
      <c r="G316" s="3"/>
      <c r="H316" s="3"/>
      <c r="I316" s="3"/>
      <c r="J316" s="3"/>
    </row>
    <row r="317" customFormat="false" ht="12.8" hidden="false" customHeight="false" outlineLevel="0" collapsed="false">
      <c r="A317" s="2"/>
      <c r="B317" s="2"/>
      <c r="C317" s="2"/>
      <c r="D317" s="3"/>
      <c r="E317" s="3"/>
      <c r="F317" s="3"/>
      <c r="G317" s="3"/>
      <c r="H317" s="3"/>
      <c r="I317" s="3"/>
      <c r="J317" s="3"/>
    </row>
    <row r="318" customFormat="false" ht="12.8" hidden="false" customHeight="false" outlineLevel="0" collapsed="false">
      <c r="A318" s="2"/>
      <c r="B318" s="2"/>
      <c r="C318" s="2"/>
      <c r="D318" s="3"/>
      <c r="E318" s="3"/>
      <c r="F318" s="3"/>
      <c r="G318" s="3"/>
      <c r="H318" s="3"/>
      <c r="I318" s="3"/>
      <c r="J318" s="3"/>
    </row>
    <row r="319" customFormat="false" ht="12.8" hidden="false" customHeight="false" outlineLevel="0" collapsed="false">
      <c r="A319" s="2"/>
      <c r="B319" s="2"/>
      <c r="C319" s="2"/>
      <c r="D319" s="3"/>
      <c r="E319" s="3"/>
      <c r="F319" s="3"/>
      <c r="G319" s="3"/>
      <c r="H319" s="3"/>
      <c r="I319" s="3"/>
      <c r="J319" s="3"/>
    </row>
    <row r="320" customFormat="false" ht="12.8" hidden="false" customHeight="false" outlineLevel="0" collapsed="false">
      <c r="A320" s="2"/>
      <c r="B320" s="2"/>
      <c r="C320" s="2"/>
      <c r="D320" s="3"/>
      <c r="E320" s="3"/>
      <c r="F320" s="3"/>
      <c r="G320" s="3"/>
      <c r="H320" s="3"/>
      <c r="I320" s="3"/>
      <c r="J320" s="3"/>
    </row>
    <row r="321" customFormat="false" ht="12.8" hidden="false" customHeight="false" outlineLevel="0" collapsed="false">
      <c r="A321" s="2"/>
      <c r="B321" s="2"/>
      <c r="C321" s="2"/>
      <c r="D321" s="3"/>
      <c r="E321" s="3"/>
      <c r="F321" s="3"/>
      <c r="G321" s="3"/>
      <c r="H321" s="3"/>
      <c r="I321" s="3"/>
      <c r="J321" s="3"/>
    </row>
    <row r="322" customFormat="false" ht="12.8" hidden="false" customHeight="false" outlineLevel="0" collapsed="false">
      <c r="A322" s="2"/>
      <c r="B322" s="2"/>
      <c r="C322" s="2"/>
      <c r="D322" s="3"/>
      <c r="E322" s="3"/>
      <c r="F322" s="3"/>
      <c r="G322" s="3"/>
      <c r="H322" s="3"/>
      <c r="I322" s="3"/>
      <c r="J322" s="3"/>
    </row>
    <row r="323" customFormat="false" ht="12.8" hidden="false" customHeight="false" outlineLevel="0" collapsed="false">
      <c r="A323" s="2"/>
      <c r="B323" s="2"/>
      <c r="C323" s="2"/>
      <c r="D323" s="3"/>
      <c r="E323" s="3"/>
      <c r="F323" s="3"/>
      <c r="G323" s="3"/>
      <c r="H323" s="3"/>
      <c r="I323" s="3"/>
      <c r="J323" s="3"/>
    </row>
    <row r="324" customFormat="false" ht="12.8" hidden="false" customHeight="false" outlineLevel="0" collapsed="false">
      <c r="A324" s="2"/>
      <c r="B324" s="2"/>
      <c r="C324" s="2"/>
      <c r="D324" s="3"/>
      <c r="E324" s="3"/>
      <c r="F324" s="3"/>
      <c r="G324" s="3"/>
      <c r="H324" s="3"/>
      <c r="I324" s="3"/>
      <c r="J324" s="3"/>
    </row>
    <row r="325" customFormat="false" ht="12.8" hidden="false" customHeight="false" outlineLevel="0" collapsed="false">
      <c r="A325" s="2"/>
      <c r="B325" s="2"/>
      <c r="C325" s="2"/>
      <c r="D325" s="3"/>
      <c r="E325" s="3"/>
      <c r="F325" s="3"/>
      <c r="G325" s="3"/>
      <c r="H325" s="3"/>
      <c r="I325" s="3"/>
      <c r="J325" s="3"/>
    </row>
    <row r="326" customFormat="false" ht="12.8" hidden="false" customHeight="false" outlineLevel="0" collapsed="false">
      <c r="A326" s="2"/>
      <c r="B326" s="2"/>
      <c r="C326" s="2"/>
      <c r="D326" s="3"/>
      <c r="E326" s="3"/>
      <c r="F326" s="3"/>
      <c r="G326" s="3"/>
      <c r="H326" s="3"/>
      <c r="I326" s="3"/>
      <c r="J326" s="3"/>
    </row>
    <row r="327" customFormat="false" ht="12.8" hidden="false" customHeight="false" outlineLevel="0" collapsed="false">
      <c r="A327" s="2"/>
      <c r="B327" s="2"/>
      <c r="C327" s="2"/>
      <c r="D327" s="3"/>
      <c r="E327" s="3"/>
      <c r="F327" s="3"/>
      <c r="G327" s="3"/>
      <c r="H327" s="3"/>
      <c r="I327" s="3"/>
      <c r="J327" s="3"/>
    </row>
    <row r="328" customFormat="false" ht="12.8" hidden="false" customHeight="false" outlineLevel="0" collapsed="false">
      <c r="A328" s="2"/>
      <c r="B328" s="2"/>
      <c r="C328" s="2"/>
      <c r="D328" s="3"/>
      <c r="E328" s="3"/>
      <c r="F328" s="3"/>
      <c r="G328" s="3"/>
      <c r="H328" s="3"/>
      <c r="I328" s="3"/>
      <c r="J328" s="3"/>
    </row>
    <row r="329" customFormat="false" ht="12.8" hidden="false" customHeight="false" outlineLevel="0" collapsed="false">
      <c r="A329" s="2"/>
      <c r="B329" s="2"/>
      <c r="C329" s="2"/>
      <c r="D329" s="3"/>
      <c r="E329" s="3"/>
      <c r="F329" s="3"/>
      <c r="G329" s="3"/>
      <c r="H329" s="3"/>
      <c r="I329" s="3"/>
      <c r="J329" s="3"/>
    </row>
    <row r="330" customFormat="false" ht="12.8" hidden="false" customHeight="false" outlineLevel="0" collapsed="false">
      <c r="A330" s="2"/>
      <c r="B330" s="2"/>
      <c r="C330" s="2"/>
      <c r="D330" s="3"/>
      <c r="E330" s="3"/>
      <c r="F330" s="3"/>
      <c r="G330" s="3"/>
      <c r="H330" s="3"/>
      <c r="I330" s="3"/>
      <c r="J330" s="3"/>
    </row>
    <row r="331" customFormat="false" ht="12.8" hidden="false" customHeight="false" outlineLevel="0" collapsed="false">
      <c r="A331" s="2"/>
      <c r="B331" s="2"/>
      <c r="C331" s="2"/>
      <c r="D331" s="3"/>
      <c r="E331" s="3"/>
      <c r="F331" s="3"/>
      <c r="G331" s="3"/>
      <c r="H331" s="3"/>
      <c r="I331" s="3"/>
      <c r="J331" s="3"/>
    </row>
    <row r="332" customFormat="false" ht="12.8" hidden="false" customHeight="false" outlineLevel="0" collapsed="false">
      <c r="A332" s="2"/>
      <c r="B332" s="2"/>
      <c r="C332" s="2"/>
      <c r="D332" s="3"/>
      <c r="E332" s="3"/>
      <c r="F332" s="3"/>
      <c r="G332" s="3"/>
      <c r="H332" s="3"/>
      <c r="I332" s="3"/>
      <c r="J332" s="3"/>
    </row>
    <row r="333" customFormat="false" ht="12.8" hidden="false" customHeight="false" outlineLevel="0" collapsed="false">
      <c r="A333" s="2"/>
      <c r="B333" s="2"/>
      <c r="C333" s="2"/>
      <c r="D333" s="3"/>
      <c r="E333" s="3"/>
      <c r="F333" s="3"/>
      <c r="G333" s="3"/>
      <c r="H333" s="3"/>
      <c r="I333" s="3"/>
      <c r="J333" s="3"/>
    </row>
    <row r="334" customFormat="false" ht="12.8" hidden="false" customHeight="false" outlineLevel="0" collapsed="false">
      <c r="A334" s="2"/>
      <c r="B334" s="2"/>
      <c r="C334" s="2"/>
      <c r="D334" s="3"/>
      <c r="E334" s="3"/>
      <c r="F334" s="3"/>
      <c r="G334" s="3"/>
      <c r="H334" s="3"/>
      <c r="I334" s="3"/>
      <c r="J334" s="3"/>
    </row>
    <row r="335" customFormat="false" ht="12.8" hidden="false" customHeight="false" outlineLevel="0" collapsed="false">
      <c r="A335" s="2"/>
      <c r="B335" s="2"/>
      <c r="C335" s="2"/>
      <c r="D335" s="3"/>
      <c r="E335" s="3"/>
      <c r="F335" s="3"/>
      <c r="G335" s="3"/>
      <c r="H335" s="3"/>
      <c r="I335" s="3"/>
      <c r="J335" s="3"/>
    </row>
    <row r="336" customFormat="false" ht="12.8" hidden="false" customHeight="false" outlineLevel="0" collapsed="false">
      <c r="A336" s="2"/>
      <c r="B336" s="2"/>
      <c r="C336" s="2"/>
      <c r="D336" s="3"/>
      <c r="E336" s="3"/>
      <c r="F336" s="3"/>
      <c r="G336" s="3"/>
      <c r="H336" s="3"/>
      <c r="I336" s="3"/>
      <c r="J336" s="3"/>
    </row>
    <row r="337" customFormat="false" ht="12.8" hidden="false" customHeight="false" outlineLevel="0" collapsed="false">
      <c r="A337" s="2"/>
      <c r="B337" s="2"/>
      <c r="C337" s="2"/>
      <c r="D337" s="3"/>
      <c r="E337" s="3"/>
      <c r="F337" s="3"/>
      <c r="G337" s="3"/>
      <c r="H337" s="3"/>
      <c r="I337" s="3"/>
      <c r="J337" s="3"/>
    </row>
    <row r="338" customFormat="false" ht="12.8" hidden="false" customHeight="false" outlineLevel="0" collapsed="false">
      <c r="A338" s="2"/>
      <c r="B338" s="2"/>
      <c r="C338" s="2"/>
      <c r="D338" s="3"/>
      <c r="E338" s="3"/>
      <c r="F338" s="3"/>
      <c r="G338" s="3"/>
      <c r="H338" s="3"/>
      <c r="I338" s="3"/>
      <c r="J338" s="3"/>
    </row>
    <row r="339" customFormat="false" ht="12.8" hidden="false" customHeight="false" outlineLevel="0" collapsed="false">
      <c r="A339" s="2"/>
      <c r="B339" s="2"/>
      <c r="C339" s="2"/>
      <c r="D339" s="3"/>
      <c r="E339" s="3"/>
      <c r="F339" s="3"/>
      <c r="G339" s="3"/>
      <c r="H339" s="3"/>
      <c r="I339" s="3"/>
      <c r="J339" s="3"/>
    </row>
    <row r="340" customFormat="false" ht="12.8" hidden="false" customHeight="false" outlineLevel="0" collapsed="false">
      <c r="A340" s="2"/>
      <c r="B340" s="2"/>
      <c r="C340" s="2"/>
      <c r="D340" s="3"/>
      <c r="E340" s="3"/>
      <c r="F340" s="3"/>
      <c r="G340" s="3"/>
      <c r="H340" s="3"/>
      <c r="I340" s="3"/>
      <c r="J340" s="3"/>
    </row>
    <row r="341" customFormat="false" ht="12.8" hidden="false" customHeight="false" outlineLevel="0" collapsed="false">
      <c r="A341" s="2"/>
      <c r="B341" s="2"/>
      <c r="C341" s="2"/>
      <c r="D341" s="3"/>
      <c r="E341" s="3"/>
      <c r="F341" s="3"/>
      <c r="G341" s="3"/>
      <c r="H341" s="3"/>
      <c r="I341" s="3"/>
      <c r="J341" s="3"/>
    </row>
    <row r="342" customFormat="false" ht="12.8" hidden="false" customHeight="false" outlineLevel="0" collapsed="false">
      <c r="A342" s="2"/>
      <c r="B342" s="2"/>
      <c r="C342" s="2"/>
      <c r="D342" s="3"/>
      <c r="E342" s="3"/>
      <c r="F342" s="3"/>
      <c r="G342" s="3"/>
      <c r="H342" s="3"/>
      <c r="I342" s="3"/>
      <c r="J342" s="3"/>
    </row>
    <row r="343" customFormat="false" ht="12.8" hidden="false" customHeight="false" outlineLevel="0" collapsed="false">
      <c r="A343" s="2"/>
      <c r="B343" s="2"/>
      <c r="C343" s="2"/>
      <c r="D343" s="3"/>
      <c r="E343" s="3"/>
      <c r="F343" s="3"/>
      <c r="G343" s="3"/>
      <c r="H343" s="3"/>
      <c r="I343" s="3"/>
      <c r="J343" s="3"/>
    </row>
    <row r="344" customFormat="false" ht="12.8" hidden="false" customHeight="false" outlineLevel="0" collapsed="false">
      <c r="A344" s="2"/>
      <c r="B344" s="2"/>
      <c r="C344" s="2"/>
      <c r="D344" s="3"/>
      <c r="E344" s="3"/>
      <c r="F344" s="3"/>
      <c r="G344" s="3"/>
      <c r="H344" s="3"/>
      <c r="I344" s="3"/>
      <c r="J344" s="3"/>
    </row>
    <row r="345" customFormat="false" ht="12.8" hidden="false" customHeight="false" outlineLevel="0" collapsed="false">
      <c r="A345" s="2"/>
      <c r="B345" s="2"/>
      <c r="C345" s="2"/>
      <c r="D345" s="3"/>
      <c r="E345" s="3"/>
      <c r="F345" s="3"/>
      <c r="G345" s="3"/>
      <c r="H345" s="3"/>
      <c r="I345" s="3"/>
      <c r="J345" s="3"/>
    </row>
    <row r="346" customFormat="false" ht="12.8" hidden="false" customHeight="false" outlineLevel="0" collapsed="false">
      <c r="A346" s="2"/>
      <c r="B346" s="2"/>
      <c r="C346" s="2"/>
      <c r="D346" s="3"/>
      <c r="E346" s="3"/>
      <c r="F346" s="3"/>
      <c r="G346" s="3"/>
      <c r="H346" s="3"/>
      <c r="I346" s="3"/>
      <c r="J346" s="3"/>
    </row>
    <row r="347" customFormat="false" ht="12.8" hidden="false" customHeight="false" outlineLevel="0" collapsed="false">
      <c r="A347" s="2"/>
      <c r="B347" s="2"/>
      <c r="C347" s="2"/>
      <c r="D347" s="3"/>
      <c r="E347" s="3"/>
      <c r="F347" s="3"/>
      <c r="G347" s="3"/>
      <c r="H347" s="3"/>
      <c r="I347" s="3"/>
      <c r="J347" s="3"/>
    </row>
    <row r="348" customFormat="false" ht="12.8" hidden="false" customHeight="false" outlineLevel="0" collapsed="false">
      <c r="A348" s="2"/>
      <c r="B348" s="2"/>
      <c r="C348" s="2"/>
      <c r="D348" s="3"/>
      <c r="E348" s="3"/>
      <c r="F348" s="3"/>
      <c r="G348" s="3"/>
      <c r="H348" s="3"/>
      <c r="I348" s="3"/>
      <c r="J348" s="3"/>
    </row>
    <row r="349" customFormat="false" ht="12.8" hidden="false" customHeight="false" outlineLevel="0" collapsed="false">
      <c r="A349" s="2"/>
      <c r="B349" s="2"/>
      <c r="C349" s="2"/>
      <c r="D349" s="3"/>
      <c r="E349" s="3"/>
      <c r="F349" s="3"/>
      <c r="G349" s="3"/>
      <c r="H349" s="3"/>
      <c r="I349" s="3"/>
      <c r="J349" s="3"/>
    </row>
    <row r="350" customFormat="false" ht="12.8" hidden="false" customHeight="false" outlineLevel="0" collapsed="false">
      <c r="A350" s="2"/>
      <c r="B350" s="2"/>
      <c r="C350" s="2"/>
      <c r="D350" s="3"/>
      <c r="E350" s="3"/>
      <c r="F350" s="3"/>
      <c r="G350" s="3"/>
      <c r="H350" s="3"/>
      <c r="I350" s="3"/>
      <c r="J350" s="3"/>
    </row>
    <row r="351" customFormat="false" ht="12.8" hidden="false" customHeight="false" outlineLevel="0" collapsed="false">
      <c r="A351" s="2"/>
      <c r="B351" s="2"/>
      <c r="C351" s="2"/>
      <c r="D351" s="3"/>
      <c r="E351" s="3"/>
      <c r="F351" s="3"/>
      <c r="G351" s="3"/>
      <c r="H351" s="3"/>
      <c r="I351" s="3"/>
      <c r="J351" s="3"/>
    </row>
    <row r="352" customFormat="false" ht="12.8" hidden="false" customHeight="false" outlineLevel="0" collapsed="false">
      <c r="A352" s="2"/>
      <c r="B352" s="2"/>
      <c r="C352" s="2"/>
      <c r="D352" s="3"/>
      <c r="E352" s="3"/>
      <c r="F352" s="3"/>
      <c r="G352" s="3"/>
      <c r="H352" s="3"/>
      <c r="I352" s="3"/>
      <c r="J352" s="3"/>
    </row>
    <row r="353" customFormat="false" ht="12.8" hidden="false" customHeight="false" outlineLevel="0" collapsed="false">
      <c r="A353" s="2"/>
      <c r="B353" s="2"/>
      <c r="C353" s="2"/>
      <c r="D353" s="3"/>
      <c r="E353" s="3"/>
      <c r="F353" s="3"/>
      <c r="G353" s="3"/>
      <c r="H353" s="3"/>
      <c r="I353" s="3"/>
      <c r="J353" s="3"/>
    </row>
    <row r="354" customFormat="false" ht="12.8" hidden="false" customHeight="false" outlineLevel="0" collapsed="false">
      <c r="A354" s="2"/>
      <c r="B354" s="2"/>
      <c r="C354" s="2"/>
      <c r="D354" s="3"/>
      <c r="E354" s="3"/>
      <c r="F354" s="3"/>
      <c r="G354" s="3"/>
      <c r="H354" s="3"/>
      <c r="I354" s="3"/>
      <c r="J354" s="3"/>
    </row>
    <row r="355" customFormat="false" ht="12.8" hidden="false" customHeight="false" outlineLevel="0" collapsed="false">
      <c r="A355" s="2"/>
      <c r="B355" s="2"/>
      <c r="C355" s="2"/>
      <c r="D355" s="3"/>
      <c r="E355" s="3"/>
      <c r="F355" s="3"/>
      <c r="G355" s="3"/>
      <c r="H355" s="3"/>
      <c r="I355" s="3"/>
      <c r="J355" s="3"/>
    </row>
    <row r="356" customFormat="false" ht="12.8" hidden="false" customHeight="false" outlineLevel="0" collapsed="false">
      <c r="A356" s="2"/>
      <c r="B356" s="2"/>
      <c r="C356" s="2"/>
      <c r="D356" s="3"/>
      <c r="E356" s="3"/>
      <c r="F356" s="3"/>
      <c r="G356" s="3"/>
      <c r="H356" s="3"/>
      <c r="I356" s="3"/>
      <c r="J356" s="3"/>
    </row>
    <row r="357" customFormat="false" ht="12.8" hidden="false" customHeight="false" outlineLevel="0" collapsed="false">
      <c r="A357" s="2"/>
      <c r="B357" s="2"/>
      <c r="C357" s="2"/>
      <c r="D357" s="3"/>
      <c r="E357" s="3"/>
      <c r="F357" s="3"/>
      <c r="G357" s="3"/>
      <c r="H357" s="3"/>
      <c r="I357" s="3"/>
      <c r="J357" s="3"/>
    </row>
    <row r="358" customFormat="false" ht="12.8" hidden="false" customHeight="false" outlineLevel="0" collapsed="false">
      <c r="A358" s="2"/>
      <c r="B358" s="2"/>
      <c r="C358" s="2"/>
      <c r="D358" s="3"/>
      <c r="E358" s="3"/>
      <c r="F358" s="3"/>
      <c r="G358" s="3"/>
      <c r="H358" s="3"/>
      <c r="I358" s="3"/>
      <c r="J358" s="3"/>
    </row>
    <row r="359" customFormat="false" ht="12.8" hidden="false" customHeight="false" outlineLevel="0" collapsed="false">
      <c r="A359" s="2"/>
      <c r="B359" s="2"/>
      <c r="C359" s="2"/>
      <c r="D359" s="3"/>
      <c r="E359" s="3"/>
      <c r="F359" s="3"/>
      <c r="G359" s="3"/>
      <c r="H359" s="3"/>
      <c r="I359" s="3"/>
      <c r="J359" s="3"/>
    </row>
    <row r="360" customFormat="false" ht="12.8" hidden="false" customHeight="false" outlineLevel="0" collapsed="false">
      <c r="A360" s="2"/>
      <c r="B360" s="2"/>
      <c r="C360" s="2"/>
      <c r="D360" s="3"/>
      <c r="E360" s="3"/>
      <c r="F360" s="3"/>
      <c r="G360" s="3"/>
      <c r="H360" s="3"/>
      <c r="I360" s="3"/>
      <c r="J360" s="3"/>
    </row>
    <row r="361" customFormat="false" ht="12.8" hidden="false" customHeight="false" outlineLevel="0" collapsed="false">
      <c r="A361" s="2"/>
      <c r="B361" s="2"/>
      <c r="C361" s="2"/>
      <c r="D361" s="3"/>
      <c r="E361" s="3"/>
      <c r="F361" s="3"/>
      <c r="G361" s="3"/>
      <c r="H361" s="3"/>
      <c r="I361" s="3"/>
      <c r="J361" s="3"/>
    </row>
    <row r="362" customFormat="false" ht="12.8" hidden="false" customHeight="false" outlineLevel="0" collapsed="false">
      <c r="A362" s="2"/>
      <c r="B362" s="2"/>
      <c r="C362" s="2"/>
      <c r="D362" s="3"/>
      <c r="E362" s="3"/>
      <c r="F362" s="3"/>
      <c r="G362" s="3"/>
      <c r="H362" s="3"/>
      <c r="I362" s="3"/>
      <c r="J362" s="3"/>
    </row>
    <row r="363" customFormat="false" ht="12.8" hidden="false" customHeight="false" outlineLevel="0" collapsed="false">
      <c r="A363" s="2"/>
      <c r="B363" s="2"/>
      <c r="C363" s="2"/>
      <c r="D363" s="3"/>
      <c r="E363" s="3"/>
      <c r="F363" s="3"/>
      <c r="G363" s="3"/>
      <c r="H363" s="3"/>
      <c r="I363" s="3"/>
      <c r="J363" s="3"/>
    </row>
    <row r="364" customFormat="false" ht="12.8" hidden="false" customHeight="false" outlineLevel="0" collapsed="false">
      <c r="A364" s="2"/>
      <c r="B364" s="2"/>
      <c r="C364" s="2"/>
      <c r="D364" s="3"/>
      <c r="E364" s="3"/>
      <c r="F364" s="3"/>
      <c r="G364" s="3"/>
      <c r="H364" s="3"/>
      <c r="I364" s="3"/>
      <c r="J364" s="3"/>
    </row>
    <row r="365" customFormat="false" ht="12.8" hidden="false" customHeight="false" outlineLevel="0" collapsed="false">
      <c r="A365" s="2"/>
      <c r="B365" s="2"/>
      <c r="C365" s="2"/>
      <c r="D365" s="3"/>
      <c r="E365" s="3"/>
      <c r="F365" s="3"/>
      <c r="G365" s="3"/>
      <c r="H365" s="3"/>
      <c r="I365" s="3"/>
      <c r="J365" s="3"/>
    </row>
    <row r="366" customFormat="false" ht="12.8" hidden="false" customHeight="false" outlineLevel="0" collapsed="false">
      <c r="A366" s="2"/>
      <c r="B366" s="2"/>
      <c r="C366" s="2"/>
      <c r="D366" s="3"/>
      <c r="E366" s="3"/>
      <c r="F366" s="3"/>
      <c r="G366" s="3"/>
      <c r="H366" s="3"/>
      <c r="I366" s="3"/>
      <c r="J366" s="3"/>
    </row>
    <row r="367" customFormat="false" ht="12.8" hidden="false" customHeight="false" outlineLevel="0" collapsed="false">
      <c r="A367" s="2"/>
      <c r="B367" s="2"/>
      <c r="C367" s="2"/>
      <c r="D367" s="3"/>
      <c r="E367" s="3"/>
      <c r="F367" s="3"/>
      <c r="G367" s="3"/>
      <c r="H367" s="3"/>
      <c r="I367" s="3"/>
      <c r="J367" s="3"/>
    </row>
    <row r="368" customFormat="false" ht="12.8" hidden="false" customHeight="false" outlineLevel="0" collapsed="false">
      <c r="A368" s="2"/>
      <c r="B368" s="2"/>
      <c r="C368" s="2"/>
      <c r="D368" s="3"/>
      <c r="E368" s="3"/>
      <c r="F368" s="3"/>
      <c r="G368" s="3"/>
      <c r="H368" s="3"/>
      <c r="I368" s="3"/>
      <c r="J368" s="3"/>
    </row>
    <row r="369" customFormat="false" ht="12.8" hidden="false" customHeight="false" outlineLevel="0" collapsed="false">
      <c r="A369" s="2"/>
      <c r="B369" s="2"/>
      <c r="C369" s="2"/>
      <c r="D369" s="3"/>
      <c r="E369" s="3"/>
      <c r="F369" s="3"/>
      <c r="G369" s="3"/>
      <c r="H369" s="3"/>
      <c r="I369" s="3"/>
      <c r="J369" s="3"/>
    </row>
    <row r="370" customFormat="false" ht="12.8" hidden="false" customHeight="false" outlineLevel="0" collapsed="false">
      <c r="A370" s="2"/>
      <c r="B370" s="2"/>
      <c r="C370" s="2"/>
      <c r="D370" s="3"/>
      <c r="E370" s="3"/>
      <c r="F370" s="3"/>
      <c r="G370" s="3"/>
      <c r="H370" s="3"/>
      <c r="I370" s="3"/>
      <c r="J370" s="3"/>
    </row>
    <row r="371" customFormat="false" ht="12.8" hidden="false" customHeight="false" outlineLevel="0" collapsed="false">
      <c r="A371" s="2"/>
      <c r="B371" s="2"/>
      <c r="C371" s="2"/>
      <c r="D371" s="3"/>
      <c r="E371" s="3"/>
      <c r="F371" s="3"/>
      <c r="G371" s="3"/>
      <c r="H371" s="3"/>
      <c r="I371" s="3"/>
      <c r="J371" s="3"/>
    </row>
    <row r="372" customFormat="false" ht="12.8" hidden="false" customHeight="false" outlineLevel="0" collapsed="false">
      <c r="A372" s="2"/>
      <c r="B372" s="2"/>
      <c r="C372" s="2"/>
      <c r="D372" s="3"/>
      <c r="E372" s="3"/>
      <c r="F372" s="3"/>
      <c r="G372" s="3"/>
      <c r="H372" s="3"/>
      <c r="I372" s="3"/>
      <c r="J372" s="3"/>
    </row>
    <row r="373" customFormat="false" ht="12.8" hidden="false" customHeight="false" outlineLevel="0" collapsed="false">
      <c r="A373" s="2"/>
      <c r="B373" s="2"/>
      <c r="C373" s="2"/>
      <c r="D373" s="3"/>
      <c r="E373" s="3"/>
      <c r="F373" s="3"/>
      <c r="G373" s="3"/>
      <c r="H373" s="3"/>
      <c r="I373" s="3"/>
      <c r="J373" s="3"/>
    </row>
    <row r="374" customFormat="false" ht="12.8" hidden="false" customHeight="false" outlineLevel="0" collapsed="false">
      <c r="A374" s="2"/>
      <c r="B374" s="2"/>
      <c r="C374" s="2"/>
      <c r="D374" s="3"/>
      <c r="E374" s="3"/>
      <c r="F374" s="3"/>
      <c r="G374" s="3"/>
      <c r="H374" s="3"/>
      <c r="I374" s="3"/>
      <c r="J374" s="3"/>
    </row>
    <row r="375" customFormat="false" ht="12.8" hidden="false" customHeight="false" outlineLevel="0" collapsed="false">
      <c r="A375" s="2"/>
      <c r="B375" s="2"/>
      <c r="C375" s="2"/>
      <c r="D375" s="3"/>
      <c r="E375" s="3"/>
      <c r="F375" s="3"/>
      <c r="G375" s="3"/>
      <c r="H375" s="3"/>
      <c r="I375" s="3"/>
      <c r="J375" s="3"/>
    </row>
    <row r="376" customFormat="false" ht="12.8" hidden="false" customHeight="false" outlineLevel="0" collapsed="false">
      <c r="A376" s="2"/>
      <c r="B376" s="2"/>
      <c r="C376" s="2"/>
      <c r="D376" s="3"/>
      <c r="E376" s="3"/>
      <c r="F376" s="3"/>
      <c r="G376" s="3"/>
      <c r="H376" s="3"/>
      <c r="I376" s="3"/>
      <c r="J376" s="3"/>
    </row>
    <row r="377" customFormat="false" ht="12.8" hidden="false" customHeight="false" outlineLevel="0" collapsed="false">
      <c r="A377" s="2"/>
      <c r="B377" s="2"/>
      <c r="C377" s="2"/>
      <c r="D377" s="3"/>
      <c r="E377" s="3"/>
      <c r="F377" s="3"/>
      <c r="G377" s="3"/>
      <c r="H377" s="3"/>
      <c r="I377" s="3"/>
      <c r="J377" s="3"/>
    </row>
    <row r="378" customFormat="false" ht="12.8" hidden="false" customHeight="false" outlineLevel="0" collapsed="false">
      <c r="A378" s="2"/>
      <c r="B378" s="2"/>
      <c r="C378" s="2"/>
      <c r="D378" s="3"/>
      <c r="E378" s="3"/>
      <c r="F378" s="3"/>
      <c r="G378" s="3"/>
      <c r="H378" s="3"/>
      <c r="I378" s="3"/>
      <c r="J378" s="3"/>
    </row>
    <row r="379" customFormat="false" ht="12.8" hidden="false" customHeight="false" outlineLevel="0" collapsed="false">
      <c r="A379" s="2"/>
      <c r="B379" s="2"/>
      <c r="C379" s="2"/>
      <c r="D379" s="3"/>
      <c r="E379" s="3"/>
      <c r="F379" s="3"/>
      <c r="G379" s="3"/>
      <c r="H379" s="3"/>
      <c r="I379" s="3"/>
      <c r="J379" s="3"/>
    </row>
    <row r="380" customFormat="false" ht="12.8" hidden="false" customHeight="false" outlineLevel="0" collapsed="false">
      <c r="A380" s="2"/>
      <c r="B380" s="2"/>
      <c r="C380" s="2"/>
      <c r="D380" s="3"/>
      <c r="E380" s="3"/>
      <c r="F380" s="3"/>
      <c r="G380" s="3"/>
      <c r="H380" s="3"/>
      <c r="I380" s="3"/>
      <c r="J380" s="3"/>
    </row>
    <row r="381" customFormat="false" ht="12.8" hidden="false" customHeight="false" outlineLevel="0" collapsed="false">
      <c r="A381" s="2"/>
      <c r="B381" s="2"/>
      <c r="C381" s="2"/>
      <c r="D381" s="3"/>
      <c r="E381" s="3"/>
      <c r="F381" s="3"/>
      <c r="G381" s="3"/>
      <c r="H381" s="3"/>
      <c r="I381" s="3"/>
      <c r="J381" s="3"/>
    </row>
    <row r="382" customFormat="false" ht="12.8" hidden="false" customHeight="false" outlineLevel="0" collapsed="false">
      <c r="A382" s="2"/>
      <c r="B382" s="2"/>
      <c r="C382" s="2"/>
      <c r="D382" s="3"/>
      <c r="E382" s="3"/>
      <c r="F382" s="3"/>
      <c r="G382" s="3"/>
      <c r="H382" s="3"/>
      <c r="I382" s="3"/>
      <c r="J382" s="3"/>
    </row>
    <row r="383" customFormat="false" ht="12.8" hidden="false" customHeight="false" outlineLevel="0" collapsed="false">
      <c r="A383" s="2"/>
      <c r="B383" s="2"/>
      <c r="C383" s="2"/>
      <c r="D383" s="3"/>
      <c r="E383" s="3"/>
      <c r="F383" s="3"/>
      <c r="G383" s="3"/>
      <c r="H383" s="3"/>
      <c r="I383" s="3"/>
      <c r="J383" s="3"/>
    </row>
    <row r="384" customFormat="false" ht="12.8" hidden="false" customHeight="false" outlineLevel="0" collapsed="false">
      <c r="A384" s="2"/>
      <c r="B384" s="2"/>
      <c r="C384" s="2"/>
      <c r="D384" s="3"/>
      <c r="E384" s="3"/>
      <c r="F384" s="3"/>
      <c r="G384" s="3"/>
      <c r="H384" s="3"/>
      <c r="I384" s="3"/>
      <c r="J384" s="3"/>
    </row>
    <row r="385" customFormat="false" ht="12.8" hidden="false" customHeight="false" outlineLevel="0" collapsed="false">
      <c r="A385" s="2"/>
      <c r="B385" s="2"/>
      <c r="C385" s="2"/>
      <c r="D385" s="3"/>
      <c r="E385" s="3"/>
      <c r="F385" s="3"/>
      <c r="G385" s="3"/>
      <c r="H385" s="3"/>
      <c r="I385" s="3"/>
      <c r="J385" s="3"/>
    </row>
    <row r="386" customFormat="false" ht="12.8" hidden="false" customHeight="false" outlineLevel="0" collapsed="false">
      <c r="A386" s="2"/>
      <c r="B386" s="2"/>
      <c r="C386" s="2"/>
      <c r="D386" s="3"/>
      <c r="E386" s="3"/>
      <c r="F386" s="3"/>
      <c r="G386" s="3"/>
      <c r="H386" s="3"/>
      <c r="I386" s="3"/>
      <c r="J386" s="3"/>
    </row>
    <row r="387" customFormat="false" ht="12.8" hidden="false" customHeight="false" outlineLevel="0" collapsed="false">
      <c r="A387" s="2"/>
      <c r="B387" s="2"/>
      <c r="C387" s="2"/>
      <c r="D387" s="3"/>
      <c r="E387" s="3"/>
      <c r="F387" s="3"/>
      <c r="G387" s="3"/>
      <c r="H387" s="3"/>
      <c r="I387" s="3"/>
      <c r="J387" s="3"/>
    </row>
    <row r="388" customFormat="false" ht="12.8" hidden="false" customHeight="false" outlineLevel="0" collapsed="false">
      <c r="A388" s="2"/>
      <c r="B388" s="2"/>
      <c r="C388" s="2"/>
      <c r="D388" s="3"/>
      <c r="E388" s="3"/>
      <c r="F388" s="3"/>
      <c r="G388" s="3"/>
      <c r="H388" s="3"/>
      <c r="I388" s="3"/>
      <c r="J388" s="3"/>
    </row>
    <row r="389" customFormat="false" ht="12.8" hidden="false" customHeight="false" outlineLevel="0" collapsed="false">
      <c r="A389" s="2"/>
      <c r="B389" s="2"/>
      <c r="C389" s="2"/>
      <c r="D389" s="3"/>
      <c r="E389" s="3"/>
      <c r="F389" s="3"/>
      <c r="G389" s="3"/>
      <c r="H389" s="3"/>
      <c r="I389" s="3"/>
      <c r="J389" s="3"/>
    </row>
    <row r="390" customFormat="false" ht="12.8" hidden="false" customHeight="false" outlineLevel="0" collapsed="false">
      <c r="A390" s="2"/>
      <c r="B390" s="2"/>
      <c r="C390" s="2"/>
      <c r="D390" s="3"/>
      <c r="E390" s="3"/>
      <c r="F390" s="3"/>
      <c r="G390" s="3"/>
      <c r="H390" s="3"/>
      <c r="I390" s="3"/>
      <c r="J390" s="3"/>
    </row>
    <row r="391" customFormat="false" ht="12.8" hidden="false" customHeight="false" outlineLevel="0" collapsed="false">
      <c r="A391" s="2"/>
      <c r="B391" s="2"/>
      <c r="C391" s="2"/>
      <c r="D391" s="3"/>
      <c r="E391" s="3"/>
      <c r="F391" s="3"/>
      <c r="G391" s="3"/>
      <c r="H391" s="3"/>
      <c r="I391" s="3"/>
      <c r="J391" s="3"/>
    </row>
    <row r="392" customFormat="false" ht="12.8" hidden="false" customHeight="false" outlineLevel="0" collapsed="false">
      <c r="A392" s="2"/>
      <c r="B392" s="2"/>
      <c r="C392" s="2"/>
      <c r="D392" s="3"/>
      <c r="E392" s="3"/>
      <c r="F392" s="3"/>
      <c r="G392" s="3"/>
      <c r="H392" s="3"/>
      <c r="I392" s="3"/>
      <c r="J392" s="3"/>
    </row>
    <row r="393" customFormat="false" ht="12.8" hidden="false" customHeight="false" outlineLevel="0" collapsed="false">
      <c r="A393" s="2"/>
      <c r="B393" s="2"/>
      <c r="C393" s="2"/>
      <c r="D393" s="3"/>
      <c r="E393" s="3"/>
      <c r="F393" s="3"/>
      <c r="G393" s="3"/>
      <c r="H393" s="3"/>
      <c r="I393" s="3"/>
      <c r="J393" s="3"/>
    </row>
    <row r="394" customFormat="false" ht="12.8" hidden="false" customHeight="false" outlineLevel="0" collapsed="false">
      <c r="A394" s="2"/>
      <c r="B394" s="2"/>
      <c r="C394" s="2"/>
      <c r="D394" s="3"/>
      <c r="E394" s="3"/>
      <c r="F394" s="3"/>
      <c r="G394" s="3"/>
      <c r="H394" s="3"/>
      <c r="I394" s="3"/>
      <c r="J394" s="3"/>
    </row>
    <row r="395" customFormat="false" ht="12.8" hidden="false" customHeight="false" outlineLevel="0" collapsed="false">
      <c r="A395" s="2"/>
      <c r="B395" s="2"/>
      <c r="C395" s="2"/>
      <c r="D395" s="3"/>
      <c r="E395" s="3"/>
      <c r="F395" s="3"/>
      <c r="G395" s="3"/>
      <c r="H395" s="3"/>
      <c r="I395" s="3"/>
      <c r="J395" s="3"/>
    </row>
    <row r="396" customFormat="false" ht="12.8" hidden="false" customHeight="false" outlineLevel="0" collapsed="false">
      <c r="A396" s="2"/>
      <c r="B396" s="2"/>
      <c r="C396" s="2"/>
      <c r="D396" s="3"/>
      <c r="E396" s="3"/>
      <c r="F396" s="3"/>
      <c r="G396" s="3"/>
      <c r="H396" s="3"/>
      <c r="I396" s="3"/>
      <c r="J396" s="3"/>
    </row>
    <row r="397" customFormat="false" ht="12.8" hidden="false" customHeight="false" outlineLevel="0" collapsed="false">
      <c r="A397" s="2"/>
      <c r="B397" s="2"/>
      <c r="C397" s="2"/>
      <c r="D397" s="3"/>
      <c r="E397" s="3"/>
      <c r="F397" s="3"/>
      <c r="G397" s="3"/>
      <c r="H397" s="3"/>
      <c r="I397" s="3"/>
      <c r="J397" s="3"/>
    </row>
    <row r="398" customFormat="false" ht="12.8" hidden="false" customHeight="false" outlineLevel="0" collapsed="false">
      <c r="A398" s="2"/>
      <c r="B398" s="2"/>
      <c r="C398" s="2"/>
      <c r="D398" s="3"/>
      <c r="E398" s="3"/>
      <c r="F398" s="3"/>
      <c r="G398" s="3"/>
      <c r="H398" s="3"/>
      <c r="I398" s="3"/>
      <c r="J398" s="3"/>
    </row>
    <row r="399" customFormat="false" ht="12.8" hidden="false" customHeight="false" outlineLevel="0" collapsed="false">
      <c r="A399" s="2"/>
      <c r="B399" s="2"/>
      <c r="C399" s="2"/>
      <c r="D399" s="3"/>
      <c r="E399" s="3"/>
      <c r="F399" s="3"/>
      <c r="G399" s="3"/>
      <c r="H399" s="3"/>
      <c r="I399" s="3"/>
      <c r="J399" s="3"/>
    </row>
    <row r="400" customFormat="false" ht="12.8" hidden="false" customHeight="false" outlineLevel="0" collapsed="false">
      <c r="A400" s="2"/>
      <c r="B400" s="2"/>
      <c r="C400" s="2"/>
      <c r="D400" s="3"/>
      <c r="E400" s="3"/>
      <c r="F400" s="3"/>
      <c r="G400" s="3"/>
      <c r="H400" s="3"/>
      <c r="I400" s="3"/>
      <c r="J400" s="3"/>
    </row>
    <row r="401" customFormat="false" ht="12.8" hidden="false" customHeight="false" outlineLevel="0" collapsed="false">
      <c r="A401" s="2"/>
      <c r="B401" s="2"/>
      <c r="C401" s="2"/>
      <c r="D401" s="3"/>
      <c r="E401" s="3"/>
      <c r="F401" s="3"/>
      <c r="G401" s="3"/>
      <c r="H401" s="3"/>
      <c r="I401" s="3"/>
      <c r="J401" s="3"/>
    </row>
    <row r="402" customFormat="false" ht="12.8" hidden="false" customHeight="false" outlineLevel="0" collapsed="false">
      <c r="A402" s="2"/>
      <c r="B402" s="2"/>
      <c r="C402" s="2"/>
      <c r="D402" s="3"/>
      <c r="E402" s="3"/>
      <c r="F402" s="3"/>
      <c r="G402" s="3"/>
      <c r="H402" s="3"/>
      <c r="I402" s="3"/>
      <c r="J402" s="3"/>
    </row>
    <row r="403" customFormat="false" ht="12.8" hidden="false" customHeight="false" outlineLevel="0" collapsed="false">
      <c r="A403" s="2"/>
      <c r="B403" s="2"/>
      <c r="C403" s="2"/>
      <c r="D403" s="3"/>
      <c r="E403" s="3"/>
      <c r="F403" s="3"/>
      <c r="G403" s="3"/>
      <c r="H403" s="3"/>
      <c r="I403" s="3"/>
      <c r="J403" s="3"/>
    </row>
    <row r="404" customFormat="false" ht="12.8" hidden="false" customHeight="false" outlineLevel="0" collapsed="false">
      <c r="A404" s="2"/>
      <c r="B404" s="2"/>
      <c r="C404" s="2"/>
      <c r="D404" s="3"/>
      <c r="E404" s="3"/>
      <c r="F404" s="3"/>
      <c r="G404" s="3"/>
      <c r="H404" s="3"/>
      <c r="I404" s="3"/>
      <c r="J404" s="3"/>
    </row>
    <row r="405" customFormat="false" ht="12.8" hidden="false" customHeight="false" outlineLevel="0" collapsed="false">
      <c r="A405" s="2"/>
      <c r="B405" s="2"/>
      <c r="C405" s="2"/>
      <c r="D405" s="3"/>
      <c r="E405" s="3"/>
      <c r="F405" s="3"/>
      <c r="G405" s="3"/>
      <c r="H405" s="3"/>
      <c r="I405" s="3"/>
      <c r="J405" s="3"/>
    </row>
    <row r="406" customFormat="false" ht="12.8" hidden="false" customHeight="false" outlineLevel="0" collapsed="false">
      <c r="A406" s="2"/>
      <c r="B406" s="2"/>
      <c r="C406" s="2"/>
      <c r="D406" s="3"/>
      <c r="E406" s="3"/>
      <c r="F406" s="3"/>
      <c r="G406" s="3"/>
      <c r="H406" s="3"/>
      <c r="I406" s="3"/>
      <c r="J406" s="3"/>
    </row>
    <row r="407" customFormat="false" ht="12.8" hidden="false" customHeight="false" outlineLevel="0" collapsed="false">
      <c r="A407" s="2"/>
      <c r="B407" s="2"/>
      <c r="C407" s="2"/>
      <c r="D407" s="3"/>
      <c r="E407" s="3"/>
      <c r="F407" s="3"/>
      <c r="G407" s="3"/>
      <c r="H407" s="3"/>
      <c r="I407" s="3"/>
      <c r="J407" s="3"/>
    </row>
    <row r="408" customFormat="false" ht="12.8" hidden="false" customHeight="false" outlineLevel="0" collapsed="false">
      <c r="A408" s="2"/>
      <c r="B408" s="2"/>
      <c r="C408" s="2"/>
      <c r="D408" s="3"/>
      <c r="E408" s="3"/>
      <c r="F408" s="3"/>
      <c r="G408" s="3"/>
      <c r="H408" s="3"/>
      <c r="I408" s="3"/>
      <c r="J408" s="3"/>
    </row>
    <row r="409" customFormat="false" ht="12.8" hidden="false" customHeight="false" outlineLevel="0" collapsed="false">
      <c r="A409" s="2"/>
      <c r="B409" s="2"/>
      <c r="C409" s="2"/>
      <c r="D409" s="3"/>
      <c r="E409" s="3"/>
      <c r="F409" s="3"/>
      <c r="G409" s="3"/>
      <c r="H409" s="3"/>
      <c r="I409" s="3"/>
      <c r="J409" s="3"/>
    </row>
    <row r="410" customFormat="false" ht="12.8" hidden="false" customHeight="false" outlineLevel="0" collapsed="false">
      <c r="A410" s="2"/>
      <c r="B410" s="2"/>
      <c r="C410" s="2"/>
      <c r="D410" s="3"/>
      <c r="E410" s="3"/>
      <c r="F410" s="3"/>
      <c r="G410" s="3"/>
      <c r="H410" s="3"/>
      <c r="I410" s="3"/>
      <c r="J410" s="3"/>
    </row>
    <row r="411" customFormat="false" ht="12.8" hidden="false" customHeight="false" outlineLevel="0" collapsed="false">
      <c r="A411" s="2"/>
      <c r="B411" s="2"/>
      <c r="C411" s="2"/>
      <c r="D411" s="3"/>
      <c r="E411" s="3"/>
      <c r="F411" s="3"/>
      <c r="G411" s="3"/>
      <c r="H411" s="3"/>
      <c r="I411" s="3"/>
      <c r="J411" s="3"/>
    </row>
    <row r="412" customFormat="false" ht="12.8" hidden="false" customHeight="false" outlineLevel="0" collapsed="false">
      <c r="A412" s="2"/>
      <c r="B412" s="2"/>
      <c r="C412" s="2"/>
      <c r="D412" s="3"/>
      <c r="E412" s="3"/>
      <c r="F412" s="3"/>
      <c r="G412" s="3"/>
      <c r="H412" s="3"/>
      <c r="I412" s="3"/>
      <c r="J412" s="3"/>
    </row>
    <row r="413" customFormat="false" ht="12.8" hidden="false" customHeight="false" outlineLevel="0" collapsed="false">
      <c r="A413" s="2"/>
      <c r="B413" s="2"/>
      <c r="C413" s="2"/>
      <c r="D413" s="3"/>
      <c r="E413" s="3"/>
      <c r="F413" s="3"/>
      <c r="G413" s="3"/>
      <c r="H413" s="3"/>
      <c r="I413" s="3"/>
      <c r="J413" s="3"/>
    </row>
    <row r="414" customFormat="false" ht="12.8" hidden="false" customHeight="false" outlineLevel="0" collapsed="false">
      <c r="A414" s="2"/>
      <c r="B414" s="2"/>
      <c r="C414" s="2"/>
      <c r="D414" s="3"/>
      <c r="E414" s="3"/>
      <c r="F414" s="3"/>
      <c r="G414" s="3"/>
      <c r="H414" s="3"/>
      <c r="I414" s="3"/>
      <c r="J414" s="3"/>
    </row>
    <row r="415" customFormat="false" ht="12.8" hidden="false" customHeight="false" outlineLevel="0" collapsed="false">
      <c r="A415" s="2"/>
      <c r="B415" s="2"/>
      <c r="C415" s="2"/>
      <c r="D415" s="3"/>
      <c r="E415" s="3"/>
      <c r="F415" s="3"/>
      <c r="G415" s="3"/>
      <c r="H415" s="3"/>
      <c r="I415" s="3"/>
      <c r="J415" s="3"/>
    </row>
    <row r="416" customFormat="false" ht="12.8" hidden="false" customHeight="false" outlineLevel="0" collapsed="false">
      <c r="A416" s="2"/>
      <c r="B416" s="2"/>
      <c r="C416" s="2"/>
      <c r="D416" s="3"/>
      <c r="E416" s="3"/>
      <c r="F416" s="3"/>
      <c r="G416" s="3"/>
      <c r="H416" s="3"/>
      <c r="I416" s="3"/>
      <c r="J416" s="3"/>
    </row>
    <row r="417" customFormat="false" ht="12.8" hidden="false" customHeight="false" outlineLevel="0" collapsed="false">
      <c r="A417" s="2"/>
      <c r="B417" s="2"/>
      <c r="C417" s="2"/>
      <c r="D417" s="3"/>
      <c r="E417" s="3"/>
      <c r="F417" s="3"/>
      <c r="G417" s="3"/>
      <c r="H417" s="3"/>
      <c r="I417" s="3"/>
      <c r="J417" s="3"/>
    </row>
    <row r="418" customFormat="false" ht="12.8" hidden="false" customHeight="false" outlineLevel="0" collapsed="false">
      <c r="A418" s="2"/>
      <c r="B418" s="2"/>
      <c r="C418" s="2"/>
      <c r="D418" s="3"/>
      <c r="E418" s="3"/>
      <c r="F418" s="3"/>
      <c r="G418" s="3"/>
      <c r="H418" s="3"/>
      <c r="I418" s="3"/>
      <c r="J418" s="3"/>
    </row>
    <row r="419" customFormat="false" ht="12.8" hidden="false" customHeight="false" outlineLevel="0" collapsed="false">
      <c r="A419" s="2"/>
      <c r="B419" s="2"/>
      <c r="C419" s="2"/>
      <c r="D419" s="3"/>
      <c r="E419" s="3"/>
      <c r="F419" s="3"/>
      <c r="G419" s="3"/>
      <c r="H419" s="3"/>
      <c r="I419" s="3"/>
      <c r="J419" s="3"/>
    </row>
    <row r="420" customFormat="false" ht="12.8" hidden="false" customHeight="false" outlineLevel="0" collapsed="false">
      <c r="A420" s="2"/>
      <c r="B420" s="2"/>
      <c r="C420" s="2"/>
      <c r="D420" s="3"/>
      <c r="E420" s="3"/>
      <c r="F420" s="3"/>
      <c r="G420" s="3"/>
      <c r="H420" s="3"/>
      <c r="I420" s="3"/>
      <c r="J420" s="3"/>
    </row>
    <row r="421" customFormat="false" ht="12.8" hidden="false" customHeight="false" outlineLevel="0" collapsed="false">
      <c r="A421" s="2"/>
      <c r="B421" s="2"/>
      <c r="C421" s="2"/>
      <c r="D421" s="3"/>
      <c r="E421" s="3"/>
      <c r="F421" s="3"/>
      <c r="G421" s="3"/>
      <c r="H421" s="3"/>
      <c r="I421" s="3"/>
      <c r="J421" s="3"/>
    </row>
    <row r="422" customFormat="false" ht="12.8" hidden="false" customHeight="false" outlineLevel="0" collapsed="false">
      <c r="A422" s="2"/>
      <c r="B422" s="2"/>
      <c r="C422" s="2"/>
      <c r="D422" s="3"/>
      <c r="E422" s="3"/>
      <c r="F422" s="3"/>
      <c r="G422" s="3"/>
      <c r="H422" s="3"/>
      <c r="I422" s="3"/>
      <c r="J422" s="3"/>
    </row>
    <row r="423" customFormat="false" ht="12.8" hidden="false" customHeight="false" outlineLevel="0" collapsed="false">
      <c r="A423" s="2"/>
      <c r="B423" s="2"/>
      <c r="C423" s="2"/>
      <c r="D423" s="3"/>
      <c r="E423" s="3"/>
      <c r="F423" s="3"/>
      <c r="G423" s="3"/>
      <c r="H423" s="3"/>
      <c r="I423" s="3"/>
      <c r="J423" s="3"/>
    </row>
    <row r="424" customFormat="false" ht="12.8" hidden="false" customHeight="false" outlineLevel="0" collapsed="false">
      <c r="A424" s="2"/>
      <c r="B424" s="2"/>
      <c r="C424" s="2"/>
      <c r="D424" s="3"/>
      <c r="E424" s="3"/>
      <c r="F424" s="3"/>
      <c r="G424" s="3"/>
      <c r="H424" s="3"/>
      <c r="I424" s="3"/>
      <c r="J424" s="3"/>
    </row>
    <row r="425" customFormat="false" ht="12.8" hidden="false" customHeight="false" outlineLevel="0" collapsed="false">
      <c r="A425" s="2"/>
      <c r="B425" s="2"/>
      <c r="C425" s="2"/>
      <c r="D425" s="3"/>
      <c r="E425" s="3"/>
      <c r="F425" s="3"/>
      <c r="G425" s="3"/>
      <c r="H425" s="3"/>
      <c r="I425" s="3"/>
      <c r="J425" s="3"/>
    </row>
    <row r="426" customFormat="false" ht="12.8" hidden="false" customHeight="false" outlineLevel="0" collapsed="false">
      <c r="A426" s="2"/>
      <c r="B426" s="2"/>
      <c r="C426" s="2"/>
      <c r="D426" s="3"/>
      <c r="E426" s="3"/>
      <c r="F426" s="3"/>
      <c r="G426" s="3"/>
      <c r="H426" s="3"/>
      <c r="I426" s="3"/>
      <c r="J426" s="3"/>
    </row>
    <row r="427" customFormat="false" ht="12.8" hidden="false" customHeight="false" outlineLevel="0" collapsed="false">
      <c r="A427" s="2"/>
      <c r="B427" s="2"/>
      <c r="C427" s="2"/>
      <c r="D427" s="3"/>
      <c r="E427" s="3"/>
      <c r="F427" s="3"/>
      <c r="G427" s="3"/>
      <c r="H427" s="3"/>
      <c r="I427" s="3"/>
      <c r="J427" s="3"/>
    </row>
    <row r="428" customFormat="false" ht="12.8" hidden="false" customHeight="false" outlineLevel="0" collapsed="false">
      <c r="A428" s="2"/>
      <c r="B428" s="2"/>
      <c r="C428" s="2"/>
      <c r="D428" s="3"/>
      <c r="E428" s="3"/>
      <c r="F428" s="3"/>
      <c r="G428" s="3"/>
      <c r="H428" s="3"/>
      <c r="I428" s="3"/>
      <c r="J428" s="3"/>
    </row>
    <row r="429" customFormat="false" ht="12.8" hidden="false" customHeight="false" outlineLevel="0" collapsed="false">
      <c r="A429" s="2"/>
      <c r="B429" s="2"/>
      <c r="C429" s="2"/>
      <c r="D429" s="3"/>
      <c r="E429" s="3"/>
      <c r="F429" s="3"/>
      <c r="G429" s="3"/>
      <c r="H429" s="3"/>
      <c r="I429" s="3"/>
      <c r="J429" s="3"/>
    </row>
    <row r="430" customFormat="false" ht="12.8" hidden="false" customHeight="false" outlineLevel="0" collapsed="false">
      <c r="A430" s="2"/>
      <c r="B430" s="2"/>
      <c r="C430" s="2"/>
      <c r="D430" s="3"/>
      <c r="E430" s="3"/>
      <c r="F430" s="3"/>
      <c r="G430" s="3"/>
      <c r="H430" s="3"/>
      <c r="I430" s="3"/>
      <c r="J430" s="3"/>
    </row>
    <row r="431" customFormat="false" ht="12.8" hidden="false" customHeight="false" outlineLevel="0" collapsed="false">
      <c r="A431" s="2"/>
      <c r="B431" s="2"/>
      <c r="C431" s="2"/>
      <c r="D431" s="3"/>
      <c r="E431" s="3"/>
      <c r="F431" s="3"/>
      <c r="G431" s="3"/>
      <c r="H431" s="3"/>
      <c r="I431" s="3"/>
      <c r="J431" s="3"/>
    </row>
    <row r="432" customFormat="false" ht="12.8" hidden="false" customHeight="false" outlineLevel="0" collapsed="false">
      <c r="A432" s="2"/>
      <c r="B432" s="2"/>
      <c r="C432" s="2"/>
      <c r="D432" s="3"/>
      <c r="E432" s="3"/>
      <c r="F432" s="3"/>
      <c r="G432" s="3"/>
      <c r="H432" s="3"/>
      <c r="I432" s="3"/>
      <c r="J432" s="3"/>
    </row>
    <row r="433" customFormat="false" ht="12.8" hidden="false" customHeight="false" outlineLevel="0" collapsed="false">
      <c r="A433" s="2"/>
      <c r="B433" s="2"/>
      <c r="C433" s="2"/>
      <c r="D433" s="3"/>
      <c r="E433" s="3"/>
      <c r="F433" s="3"/>
      <c r="G433" s="3"/>
      <c r="H433" s="3"/>
      <c r="I433" s="3"/>
      <c r="J433" s="3"/>
    </row>
    <row r="434" customFormat="false" ht="12.8" hidden="false" customHeight="false" outlineLevel="0" collapsed="false">
      <c r="A434" s="2"/>
      <c r="B434" s="2"/>
      <c r="C434" s="2"/>
      <c r="D434" s="3"/>
      <c r="E434" s="3"/>
      <c r="F434" s="3"/>
      <c r="G434" s="3"/>
      <c r="H434" s="3"/>
      <c r="I434" s="3"/>
      <c r="J434" s="3"/>
    </row>
    <row r="435" customFormat="false" ht="12.8" hidden="false" customHeight="false" outlineLevel="0" collapsed="false">
      <c r="A435" s="2"/>
      <c r="B435" s="2"/>
      <c r="C435" s="2"/>
      <c r="D435" s="3"/>
      <c r="E435" s="3"/>
      <c r="F435" s="3"/>
      <c r="G435" s="3"/>
      <c r="H435" s="3"/>
      <c r="I435" s="3"/>
      <c r="J435" s="3"/>
    </row>
    <row r="436" customFormat="false" ht="12.8" hidden="false" customHeight="false" outlineLevel="0" collapsed="false">
      <c r="A436" s="2"/>
      <c r="B436" s="2"/>
      <c r="C436" s="2"/>
      <c r="D436" s="3"/>
      <c r="E436" s="3"/>
      <c r="F436" s="3"/>
      <c r="G436" s="3"/>
      <c r="H436" s="3"/>
      <c r="I436" s="3"/>
      <c r="J436" s="3"/>
    </row>
    <row r="437" customFormat="false" ht="12.8" hidden="false" customHeight="false" outlineLevel="0" collapsed="false">
      <c r="A437" s="2"/>
      <c r="B437" s="2"/>
      <c r="C437" s="2"/>
      <c r="D437" s="3"/>
      <c r="E437" s="3"/>
      <c r="F437" s="3"/>
      <c r="G437" s="3"/>
      <c r="H437" s="3"/>
      <c r="I437" s="3"/>
      <c r="J437" s="3"/>
    </row>
    <row r="438" customFormat="false" ht="12.8" hidden="false" customHeight="false" outlineLevel="0" collapsed="false">
      <c r="A438" s="2"/>
      <c r="B438" s="2"/>
      <c r="C438" s="2"/>
      <c r="D438" s="3"/>
      <c r="E438" s="3"/>
      <c r="F438" s="3"/>
      <c r="G438" s="3"/>
      <c r="H438" s="3"/>
      <c r="I438" s="3"/>
      <c r="J438" s="3"/>
    </row>
    <row r="439" customFormat="false" ht="12.8" hidden="false" customHeight="false" outlineLevel="0" collapsed="false">
      <c r="A439" s="2"/>
      <c r="B439" s="2"/>
      <c r="C439" s="2"/>
      <c r="D439" s="3"/>
      <c r="E439" s="3"/>
      <c r="F439" s="3"/>
      <c r="G439" s="3"/>
      <c r="H439" s="3"/>
      <c r="I439" s="3"/>
      <c r="J439" s="3"/>
    </row>
    <row r="440" customFormat="false" ht="12.8" hidden="false" customHeight="false" outlineLevel="0" collapsed="false">
      <c r="A440" s="2"/>
      <c r="B440" s="2"/>
      <c r="C440" s="2"/>
      <c r="D440" s="3"/>
      <c r="E440" s="3"/>
      <c r="F440" s="3"/>
      <c r="G440" s="3"/>
      <c r="H440" s="3"/>
      <c r="I440" s="3"/>
      <c r="J440" s="3"/>
    </row>
    <row r="441" customFormat="false" ht="12.8" hidden="false" customHeight="false" outlineLevel="0" collapsed="false">
      <c r="A441" s="2"/>
      <c r="B441" s="2"/>
      <c r="C441" s="2"/>
      <c r="D441" s="3"/>
      <c r="E441" s="3"/>
      <c r="F441" s="3"/>
      <c r="G441" s="3"/>
      <c r="H441" s="3"/>
      <c r="I441" s="3"/>
      <c r="J441" s="3"/>
    </row>
    <row r="442" customFormat="false" ht="12.8" hidden="false" customHeight="false" outlineLevel="0" collapsed="false">
      <c r="A442" s="2"/>
      <c r="B442" s="2"/>
      <c r="C442" s="2"/>
      <c r="D442" s="3"/>
      <c r="E442" s="3"/>
      <c r="F442" s="3"/>
      <c r="G442" s="3"/>
      <c r="H442" s="3"/>
      <c r="I442" s="3"/>
      <c r="J442" s="3"/>
    </row>
    <row r="443" customFormat="false" ht="12.8" hidden="false" customHeight="false" outlineLevel="0" collapsed="false">
      <c r="A443" s="2"/>
      <c r="B443" s="2"/>
      <c r="C443" s="2"/>
      <c r="D443" s="3"/>
      <c r="E443" s="3"/>
      <c r="F443" s="3"/>
      <c r="G443" s="3"/>
      <c r="H443" s="3"/>
      <c r="I443" s="3"/>
      <c r="J443" s="3"/>
    </row>
    <row r="444" customFormat="false" ht="12.8" hidden="false" customHeight="false" outlineLevel="0" collapsed="false">
      <c r="A444" s="2"/>
      <c r="B444" s="2"/>
      <c r="C444" s="2"/>
      <c r="D444" s="3"/>
      <c r="E444" s="3"/>
      <c r="F444" s="3"/>
      <c r="G444" s="3"/>
      <c r="H444" s="3"/>
      <c r="I444" s="3"/>
      <c r="J444" s="3"/>
    </row>
    <row r="445" customFormat="false" ht="12.8" hidden="false" customHeight="false" outlineLevel="0" collapsed="false">
      <c r="A445" s="2"/>
      <c r="B445" s="2"/>
      <c r="C445" s="2"/>
      <c r="D445" s="3"/>
      <c r="E445" s="3"/>
      <c r="F445" s="3"/>
      <c r="G445" s="3"/>
      <c r="H445" s="3"/>
      <c r="I445" s="3"/>
      <c r="J445" s="3"/>
    </row>
    <row r="446" customFormat="false" ht="12.8" hidden="false" customHeight="false" outlineLevel="0" collapsed="false">
      <c r="A446" s="2"/>
      <c r="B446" s="2"/>
      <c r="C446" s="2"/>
      <c r="D446" s="3"/>
      <c r="E446" s="3"/>
      <c r="F446" s="3"/>
      <c r="G446" s="3"/>
      <c r="H446" s="3"/>
      <c r="I446" s="3"/>
      <c r="J446" s="3"/>
    </row>
    <row r="447" customFormat="false" ht="12.8" hidden="false" customHeight="false" outlineLevel="0" collapsed="false">
      <c r="A447" s="2"/>
      <c r="B447" s="2"/>
      <c r="C447" s="2"/>
      <c r="D447" s="3"/>
      <c r="E447" s="3"/>
      <c r="F447" s="3"/>
      <c r="G447" s="3"/>
      <c r="H447" s="3"/>
      <c r="I447" s="3"/>
      <c r="J447" s="3"/>
    </row>
    <row r="448" customFormat="false" ht="12.8" hidden="false" customHeight="false" outlineLevel="0" collapsed="false">
      <c r="A448" s="2"/>
      <c r="B448" s="2"/>
      <c r="C448" s="2"/>
      <c r="D448" s="3"/>
      <c r="E448" s="3"/>
      <c r="F448" s="3"/>
      <c r="G448" s="3"/>
      <c r="H448" s="3"/>
      <c r="I448" s="3"/>
      <c r="J448" s="3"/>
    </row>
    <row r="449" customFormat="false" ht="12.8" hidden="false" customHeight="false" outlineLevel="0" collapsed="false">
      <c r="A449" s="2"/>
      <c r="B449" s="2"/>
      <c r="C449" s="2"/>
      <c r="D449" s="3"/>
      <c r="E449" s="3"/>
      <c r="F449" s="3"/>
      <c r="G449" s="3"/>
      <c r="H449" s="3"/>
      <c r="I449" s="3"/>
      <c r="J449" s="3"/>
    </row>
    <row r="450" customFormat="false" ht="12.8" hidden="false" customHeight="false" outlineLevel="0" collapsed="false">
      <c r="A450" s="2"/>
      <c r="B450" s="2"/>
      <c r="C450" s="2"/>
      <c r="D450" s="3"/>
      <c r="E450" s="3"/>
      <c r="F450" s="3"/>
      <c r="G450" s="3"/>
      <c r="H450" s="3"/>
      <c r="I450" s="3"/>
      <c r="J450" s="3"/>
    </row>
    <row r="451" customFormat="false" ht="12.8" hidden="false" customHeight="false" outlineLevel="0" collapsed="false">
      <c r="A451" s="2"/>
      <c r="B451" s="2"/>
      <c r="C451" s="2"/>
      <c r="D451" s="3"/>
      <c r="E451" s="3"/>
      <c r="F451" s="3"/>
      <c r="G451" s="3"/>
      <c r="H451" s="3"/>
      <c r="I451" s="3"/>
      <c r="J451" s="3"/>
    </row>
    <row r="452" customFormat="false" ht="12.8" hidden="false" customHeight="false" outlineLevel="0" collapsed="false">
      <c r="A452" s="2"/>
      <c r="B452" s="2"/>
      <c r="C452" s="2"/>
      <c r="D452" s="3"/>
      <c r="E452" s="3"/>
      <c r="F452" s="3"/>
      <c r="G452" s="3"/>
      <c r="H452" s="3"/>
      <c r="I452" s="3"/>
      <c r="J452" s="3"/>
    </row>
    <row r="453" customFormat="false" ht="12.8" hidden="false" customHeight="false" outlineLevel="0" collapsed="false">
      <c r="A453" s="2"/>
      <c r="B453" s="2"/>
      <c r="C453" s="2"/>
      <c r="D453" s="3"/>
      <c r="E453" s="3"/>
      <c r="F453" s="3"/>
      <c r="G453" s="3"/>
      <c r="H453" s="3"/>
      <c r="I453" s="3"/>
      <c r="J453" s="3"/>
    </row>
    <row r="454" customFormat="false" ht="12.8" hidden="false" customHeight="false" outlineLevel="0" collapsed="false">
      <c r="A454" s="2"/>
      <c r="B454" s="2"/>
      <c r="C454" s="2"/>
      <c r="D454" s="3"/>
      <c r="E454" s="3"/>
      <c r="F454" s="3"/>
      <c r="G454" s="3"/>
      <c r="H454" s="3"/>
      <c r="I454" s="3"/>
      <c r="J454" s="3"/>
    </row>
    <row r="455" customFormat="false" ht="12.8" hidden="false" customHeight="false" outlineLevel="0" collapsed="false">
      <c r="A455" s="2"/>
      <c r="B455" s="2"/>
      <c r="C455" s="2"/>
      <c r="D455" s="3"/>
      <c r="E455" s="3"/>
      <c r="F455" s="3"/>
      <c r="G455" s="3"/>
      <c r="H455" s="3"/>
      <c r="I455" s="3"/>
      <c r="J455" s="3"/>
    </row>
    <row r="456" customFormat="false" ht="12.8" hidden="false" customHeight="false" outlineLevel="0" collapsed="false">
      <c r="A456" s="2"/>
      <c r="B456" s="2"/>
      <c r="C456" s="2"/>
      <c r="D456" s="3"/>
      <c r="E456" s="3"/>
      <c r="F456" s="3"/>
      <c r="G456" s="3"/>
      <c r="H456" s="3"/>
      <c r="I456" s="3"/>
      <c r="J456" s="3"/>
    </row>
    <row r="457" customFormat="false" ht="12.8" hidden="false" customHeight="false" outlineLevel="0" collapsed="false">
      <c r="A457" s="2"/>
      <c r="B457" s="2"/>
      <c r="C457" s="2"/>
      <c r="D457" s="3"/>
      <c r="E457" s="3"/>
      <c r="F457" s="3"/>
      <c r="G457" s="3"/>
      <c r="H457" s="3"/>
      <c r="I457" s="3"/>
      <c r="J457" s="3"/>
    </row>
    <row r="458" customFormat="false" ht="12.8" hidden="false" customHeight="false" outlineLevel="0" collapsed="false">
      <c r="A458" s="2"/>
      <c r="B458" s="2"/>
      <c r="C458" s="2"/>
      <c r="D458" s="3"/>
      <c r="E458" s="3"/>
      <c r="F458" s="3"/>
      <c r="G458" s="3"/>
      <c r="H458" s="3"/>
      <c r="I458" s="3"/>
      <c r="J458" s="3"/>
    </row>
    <row r="459" customFormat="false" ht="12.8" hidden="false" customHeight="false" outlineLevel="0" collapsed="false">
      <c r="A459" s="2"/>
      <c r="B459" s="2"/>
      <c r="C459" s="2"/>
      <c r="D459" s="3"/>
      <c r="E459" s="3"/>
      <c r="F459" s="3"/>
      <c r="G459" s="3"/>
      <c r="H459" s="3"/>
      <c r="I459" s="3"/>
      <c r="J459" s="3"/>
    </row>
    <row r="460" customFormat="false" ht="12.8" hidden="false" customHeight="false" outlineLevel="0" collapsed="false">
      <c r="A460" s="2"/>
      <c r="B460" s="2"/>
      <c r="C460" s="2"/>
      <c r="D460" s="3"/>
      <c r="E460" s="3"/>
      <c r="F460" s="3"/>
      <c r="G460" s="3"/>
      <c r="H460" s="3"/>
      <c r="I460" s="3"/>
      <c r="J460" s="3"/>
    </row>
    <row r="461" customFormat="false" ht="12.8" hidden="false" customHeight="false" outlineLevel="0" collapsed="false">
      <c r="A461" s="2"/>
      <c r="B461" s="2"/>
      <c r="C461" s="2"/>
      <c r="D461" s="3"/>
      <c r="E461" s="3"/>
      <c r="F461" s="3"/>
      <c r="G461" s="3"/>
      <c r="H461" s="3"/>
      <c r="I461" s="3"/>
      <c r="J461" s="3"/>
    </row>
    <row r="462" customFormat="false" ht="12.8" hidden="false" customHeight="false" outlineLevel="0" collapsed="false">
      <c r="A462" s="2"/>
      <c r="B462" s="2"/>
      <c r="C462" s="2"/>
      <c r="D462" s="3"/>
      <c r="E462" s="3"/>
      <c r="F462" s="3"/>
      <c r="G462" s="3"/>
      <c r="H462" s="3"/>
      <c r="I462" s="3"/>
      <c r="J462" s="3"/>
    </row>
    <row r="463" customFormat="false" ht="12.8" hidden="false" customHeight="false" outlineLevel="0" collapsed="false">
      <c r="A463" s="2"/>
      <c r="B463" s="2"/>
      <c r="C463" s="2"/>
      <c r="D463" s="3"/>
      <c r="E463" s="3"/>
      <c r="F463" s="3"/>
      <c r="G463" s="3"/>
      <c r="H463" s="3"/>
      <c r="I463" s="3"/>
      <c r="J463" s="3"/>
    </row>
    <row r="464" customFormat="false" ht="12.8" hidden="false" customHeight="false" outlineLevel="0" collapsed="false">
      <c r="A464" s="2"/>
      <c r="B464" s="2"/>
      <c r="C464" s="2"/>
      <c r="D464" s="3"/>
      <c r="E464" s="3"/>
      <c r="F464" s="3"/>
      <c r="G464" s="3"/>
      <c r="H464" s="3"/>
      <c r="I464" s="3"/>
      <c r="J464" s="3"/>
    </row>
    <row r="465" customFormat="false" ht="12.8" hidden="false" customHeight="false" outlineLevel="0" collapsed="false">
      <c r="A465" s="2"/>
      <c r="B465" s="2"/>
      <c r="C465" s="2"/>
      <c r="D465" s="3"/>
      <c r="E465" s="3"/>
      <c r="F465" s="3"/>
      <c r="G465" s="3"/>
      <c r="H465" s="3"/>
      <c r="I465" s="3"/>
      <c r="J465" s="3"/>
    </row>
    <row r="466" customFormat="false" ht="12.8" hidden="false" customHeight="false" outlineLevel="0" collapsed="false">
      <c r="A466" s="2"/>
      <c r="B466" s="2"/>
      <c r="C466" s="2"/>
      <c r="D466" s="3"/>
      <c r="E466" s="3"/>
      <c r="F466" s="3"/>
      <c r="G466" s="3"/>
      <c r="H466" s="3"/>
      <c r="I466" s="3"/>
      <c r="J466" s="3"/>
    </row>
    <row r="467" customFormat="false" ht="12.8" hidden="false" customHeight="false" outlineLevel="0" collapsed="false">
      <c r="A467" s="2"/>
      <c r="B467" s="2"/>
      <c r="C467" s="2"/>
      <c r="D467" s="3"/>
      <c r="E467" s="3"/>
      <c r="F467" s="3"/>
      <c r="G467" s="3"/>
      <c r="H467" s="3"/>
      <c r="I467" s="3"/>
      <c r="J467" s="3"/>
    </row>
    <row r="468" customFormat="false" ht="12.8" hidden="false" customHeight="false" outlineLevel="0" collapsed="false">
      <c r="A468" s="2"/>
      <c r="B468" s="2"/>
      <c r="C468" s="2"/>
      <c r="D468" s="3"/>
      <c r="E468" s="3"/>
      <c r="F468" s="3"/>
      <c r="G468" s="3"/>
      <c r="H468" s="3"/>
      <c r="I468" s="3"/>
      <c r="J468" s="3"/>
    </row>
    <row r="469" customFormat="false" ht="12.8" hidden="false" customHeight="false" outlineLevel="0" collapsed="false">
      <c r="A469" s="2"/>
      <c r="B469" s="2"/>
      <c r="C469" s="2"/>
      <c r="D469" s="3"/>
      <c r="E469" s="3"/>
      <c r="F469" s="3"/>
      <c r="G469" s="3"/>
      <c r="H469" s="3"/>
      <c r="I469" s="3"/>
      <c r="J469" s="3"/>
    </row>
    <row r="470" customFormat="false" ht="12.8" hidden="false" customHeight="false" outlineLevel="0" collapsed="false">
      <c r="A470" s="2"/>
      <c r="B470" s="2"/>
      <c r="C470" s="2"/>
      <c r="D470" s="3"/>
      <c r="E470" s="3"/>
      <c r="F470" s="3"/>
      <c r="G470" s="3"/>
      <c r="H470" s="3"/>
      <c r="I470" s="3"/>
      <c r="J470" s="3"/>
    </row>
    <row r="471" customFormat="false" ht="12.8" hidden="false" customHeight="false" outlineLevel="0" collapsed="false">
      <c r="A471" s="2"/>
      <c r="B471" s="2"/>
      <c r="C471" s="2"/>
      <c r="D471" s="3"/>
      <c r="E471" s="3"/>
      <c r="F471" s="3"/>
      <c r="G471" s="3"/>
      <c r="H471" s="3"/>
      <c r="I471" s="3"/>
      <c r="J471" s="3"/>
    </row>
    <row r="472" customFormat="false" ht="12.8" hidden="false" customHeight="false" outlineLevel="0" collapsed="false">
      <c r="A472" s="2"/>
      <c r="B472" s="2"/>
      <c r="C472" s="2"/>
      <c r="D472" s="3"/>
      <c r="E472" s="3"/>
      <c r="F472" s="3"/>
      <c r="G472" s="3"/>
      <c r="H472" s="3"/>
      <c r="I472" s="3"/>
      <c r="J472" s="3"/>
    </row>
    <row r="473" customFormat="false" ht="12.8" hidden="false" customHeight="false" outlineLevel="0" collapsed="false">
      <c r="A473" s="2"/>
      <c r="B473" s="2"/>
      <c r="C473" s="2"/>
      <c r="D473" s="3"/>
      <c r="E473" s="3"/>
      <c r="F473" s="3"/>
      <c r="G473" s="3"/>
      <c r="H473" s="3"/>
      <c r="I473" s="3"/>
      <c r="J473" s="3"/>
    </row>
    <row r="474" customFormat="false" ht="12.8" hidden="false" customHeight="false" outlineLevel="0" collapsed="false">
      <c r="A474" s="2"/>
      <c r="B474" s="2"/>
      <c r="C474" s="2"/>
      <c r="D474" s="3"/>
      <c r="E474" s="3"/>
      <c r="F474" s="3"/>
      <c r="G474" s="3"/>
      <c r="H474" s="3"/>
      <c r="I474" s="3"/>
      <c r="J474" s="3"/>
    </row>
    <row r="475" customFormat="false" ht="12.8" hidden="false" customHeight="false" outlineLevel="0" collapsed="false">
      <c r="A475" s="2"/>
      <c r="B475" s="2"/>
      <c r="C475" s="2"/>
      <c r="D475" s="3"/>
      <c r="E475" s="3"/>
      <c r="F475" s="3"/>
      <c r="G475" s="3"/>
      <c r="H475" s="3"/>
      <c r="I475" s="3"/>
      <c r="J475" s="3"/>
    </row>
    <row r="476" customFormat="false" ht="12.8" hidden="false" customHeight="false" outlineLevel="0" collapsed="false">
      <c r="A476" s="2"/>
      <c r="B476" s="2"/>
      <c r="C476" s="2"/>
      <c r="D476" s="3"/>
      <c r="E476" s="3"/>
      <c r="F476" s="3"/>
      <c r="G476" s="3"/>
      <c r="H476" s="3"/>
      <c r="I476" s="3"/>
      <c r="J476" s="3"/>
    </row>
    <row r="477" customFormat="false" ht="12.8" hidden="false" customHeight="false" outlineLevel="0" collapsed="false">
      <c r="A477" s="2"/>
      <c r="B477" s="2"/>
      <c r="C477" s="2"/>
      <c r="D477" s="3"/>
      <c r="E477" s="3"/>
      <c r="F477" s="3"/>
      <c r="G477" s="3"/>
      <c r="H477" s="3"/>
      <c r="I477" s="3"/>
      <c r="J477" s="3"/>
    </row>
    <row r="478" customFormat="false" ht="12.8" hidden="false" customHeight="false" outlineLevel="0" collapsed="false">
      <c r="A478" s="2"/>
      <c r="B478" s="2"/>
      <c r="C478" s="2"/>
      <c r="D478" s="3"/>
      <c r="E478" s="3"/>
      <c r="F478" s="3"/>
      <c r="G478" s="3"/>
      <c r="H478" s="3"/>
      <c r="I478" s="3"/>
      <c r="J478" s="3"/>
    </row>
    <row r="479" customFormat="false" ht="12.8" hidden="false" customHeight="false" outlineLevel="0" collapsed="false">
      <c r="A479" s="2"/>
      <c r="B479" s="2"/>
      <c r="C479" s="2"/>
      <c r="D479" s="3"/>
      <c r="E479" s="3"/>
      <c r="F479" s="3"/>
      <c r="G479" s="3"/>
      <c r="H479" s="3"/>
      <c r="I479" s="3"/>
      <c r="J479" s="3"/>
    </row>
    <row r="480" customFormat="false" ht="12.8" hidden="false" customHeight="false" outlineLevel="0" collapsed="false">
      <c r="A480" s="2"/>
      <c r="B480" s="2"/>
      <c r="C480" s="2"/>
      <c r="D480" s="3"/>
      <c r="E480" s="3"/>
      <c r="F480" s="3"/>
      <c r="G480" s="3"/>
      <c r="H480" s="3"/>
      <c r="I480" s="3"/>
      <c r="J480" s="3"/>
    </row>
    <row r="481" customFormat="false" ht="12.8" hidden="false" customHeight="false" outlineLevel="0" collapsed="false">
      <c r="A481" s="2"/>
      <c r="B481" s="2"/>
      <c r="C481" s="2"/>
      <c r="D481" s="3"/>
      <c r="E481" s="3"/>
      <c r="F481" s="3"/>
      <c r="G481" s="3"/>
      <c r="H481" s="3"/>
      <c r="I481" s="3"/>
      <c r="J481" s="3"/>
    </row>
    <row r="482" customFormat="false" ht="12.8" hidden="false" customHeight="false" outlineLevel="0" collapsed="false">
      <c r="A482" s="2"/>
      <c r="B482" s="2"/>
      <c r="C482" s="2"/>
      <c r="D482" s="3"/>
      <c r="E482" s="3"/>
      <c r="F482" s="3"/>
      <c r="G482" s="3"/>
      <c r="H482" s="3"/>
      <c r="I482" s="3"/>
      <c r="J482" s="3"/>
    </row>
    <row r="483" customFormat="false" ht="12.8" hidden="false" customHeight="false" outlineLevel="0" collapsed="false">
      <c r="A483" s="2"/>
      <c r="B483" s="2"/>
      <c r="C483" s="2"/>
      <c r="D483" s="3"/>
      <c r="E483" s="3"/>
      <c r="F483" s="3"/>
      <c r="G483" s="3"/>
      <c r="H483" s="3"/>
      <c r="I483" s="3"/>
      <c r="J483" s="3"/>
    </row>
    <row r="484" customFormat="false" ht="12.8" hidden="false" customHeight="false" outlineLevel="0" collapsed="false">
      <c r="A484" s="2"/>
      <c r="B484" s="2"/>
      <c r="C484" s="2"/>
      <c r="D484" s="3"/>
      <c r="E484" s="3"/>
      <c r="F484" s="3"/>
      <c r="G484" s="3"/>
      <c r="H484" s="3"/>
      <c r="I484" s="3"/>
      <c r="J484" s="3"/>
    </row>
    <row r="485" customFormat="false" ht="12.8" hidden="false" customHeight="false" outlineLevel="0" collapsed="false">
      <c r="A485" s="2"/>
      <c r="B485" s="2"/>
      <c r="C485" s="2"/>
      <c r="D485" s="3"/>
      <c r="E485" s="3"/>
      <c r="F485" s="3"/>
      <c r="G485" s="3"/>
      <c r="H485" s="3"/>
      <c r="I485" s="3"/>
      <c r="J485" s="3"/>
    </row>
    <row r="486" customFormat="false" ht="12.8" hidden="false" customHeight="false" outlineLevel="0" collapsed="false">
      <c r="A486" s="2"/>
      <c r="B486" s="2"/>
      <c r="C486" s="2"/>
      <c r="D486" s="3"/>
      <c r="E486" s="3"/>
      <c r="F486" s="3"/>
      <c r="G486" s="3"/>
      <c r="H486" s="3"/>
      <c r="I486" s="3"/>
      <c r="J486" s="3"/>
    </row>
    <row r="487" customFormat="false" ht="12.8" hidden="false" customHeight="false" outlineLevel="0" collapsed="false">
      <c r="A487" s="2"/>
      <c r="B487" s="2"/>
      <c r="C487" s="2"/>
      <c r="D487" s="3"/>
      <c r="E487" s="3"/>
      <c r="F487" s="3"/>
      <c r="G487" s="3"/>
      <c r="H487" s="3"/>
      <c r="I487" s="3"/>
      <c r="J487" s="3"/>
    </row>
    <row r="488" customFormat="false" ht="12.8" hidden="false" customHeight="false" outlineLevel="0" collapsed="false">
      <c r="A488" s="2"/>
      <c r="B488" s="2"/>
      <c r="C488" s="2"/>
      <c r="D488" s="3"/>
      <c r="E488" s="3"/>
      <c r="F488" s="3"/>
      <c r="G488" s="3"/>
      <c r="H488" s="3"/>
      <c r="I488" s="3"/>
      <c r="J488" s="3"/>
    </row>
    <row r="489" customFormat="false" ht="12.8" hidden="false" customHeight="false" outlineLevel="0" collapsed="false">
      <c r="A489" s="2"/>
      <c r="B489" s="2"/>
      <c r="C489" s="2"/>
      <c r="D489" s="3"/>
      <c r="E489" s="3"/>
      <c r="F489" s="3"/>
      <c r="G489" s="3"/>
      <c r="H489" s="3"/>
      <c r="I489" s="3"/>
      <c r="J489" s="3"/>
    </row>
    <row r="490" customFormat="false" ht="12.8" hidden="false" customHeight="false" outlineLevel="0" collapsed="false">
      <c r="A490" s="2"/>
      <c r="B490" s="2"/>
      <c r="C490" s="2"/>
      <c r="D490" s="3"/>
      <c r="E490" s="3"/>
      <c r="F490" s="3"/>
      <c r="G490" s="3"/>
      <c r="H490" s="3"/>
      <c r="I490" s="3"/>
      <c r="J490" s="3"/>
    </row>
    <row r="491" customFormat="false" ht="12.8" hidden="false" customHeight="false" outlineLevel="0" collapsed="false">
      <c r="A491" s="2"/>
      <c r="B491" s="2"/>
      <c r="C491" s="2"/>
      <c r="D491" s="3"/>
      <c r="E491" s="3"/>
      <c r="F491" s="3"/>
      <c r="G491" s="3"/>
      <c r="H491" s="3"/>
      <c r="I491" s="3"/>
      <c r="J491" s="3"/>
    </row>
    <row r="492" customFormat="false" ht="12.8" hidden="false" customHeight="false" outlineLevel="0" collapsed="false">
      <c r="A492" s="2"/>
      <c r="B492" s="2"/>
      <c r="C492" s="2"/>
      <c r="D492" s="3"/>
      <c r="E492" s="3"/>
      <c r="F492" s="3"/>
      <c r="G492" s="3"/>
      <c r="H492" s="3"/>
      <c r="I492" s="3"/>
      <c r="J492" s="3"/>
    </row>
    <row r="493" customFormat="false" ht="12.8" hidden="false" customHeight="false" outlineLevel="0" collapsed="false">
      <c r="A493" s="2"/>
      <c r="B493" s="2"/>
      <c r="C493" s="2"/>
      <c r="D493" s="3"/>
      <c r="E493" s="3"/>
      <c r="F493" s="3"/>
      <c r="G493" s="3"/>
      <c r="H493" s="3"/>
      <c r="I493" s="3"/>
      <c r="J493" s="3"/>
    </row>
    <row r="494" customFormat="false" ht="12.8" hidden="false" customHeight="false" outlineLevel="0" collapsed="false">
      <c r="A494" s="2"/>
      <c r="B494" s="2"/>
      <c r="C494" s="2"/>
      <c r="D494" s="3"/>
      <c r="E494" s="3"/>
      <c r="F494" s="3"/>
      <c r="G494" s="3"/>
      <c r="H494" s="3"/>
      <c r="I494" s="3"/>
      <c r="J494" s="3"/>
    </row>
    <row r="495" customFormat="false" ht="12.8" hidden="false" customHeight="false" outlineLevel="0" collapsed="false">
      <c r="A495" s="2"/>
      <c r="B495" s="2"/>
      <c r="C495" s="2"/>
      <c r="D495" s="3"/>
      <c r="E495" s="3"/>
      <c r="F495" s="3"/>
      <c r="G495" s="3"/>
      <c r="H495" s="3"/>
      <c r="I495" s="3"/>
      <c r="J495" s="3"/>
    </row>
    <row r="496" customFormat="false" ht="12.8" hidden="false" customHeight="false" outlineLevel="0" collapsed="false">
      <c r="A496" s="2"/>
      <c r="B496" s="2"/>
      <c r="C496" s="2"/>
      <c r="D496" s="3"/>
      <c r="E496" s="3"/>
      <c r="F496" s="3"/>
      <c r="G496" s="3"/>
      <c r="H496" s="3"/>
      <c r="I496" s="3"/>
      <c r="J496" s="3"/>
    </row>
    <row r="497" customFormat="false" ht="12.8" hidden="false" customHeight="false" outlineLevel="0" collapsed="false">
      <c r="A497" s="2"/>
      <c r="B497" s="2"/>
      <c r="C497" s="2"/>
      <c r="D497" s="3"/>
      <c r="E497" s="3"/>
      <c r="F497" s="3"/>
      <c r="G497" s="3"/>
      <c r="H497" s="3"/>
      <c r="I497" s="3"/>
      <c r="J497" s="3"/>
    </row>
    <row r="498" customFormat="false" ht="12.8" hidden="false" customHeight="false" outlineLevel="0" collapsed="false">
      <c r="A498" s="2"/>
      <c r="B498" s="2"/>
      <c r="C498" s="2"/>
      <c r="D498" s="3"/>
      <c r="E498" s="3"/>
      <c r="F498" s="3"/>
      <c r="G498" s="3"/>
      <c r="H498" s="3"/>
      <c r="I498" s="3"/>
      <c r="J498" s="3"/>
    </row>
    <row r="499" customFormat="false" ht="12.8" hidden="false" customHeight="false" outlineLevel="0" collapsed="false">
      <c r="A499" s="2"/>
      <c r="B499" s="2"/>
      <c r="C499" s="2"/>
      <c r="D499" s="3"/>
      <c r="E499" s="3"/>
      <c r="F499" s="3"/>
      <c r="G499" s="3"/>
      <c r="H499" s="3"/>
      <c r="I499" s="3"/>
      <c r="J499" s="3"/>
    </row>
    <row r="500" customFormat="false" ht="12.8" hidden="false" customHeight="false" outlineLevel="0" collapsed="false">
      <c r="A500" s="2"/>
      <c r="B500" s="2"/>
      <c r="C500" s="2"/>
      <c r="D500" s="3"/>
      <c r="E500" s="3"/>
      <c r="F500" s="3"/>
      <c r="G500" s="3"/>
      <c r="H500" s="3"/>
      <c r="I500" s="3"/>
      <c r="J500" s="3"/>
    </row>
    <row r="501" customFormat="false" ht="12.8" hidden="false" customHeight="false" outlineLevel="0" collapsed="false">
      <c r="A501" s="2"/>
      <c r="B501" s="2"/>
      <c r="C501" s="2"/>
      <c r="D501" s="3"/>
      <c r="E501" s="3"/>
      <c r="F501" s="3"/>
      <c r="G501" s="3"/>
      <c r="H501" s="3"/>
      <c r="I501" s="3"/>
      <c r="J501" s="3"/>
    </row>
    <row r="502" customFormat="false" ht="12.8" hidden="false" customHeight="false" outlineLevel="0" collapsed="false">
      <c r="A502" s="2"/>
      <c r="B502" s="2"/>
      <c r="C502" s="2"/>
      <c r="D502" s="3"/>
      <c r="E502" s="3"/>
      <c r="F502" s="3"/>
      <c r="G502" s="3"/>
      <c r="H502" s="3"/>
      <c r="I502" s="3"/>
      <c r="J502" s="3"/>
    </row>
    <row r="503" customFormat="false" ht="12.8" hidden="false" customHeight="false" outlineLevel="0" collapsed="false">
      <c r="A503" s="2"/>
      <c r="B503" s="2"/>
      <c r="C503" s="2"/>
      <c r="D503" s="3"/>
      <c r="E503" s="3"/>
      <c r="F503" s="3"/>
      <c r="G503" s="3"/>
      <c r="H503" s="3"/>
      <c r="I503" s="3"/>
      <c r="J503" s="3"/>
    </row>
    <row r="504" customFormat="false" ht="12.8" hidden="false" customHeight="false" outlineLevel="0" collapsed="false">
      <c r="A504" s="2"/>
      <c r="B504" s="2"/>
      <c r="C504" s="2"/>
      <c r="D504" s="3"/>
      <c r="E504" s="3"/>
      <c r="F504" s="3"/>
      <c r="G504" s="3"/>
      <c r="H504" s="3"/>
      <c r="I504" s="3"/>
      <c r="J504" s="3"/>
    </row>
    <row r="505" customFormat="false" ht="12.8" hidden="false" customHeight="false" outlineLevel="0" collapsed="false">
      <c r="A505" s="2"/>
      <c r="B505" s="2"/>
      <c r="C505" s="2"/>
      <c r="D505" s="3"/>
      <c r="E505" s="3"/>
      <c r="F505" s="3"/>
      <c r="G505" s="3"/>
      <c r="H505" s="3"/>
      <c r="I505" s="3"/>
      <c r="J505" s="3"/>
    </row>
    <row r="506" customFormat="false" ht="12.8" hidden="false" customHeight="false" outlineLevel="0" collapsed="false">
      <c r="A506" s="2"/>
      <c r="B506" s="2"/>
      <c r="C506" s="2"/>
      <c r="D506" s="3"/>
      <c r="E506" s="3"/>
      <c r="F506" s="3"/>
      <c r="G506" s="3"/>
      <c r="H506" s="3"/>
      <c r="I506" s="3"/>
      <c r="J506" s="3"/>
    </row>
    <row r="507" customFormat="false" ht="12.8" hidden="false" customHeight="false" outlineLevel="0" collapsed="false">
      <c r="A507" s="2"/>
      <c r="B507" s="2"/>
      <c r="C507" s="2"/>
      <c r="D507" s="3"/>
      <c r="E507" s="3"/>
      <c r="F507" s="3"/>
      <c r="G507" s="3"/>
      <c r="H507" s="3"/>
      <c r="I507" s="3"/>
      <c r="J507" s="3"/>
    </row>
    <row r="508" customFormat="false" ht="12.8" hidden="false" customHeight="false" outlineLevel="0" collapsed="false">
      <c r="A508" s="2"/>
      <c r="B508" s="2"/>
      <c r="C508" s="2"/>
      <c r="D508" s="3"/>
      <c r="E508" s="3"/>
      <c r="F508" s="3"/>
      <c r="G508" s="3"/>
      <c r="H508" s="3"/>
      <c r="I508" s="3"/>
      <c r="J508" s="3"/>
    </row>
    <row r="509" customFormat="false" ht="12.8" hidden="false" customHeight="false" outlineLevel="0" collapsed="false">
      <c r="A509" s="2"/>
      <c r="B509" s="2"/>
      <c r="C509" s="2"/>
      <c r="D509" s="3"/>
      <c r="E509" s="3"/>
      <c r="F509" s="3"/>
      <c r="G509" s="3"/>
      <c r="H509" s="3"/>
      <c r="I509" s="3"/>
      <c r="J509" s="3"/>
    </row>
    <row r="510" customFormat="false" ht="12.8" hidden="false" customHeight="false" outlineLevel="0" collapsed="false">
      <c r="A510" s="2"/>
      <c r="B510" s="2"/>
      <c r="C510" s="2"/>
      <c r="D510" s="3"/>
      <c r="E510" s="3"/>
      <c r="F510" s="3"/>
      <c r="G510" s="3"/>
      <c r="H510" s="3"/>
      <c r="I510" s="3"/>
      <c r="J510" s="3"/>
    </row>
    <row r="511" customFormat="false" ht="12.8" hidden="false" customHeight="false" outlineLevel="0" collapsed="false">
      <c r="A511" s="2"/>
      <c r="B511" s="2"/>
      <c r="C511" s="2"/>
      <c r="D511" s="3"/>
      <c r="E511" s="3"/>
      <c r="F511" s="3"/>
      <c r="G511" s="3"/>
      <c r="H511" s="3"/>
      <c r="I511" s="3"/>
      <c r="J511" s="3"/>
    </row>
    <row r="512" customFormat="false" ht="12.8" hidden="false" customHeight="false" outlineLevel="0" collapsed="false">
      <c r="A512" s="2"/>
      <c r="B512" s="2"/>
      <c r="C512" s="2"/>
      <c r="D512" s="3"/>
      <c r="E512" s="3"/>
      <c r="F512" s="3"/>
      <c r="G512" s="3"/>
      <c r="H512" s="3"/>
      <c r="I512" s="3"/>
      <c r="J512" s="3"/>
    </row>
    <row r="513" customFormat="false" ht="12.8" hidden="false" customHeight="false" outlineLevel="0" collapsed="false">
      <c r="A513" s="2"/>
      <c r="B513" s="2"/>
      <c r="C513" s="2"/>
      <c r="D513" s="3"/>
      <c r="E513" s="3"/>
      <c r="F513" s="3"/>
      <c r="G513" s="3"/>
      <c r="H513" s="3"/>
      <c r="I513" s="3"/>
      <c r="J513" s="3"/>
    </row>
    <row r="514" customFormat="false" ht="12.8" hidden="false" customHeight="false" outlineLevel="0" collapsed="false">
      <c r="A514" s="2"/>
      <c r="B514" s="2"/>
      <c r="C514" s="2"/>
      <c r="D514" s="3"/>
      <c r="E514" s="3"/>
      <c r="F514" s="3"/>
      <c r="G514" s="3"/>
      <c r="H514" s="3"/>
      <c r="I514" s="3"/>
      <c r="J514" s="3"/>
    </row>
    <row r="515" customFormat="false" ht="12.8" hidden="false" customHeight="false" outlineLevel="0" collapsed="false">
      <c r="A515" s="2"/>
      <c r="B515" s="2"/>
      <c r="C515" s="2"/>
      <c r="D515" s="3"/>
      <c r="E515" s="3"/>
      <c r="F515" s="3"/>
      <c r="G515" s="3"/>
      <c r="H515" s="3"/>
      <c r="I515" s="3"/>
      <c r="J515" s="3"/>
    </row>
    <row r="516" customFormat="false" ht="12.8" hidden="false" customHeight="false" outlineLevel="0" collapsed="false">
      <c r="A516" s="2"/>
      <c r="B516" s="2"/>
      <c r="C516" s="2"/>
      <c r="D516" s="3"/>
      <c r="E516" s="3"/>
      <c r="F516" s="3"/>
      <c r="G516" s="3"/>
      <c r="H516" s="3"/>
      <c r="I516" s="3"/>
      <c r="J516" s="3"/>
    </row>
    <row r="517" customFormat="false" ht="12.8" hidden="false" customHeight="false" outlineLevel="0" collapsed="false">
      <c r="A517" s="2"/>
      <c r="B517" s="2"/>
      <c r="C517" s="2"/>
      <c r="D517" s="3"/>
      <c r="E517" s="3"/>
      <c r="F517" s="3"/>
      <c r="G517" s="3"/>
      <c r="H517" s="3"/>
      <c r="I517" s="3"/>
      <c r="J517" s="3"/>
    </row>
    <row r="518" customFormat="false" ht="12.8" hidden="false" customHeight="false" outlineLevel="0" collapsed="false">
      <c r="A518" s="2"/>
      <c r="B518" s="2"/>
      <c r="C518" s="2"/>
      <c r="D518" s="3"/>
      <c r="E518" s="3"/>
      <c r="F518" s="3"/>
      <c r="G518" s="3"/>
      <c r="H518" s="3"/>
      <c r="I518" s="3"/>
      <c r="J518" s="3"/>
    </row>
    <row r="519" customFormat="false" ht="12.8" hidden="false" customHeight="false" outlineLevel="0" collapsed="false">
      <c r="A519" s="2"/>
      <c r="B519" s="2"/>
      <c r="C519" s="2"/>
      <c r="D519" s="3"/>
      <c r="E519" s="3"/>
      <c r="F519" s="3"/>
      <c r="G519" s="3"/>
      <c r="H519" s="3"/>
      <c r="I519" s="3"/>
      <c r="J519" s="3"/>
    </row>
    <row r="520" customFormat="false" ht="12.8" hidden="false" customHeight="false" outlineLevel="0" collapsed="false">
      <c r="A520" s="2"/>
      <c r="B520" s="2"/>
      <c r="C520" s="2"/>
      <c r="D520" s="3"/>
      <c r="E520" s="3"/>
      <c r="F520" s="3"/>
      <c r="G520" s="3"/>
      <c r="H520" s="3"/>
      <c r="I520" s="3"/>
      <c r="J520" s="3"/>
    </row>
    <row r="521" customFormat="false" ht="12.8" hidden="false" customHeight="false" outlineLevel="0" collapsed="false">
      <c r="A521" s="2"/>
      <c r="B521" s="2"/>
      <c r="C521" s="2"/>
      <c r="D521" s="3"/>
      <c r="E521" s="3"/>
      <c r="F521" s="3"/>
      <c r="G521" s="3"/>
      <c r="H521" s="3"/>
      <c r="I521" s="3"/>
      <c r="J521" s="3"/>
    </row>
    <row r="522" customFormat="false" ht="12.8" hidden="false" customHeight="false" outlineLevel="0" collapsed="false">
      <c r="A522" s="2"/>
      <c r="B522" s="2"/>
      <c r="C522" s="2"/>
      <c r="D522" s="3"/>
      <c r="E522" s="3"/>
      <c r="F522" s="3"/>
      <c r="G522" s="3"/>
      <c r="H522" s="3"/>
      <c r="I522" s="3"/>
      <c r="J522" s="3"/>
    </row>
    <row r="523" customFormat="false" ht="12.8" hidden="false" customHeight="false" outlineLevel="0" collapsed="false">
      <c r="A523" s="2"/>
      <c r="B523" s="2"/>
      <c r="C523" s="2"/>
      <c r="D523" s="3"/>
      <c r="E523" s="3"/>
      <c r="F523" s="3"/>
      <c r="G523" s="3"/>
      <c r="H523" s="3"/>
      <c r="I523" s="3"/>
      <c r="J523" s="3"/>
    </row>
    <row r="524" customFormat="false" ht="12.8" hidden="false" customHeight="false" outlineLevel="0" collapsed="false">
      <c r="A524" s="2"/>
      <c r="B524" s="2"/>
      <c r="C524" s="2"/>
      <c r="D524" s="3"/>
      <c r="E524" s="3"/>
      <c r="F524" s="3"/>
      <c r="G524" s="3"/>
      <c r="H524" s="3"/>
      <c r="I524" s="3"/>
      <c r="J524" s="3"/>
    </row>
    <row r="525" customFormat="false" ht="12.8" hidden="false" customHeight="false" outlineLevel="0" collapsed="false">
      <c r="A525" s="2"/>
      <c r="B525" s="2"/>
      <c r="C525" s="2"/>
      <c r="D525" s="3"/>
      <c r="E525" s="3"/>
      <c r="F525" s="3"/>
      <c r="G525" s="3"/>
      <c r="H525" s="3"/>
      <c r="I525" s="3"/>
      <c r="J525" s="3"/>
    </row>
    <row r="526" customFormat="false" ht="12.8" hidden="false" customHeight="false" outlineLevel="0" collapsed="false">
      <c r="A526" s="2"/>
      <c r="B526" s="2"/>
      <c r="C526" s="2"/>
      <c r="D526" s="3"/>
      <c r="E526" s="3"/>
      <c r="F526" s="3"/>
      <c r="G526" s="3"/>
      <c r="H526" s="3"/>
      <c r="I526" s="3"/>
      <c r="J526" s="3"/>
    </row>
    <row r="527" customFormat="false" ht="12.8" hidden="false" customHeight="false" outlineLevel="0" collapsed="false">
      <c r="A527" s="2"/>
      <c r="B527" s="2"/>
      <c r="C527" s="2"/>
      <c r="D527" s="3"/>
      <c r="E527" s="3"/>
      <c r="F527" s="3"/>
      <c r="G527" s="3"/>
      <c r="H527" s="3"/>
      <c r="I527" s="3"/>
      <c r="J527" s="3"/>
    </row>
    <row r="528" customFormat="false" ht="12.8" hidden="false" customHeight="false" outlineLevel="0" collapsed="false">
      <c r="A528" s="2"/>
      <c r="B528" s="2"/>
      <c r="C528" s="2"/>
      <c r="D528" s="3"/>
      <c r="E528" s="3"/>
      <c r="F528" s="3"/>
      <c r="G528" s="3"/>
      <c r="H528" s="3"/>
      <c r="I528" s="3"/>
      <c r="J528" s="3"/>
    </row>
    <row r="529" customFormat="false" ht="12.8" hidden="false" customHeight="false" outlineLevel="0" collapsed="false">
      <c r="A529" s="2"/>
      <c r="B529" s="2"/>
      <c r="C529" s="2"/>
      <c r="D529" s="3"/>
      <c r="E529" s="3"/>
      <c r="F529" s="3"/>
      <c r="G529" s="3"/>
      <c r="H529" s="3"/>
      <c r="I529" s="3"/>
      <c r="J529" s="3"/>
    </row>
    <row r="530" customFormat="false" ht="12.8" hidden="false" customHeight="false" outlineLevel="0" collapsed="false">
      <c r="A530" s="2"/>
      <c r="B530" s="2"/>
      <c r="C530" s="2"/>
      <c r="D530" s="3"/>
      <c r="E530" s="3"/>
      <c r="F530" s="3"/>
      <c r="G530" s="3"/>
      <c r="H530" s="3"/>
      <c r="I530" s="3"/>
      <c r="J530" s="3"/>
    </row>
    <row r="531" customFormat="false" ht="12.8" hidden="false" customHeight="false" outlineLevel="0" collapsed="false">
      <c r="A531" s="2"/>
      <c r="B531" s="2"/>
      <c r="C531" s="2"/>
      <c r="D531" s="3"/>
      <c r="E531" s="3"/>
      <c r="F531" s="3"/>
      <c r="G531" s="3"/>
      <c r="H531" s="3"/>
      <c r="I531" s="3"/>
      <c r="J531" s="3"/>
    </row>
    <row r="532" customFormat="false" ht="12.8" hidden="false" customHeight="false" outlineLevel="0" collapsed="false">
      <c r="A532" s="2"/>
      <c r="B532" s="2"/>
      <c r="C532" s="2"/>
      <c r="D532" s="3"/>
      <c r="E532" s="3"/>
      <c r="F532" s="3"/>
      <c r="G532" s="3"/>
      <c r="H532" s="3"/>
      <c r="I532" s="3"/>
      <c r="J532" s="3"/>
    </row>
    <row r="533" customFormat="false" ht="12.8" hidden="false" customHeight="false" outlineLevel="0" collapsed="false">
      <c r="A533" s="2"/>
      <c r="B533" s="2"/>
      <c r="C533" s="2"/>
      <c r="D533" s="3"/>
      <c r="E533" s="3"/>
      <c r="F533" s="3"/>
      <c r="G533" s="3"/>
      <c r="H533" s="3"/>
      <c r="I533" s="3"/>
      <c r="J533" s="3"/>
    </row>
    <row r="534" customFormat="false" ht="12.8" hidden="false" customHeight="false" outlineLevel="0" collapsed="false">
      <c r="A534" s="2"/>
      <c r="B534" s="2"/>
      <c r="C534" s="2"/>
      <c r="D534" s="3"/>
      <c r="E534" s="3"/>
      <c r="F534" s="3"/>
      <c r="G534" s="3"/>
      <c r="H534" s="3"/>
      <c r="I534" s="3"/>
      <c r="J534" s="3"/>
    </row>
    <row r="535" customFormat="false" ht="12.8" hidden="false" customHeight="false" outlineLevel="0" collapsed="false">
      <c r="A535" s="2"/>
      <c r="B535" s="2"/>
      <c r="C535" s="2"/>
      <c r="D535" s="3"/>
      <c r="E535" s="3"/>
      <c r="F535" s="3"/>
      <c r="G535" s="3"/>
      <c r="H535" s="3"/>
      <c r="I535" s="3"/>
      <c r="J535" s="3"/>
    </row>
    <row r="536" customFormat="false" ht="12.8" hidden="false" customHeight="false" outlineLevel="0" collapsed="false">
      <c r="A536" s="2"/>
      <c r="B536" s="2"/>
      <c r="C536" s="2"/>
      <c r="D536" s="3"/>
      <c r="E536" s="3"/>
      <c r="F536" s="3"/>
      <c r="G536" s="3"/>
      <c r="H536" s="3"/>
      <c r="I536" s="3"/>
      <c r="J536" s="3"/>
    </row>
    <row r="537" customFormat="false" ht="12.8" hidden="false" customHeight="false" outlineLevel="0" collapsed="false">
      <c r="A537" s="2"/>
      <c r="B537" s="2"/>
      <c r="C537" s="2"/>
      <c r="D537" s="3"/>
      <c r="E537" s="3"/>
      <c r="F537" s="3"/>
      <c r="G537" s="3"/>
      <c r="H537" s="3"/>
      <c r="I537" s="3"/>
      <c r="J537" s="3"/>
    </row>
    <row r="538" customFormat="false" ht="12.8" hidden="false" customHeight="false" outlineLevel="0" collapsed="false">
      <c r="A538" s="2"/>
      <c r="B538" s="2"/>
      <c r="C538" s="2"/>
      <c r="D538" s="3"/>
      <c r="E538" s="3"/>
      <c r="F538" s="3"/>
      <c r="G538" s="3"/>
      <c r="H538" s="3"/>
      <c r="I538" s="3"/>
      <c r="J538" s="3"/>
    </row>
    <row r="539" customFormat="false" ht="12.8" hidden="false" customHeight="false" outlineLevel="0" collapsed="false">
      <c r="A539" s="2"/>
      <c r="B539" s="2"/>
      <c r="C539" s="2"/>
      <c r="D539" s="3"/>
      <c r="E539" s="3"/>
      <c r="F539" s="3"/>
      <c r="G539" s="3"/>
      <c r="H539" s="3"/>
      <c r="I539" s="3"/>
      <c r="J539" s="3"/>
    </row>
    <row r="540" customFormat="false" ht="12.8" hidden="false" customHeight="false" outlineLevel="0" collapsed="false">
      <c r="A540" s="2"/>
      <c r="B540" s="2"/>
      <c r="C540" s="2"/>
      <c r="D540" s="3"/>
      <c r="E540" s="3"/>
      <c r="F540" s="3"/>
      <c r="G540" s="3"/>
      <c r="H540" s="3"/>
      <c r="I540" s="3"/>
      <c r="J540" s="3"/>
    </row>
    <row r="541" customFormat="false" ht="12.8" hidden="false" customHeight="false" outlineLevel="0" collapsed="false">
      <c r="A541" s="2"/>
      <c r="B541" s="2"/>
      <c r="C541" s="2"/>
      <c r="D541" s="3"/>
      <c r="E541" s="3"/>
      <c r="F541" s="3"/>
      <c r="G541" s="3"/>
      <c r="H541" s="3"/>
      <c r="I541" s="3"/>
      <c r="J541" s="3"/>
    </row>
    <row r="542" customFormat="false" ht="12.8" hidden="false" customHeight="false" outlineLevel="0" collapsed="false">
      <c r="A542" s="2"/>
      <c r="B542" s="2"/>
      <c r="C542" s="2"/>
      <c r="D542" s="3"/>
      <c r="E542" s="3"/>
      <c r="F542" s="3"/>
      <c r="G542" s="3"/>
      <c r="H542" s="3"/>
      <c r="I542" s="3"/>
      <c r="J542" s="3"/>
    </row>
    <row r="543" customFormat="false" ht="12.8" hidden="false" customHeight="false" outlineLevel="0" collapsed="false">
      <c r="A543" s="2"/>
      <c r="B543" s="2"/>
      <c r="C543" s="2"/>
      <c r="D543" s="3"/>
      <c r="E543" s="3"/>
      <c r="F543" s="3"/>
      <c r="G543" s="3"/>
      <c r="H543" s="3"/>
      <c r="I543" s="3"/>
      <c r="J543" s="3"/>
    </row>
    <row r="544" customFormat="false" ht="12.8" hidden="false" customHeight="false" outlineLevel="0" collapsed="false">
      <c r="A544" s="2"/>
      <c r="B544" s="2"/>
      <c r="C544" s="2"/>
      <c r="D544" s="3"/>
      <c r="E544" s="3"/>
      <c r="F544" s="3"/>
      <c r="G544" s="3"/>
      <c r="H544" s="3"/>
      <c r="I544" s="3"/>
      <c r="J544" s="3"/>
    </row>
    <row r="545" customFormat="false" ht="12.8" hidden="false" customHeight="false" outlineLevel="0" collapsed="false">
      <c r="A545" s="2"/>
      <c r="B545" s="2"/>
      <c r="C545" s="2"/>
      <c r="D545" s="3"/>
      <c r="E545" s="3"/>
      <c r="F545" s="3"/>
      <c r="G545" s="3"/>
      <c r="H545" s="3"/>
      <c r="I545" s="3"/>
      <c r="J545" s="3"/>
    </row>
    <row r="546" customFormat="false" ht="12.8" hidden="false" customHeight="false" outlineLevel="0" collapsed="false">
      <c r="A546" s="2"/>
      <c r="B546" s="2"/>
      <c r="C546" s="2"/>
      <c r="D546" s="3"/>
      <c r="E546" s="3"/>
      <c r="F546" s="3"/>
      <c r="G546" s="3"/>
      <c r="H546" s="3"/>
      <c r="I546" s="3"/>
      <c r="J546" s="3"/>
    </row>
    <row r="547" customFormat="false" ht="12.8" hidden="false" customHeight="false" outlineLevel="0" collapsed="false">
      <c r="A547" s="2"/>
      <c r="B547" s="2"/>
      <c r="C547" s="2"/>
      <c r="D547" s="3"/>
      <c r="E547" s="3"/>
      <c r="F547" s="3"/>
      <c r="G547" s="3"/>
      <c r="H547" s="3"/>
      <c r="I547" s="3"/>
      <c r="J547" s="3"/>
    </row>
    <row r="548" customFormat="false" ht="12.8" hidden="false" customHeight="false" outlineLevel="0" collapsed="false">
      <c r="A548" s="2"/>
      <c r="B548" s="2"/>
      <c r="C548" s="2"/>
      <c r="D548" s="3"/>
      <c r="E548" s="3"/>
      <c r="F548" s="3"/>
      <c r="G548" s="3"/>
      <c r="H548" s="3"/>
      <c r="I548" s="3"/>
      <c r="J548" s="3"/>
    </row>
    <row r="549" customFormat="false" ht="12.8" hidden="false" customHeight="false" outlineLevel="0" collapsed="false">
      <c r="A549" s="2"/>
      <c r="B549" s="2"/>
      <c r="C549" s="2"/>
      <c r="D549" s="3"/>
      <c r="E549" s="3"/>
      <c r="F549" s="3"/>
      <c r="G549" s="3"/>
      <c r="H549" s="3"/>
      <c r="I549" s="3"/>
      <c r="J549" s="3"/>
    </row>
    <row r="550" customFormat="false" ht="12.8" hidden="false" customHeight="false" outlineLevel="0" collapsed="false">
      <c r="A550" s="2"/>
      <c r="B550" s="2"/>
      <c r="C550" s="2"/>
      <c r="D550" s="3"/>
      <c r="E550" s="3"/>
      <c r="F550" s="3"/>
      <c r="G550" s="3"/>
      <c r="H550" s="3"/>
      <c r="I550" s="3"/>
      <c r="J550" s="3"/>
    </row>
    <row r="551" customFormat="false" ht="12.8" hidden="false" customHeight="false" outlineLevel="0" collapsed="false">
      <c r="A551" s="2"/>
      <c r="B551" s="2"/>
      <c r="C551" s="2"/>
      <c r="D551" s="3"/>
      <c r="E551" s="3"/>
      <c r="F551" s="3"/>
      <c r="G551" s="3"/>
      <c r="H551" s="3"/>
      <c r="I551" s="3"/>
      <c r="J551" s="3"/>
    </row>
    <row r="552" customFormat="false" ht="12.8" hidden="false" customHeight="false" outlineLevel="0" collapsed="false">
      <c r="A552" s="2"/>
      <c r="B552" s="2"/>
      <c r="C552" s="2"/>
      <c r="D552" s="3"/>
      <c r="E552" s="3"/>
      <c r="F552" s="3"/>
      <c r="G552" s="3"/>
      <c r="H552" s="3"/>
      <c r="I552" s="3"/>
      <c r="J552" s="3"/>
    </row>
    <row r="553" customFormat="false" ht="12.8" hidden="false" customHeight="false" outlineLevel="0" collapsed="false">
      <c r="A553" s="2"/>
      <c r="B553" s="2"/>
      <c r="C553" s="2"/>
      <c r="D553" s="3"/>
      <c r="E553" s="3"/>
      <c r="F553" s="3"/>
      <c r="G553" s="3"/>
      <c r="H553" s="3"/>
      <c r="I553" s="3"/>
      <c r="J553" s="3"/>
    </row>
    <row r="554" customFormat="false" ht="12.8" hidden="false" customHeight="false" outlineLevel="0" collapsed="false">
      <c r="A554" s="2"/>
      <c r="B554" s="2"/>
      <c r="C554" s="2"/>
      <c r="D554" s="3"/>
      <c r="E554" s="3"/>
      <c r="F554" s="3"/>
      <c r="G554" s="3"/>
      <c r="H554" s="3"/>
      <c r="I554" s="3"/>
      <c r="J554" s="3"/>
    </row>
    <row r="555" customFormat="false" ht="12.8" hidden="false" customHeight="false" outlineLevel="0" collapsed="false">
      <c r="A555" s="2"/>
      <c r="B555" s="2"/>
      <c r="C555" s="2"/>
      <c r="D555" s="3"/>
      <c r="E555" s="3"/>
      <c r="F555" s="3"/>
      <c r="G555" s="3"/>
      <c r="H555" s="3"/>
      <c r="I555" s="3"/>
      <c r="J555" s="3"/>
    </row>
    <row r="556" customFormat="false" ht="12.8" hidden="false" customHeight="false" outlineLevel="0" collapsed="false">
      <c r="A556" s="2"/>
      <c r="B556" s="2"/>
      <c r="C556" s="2"/>
      <c r="D556" s="3"/>
      <c r="E556" s="3"/>
      <c r="F556" s="3"/>
      <c r="G556" s="3"/>
      <c r="H556" s="3"/>
      <c r="I556" s="3"/>
      <c r="J556" s="3"/>
    </row>
    <row r="557" customFormat="false" ht="12.8" hidden="false" customHeight="false" outlineLevel="0" collapsed="false">
      <c r="A557" s="2"/>
      <c r="B557" s="2"/>
      <c r="C557" s="2"/>
      <c r="D557" s="3"/>
      <c r="E557" s="3"/>
      <c r="F557" s="3"/>
      <c r="G557" s="3"/>
      <c r="H557" s="3"/>
      <c r="I557" s="3"/>
      <c r="J557" s="3"/>
    </row>
    <row r="558" customFormat="false" ht="12.8" hidden="false" customHeight="false" outlineLevel="0" collapsed="false">
      <c r="A558" s="2"/>
      <c r="B558" s="2"/>
      <c r="C558" s="2"/>
      <c r="D558" s="3"/>
      <c r="E558" s="3"/>
      <c r="F558" s="3"/>
      <c r="G558" s="3"/>
      <c r="H558" s="3"/>
      <c r="I558" s="3"/>
      <c r="J558" s="3"/>
    </row>
    <row r="559" customFormat="false" ht="12.8" hidden="false" customHeight="false" outlineLevel="0" collapsed="false">
      <c r="A559" s="2"/>
      <c r="B559" s="2"/>
      <c r="C559" s="2"/>
      <c r="D559" s="3"/>
      <c r="E559" s="3"/>
      <c r="F559" s="3"/>
      <c r="G559" s="3"/>
      <c r="H559" s="3"/>
      <c r="I559" s="3"/>
      <c r="J559" s="3"/>
    </row>
    <row r="560" customFormat="false" ht="12.8" hidden="false" customHeight="false" outlineLevel="0" collapsed="false">
      <c r="A560" s="2"/>
      <c r="B560" s="2"/>
      <c r="C560" s="2"/>
      <c r="D560" s="3"/>
      <c r="E560" s="3"/>
      <c r="F560" s="3"/>
      <c r="G560" s="3"/>
      <c r="H560" s="3"/>
      <c r="I560" s="3"/>
      <c r="J560" s="3"/>
    </row>
    <row r="561" customFormat="false" ht="12.8" hidden="false" customHeight="false" outlineLevel="0" collapsed="false">
      <c r="A561" s="2"/>
      <c r="B561" s="2"/>
      <c r="C561" s="2"/>
      <c r="D561" s="3"/>
      <c r="E561" s="3"/>
      <c r="F561" s="3"/>
      <c r="G561" s="3"/>
      <c r="H561" s="3"/>
      <c r="I561" s="3"/>
      <c r="J561" s="3"/>
    </row>
    <row r="562" customFormat="false" ht="12.8" hidden="false" customHeight="false" outlineLevel="0" collapsed="false">
      <c r="A562" s="2"/>
      <c r="B562" s="2"/>
      <c r="C562" s="2"/>
      <c r="D562" s="3"/>
      <c r="E562" s="3"/>
      <c r="F562" s="3"/>
      <c r="G562" s="3"/>
      <c r="H562" s="3"/>
      <c r="I562" s="3"/>
      <c r="J562" s="3"/>
    </row>
    <row r="563" customFormat="false" ht="12.8" hidden="false" customHeight="false" outlineLevel="0" collapsed="false">
      <c r="A563" s="2"/>
      <c r="B563" s="2"/>
      <c r="C563" s="2"/>
      <c r="D563" s="3"/>
      <c r="E563" s="3"/>
      <c r="F563" s="3"/>
      <c r="G563" s="3"/>
      <c r="H563" s="3"/>
      <c r="I563" s="3"/>
      <c r="J563" s="3"/>
    </row>
    <row r="564" customFormat="false" ht="12.8" hidden="false" customHeight="false" outlineLevel="0" collapsed="false">
      <c r="A564" s="2"/>
      <c r="B564" s="2"/>
      <c r="C564" s="2"/>
      <c r="D564" s="3"/>
      <c r="E564" s="3"/>
      <c r="F564" s="3"/>
      <c r="G564" s="3"/>
      <c r="H564" s="3"/>
      <c r="I564" s="3"/>
      <c r="J564" s="3"/>
    </row>
    <row r="565" customFormat="false" ht="12.8" hidden="false" customHeight="false" outlineLevel="0" collapsed="false">
      <c r="A565" s="2"/>
      <c r="B565" s="2"/>
      <c r="C565" s="2"/>
      <c r="D565" s="3"/>
      <c r="E565" s="3"/>
      <c r="F565" s="3"/>
      <c r="G565" s="3"/>
      <c r="H565" s="3"/>
      <c r="I565" s="3"/>
      <c r="J565" s="3"/>
    </row>
    <row r="566" customFormat="false" ht="12.8" hidden="false" customHeight="false" outlineLevel="0" collapsed="false">
      <c r="A566" s="2"/>
      <c r="B566" s="2"/>
      <c r="C566" s="2"/>
      <c r="D566" s="3"/>
      <c r="E566" s="3"/>
      <c r="F566" s="3"/>
      <c r="G566" s="3"/>
      <c r="H566" s="3"/>
      <c r="I566" s="3"/>
      <c r="J566" s="3"/>
    </row>
    <row r="567" customFormat="false" ht="12.8" hidden="false" customHeight="false" outlineLevel="0" collapsed="false">
      <c r="A567" s="2"/>
      <c r="B567" s="2"/>
      <c r="C567" s="2"/>
      <c r="D567" s="3"/>
      <c r="E567" s="3"/>
      <c r="F567" s="3"/>
      <c r="G567" s="3"/>
      <c r="H567" s="3"/>
      <c r="I567" s="3"/>
      <c r="J567" s="3"/>
    </row>
    <row r="568" customFormat="false" ht="12.8" hidden="false" customHeight="false" outlineLevel="0" collapsed="false">
      <c r="A568" s="2"/>
      <c r="B568" s="2"/>
      <c r="C568" s="2"/>
      <c r="D568" s="3"/>
      <c r="E568" s="3"/>
      <c r="F568" s="3"/>
      <c r="G568" s="3"/>
      <c r="H568" s="3"/>
      <c r="I568" s="3"/>
      <c r="J568" s="3"/>
    </row>
    <row r="569" customFormat="false" ht="12.8" hidden="false" customHeight="false" outlineLevel="0" collapsed="false">
      <c r="A569" s="2"/>
      <c r="B569" s="2"/>
      <c r="C569" s="2"/>
      <c r="D569" s="3"/>
      <c r="E569" s="3"/>
      <c r="F569" s="3"/>
      <c r="G569" s="3"/>
      <c r="H569" s="3"/>
      <c r="I569" s="3"/>
      <c r="J569" s="3"/>
    </row>
    <row r="570" customFormat="false" ht="12.8" hidden="false" customHeight="false" outlineLevel="0" collapsed="false">
      <c r="A570" s="2"/>
      <c r="B570" s="2"/>
      <c r="C570" s="2"/>
      <c r="D570" s="3"/>
      <c r="E570" s="3"/>
      <c r="F570" s="3"/>
      <c r="G570" s="3"/>
      <c r="H570" s="3"/>
      <c r="I570" s="3"/>
      <c r="J570" s="3"/>
    </row>
    <row r="571" customFormat="false" ht="12.8" hidden="false" customHeight="false" outlineLevel="0" collapsed="false">
      <c r="A571" s="2"/>
      <c r="B571" s="2"/>
      <c r="C571" s="2"/>
      <c r="D571" s="3"/>
      <c r="E571" s="3"/>
      <c r="F571" s="3"/>
      <c r="G571" s="3"/>
      <c r="H571" s="3"/>
      <c r="I571" s="3"/>
      <c r="J571" s="3"/>
    </row>
    <row r="572" customFormat="false" ht="12.8" hidden="false" customHeight="false" outlineLevel="0" collapsed="false">
      <c r="A572" s="2"/>
      <c r="B572" s="2"/>
      <c r="C572" s="2"/>
      <c r="D572" s="3"/>
      <c r="E572" s="3"/>
      <c r="F572" s="3"/>
      <c r="G572" s="3"/>
      <c r="H572" s="3"/>
      <c r="I572" s="3"/>
      <c r="J572" s="3"/>
    </row>
    <row r="573" customFormat="false" ht="12.8" hidden="false" customHeight="false" outlineLevel="0" collapsed="false">
      <c r="A573" s="2"/>
      <c r="B573" s="2"/>
      <c r="C573" s="2"/>
      <c r="D573" s="3"/>
      <c r="E573" s="3"/>
      <c r="F573" s="3"/>
      <c r="G573" s="3"/>
      <c r="H573" s="3"/>
      <c r="I573" s="3"/>
      <c r="J573" s="3"/>
    </row>
    <row r="574" customFormat="false" ht="12.8" hidden="false" customHeight="false" outlineLevel="0" collapsed="false">
      <c r="A574" s="2"/>
      <c r="B574" s="2"/>
      <c r="C574" s="2"/>
      <c r="D574" s="3"/>
      <c r="E574" s="3"/>
      <c r="F574" s="3"/>
      <c r="G574" s="3"/>
      <c r="H574" s="3"/>
      <c r="I574" s="3"/>
      <c r="J574" s="3"/>
    </row>
    <row r="575" customFormat="false" ht="12.8" hidden="false" customHeight="false" outlineLevel="0" collapsed="false">
      <c r="A575" s="2"/>
      <c r="B575" s="2"/>
      <c r="C575" s="2"/>
      <c r="D575" s="3"/>
      <c r="E575" s="3"/>
      <c r="F575" s="3"/>
      <c r="G575" s="3"/>
      <c r="H575" s="3"/>
      <c r="I575" s="3"/>
      <c r="J575" s="3"/>
    </row>
    <row r="576" customFormat="false" ht="12.8" hidden="false" customHeight="false" outlineLevel="0" collapsed="false">
      <c r="A576" s="2"/>
      <c r="B576" s="2"/>
      <c r="C576" s="2"/>
      <c r="D576" s="3"/>
      <c r="E576" s="3"/>
      <c r="F576" s="3"/>
      <c r="G576" s="3"/>
      <c r="H576" s="3"/>
      <c r="I576" s="3"/>
      <c r="J576" s="3"/>
    </row>
    <row r="577" customFormat="false" ht="12.8" hidden="false" customHeight="false" outlineLevel="0" collapsed="false">
      <c r="A577" s="2"/>
      <c r="B577" s="2"/>
      <c r="C577" s="2"/>
      <c r="D577" s="3"/>
      <c r="E577" s="3"/>
      <c r="F577" s="3"/>
      <c r="G577" s="3"/>
      <c r="H577" s="3"/>
      <c r="I577" s="3"/>
      <c r="J577" s="3"/>
    </row>
    <row r="578" customFormat="false" ht="12.8" hidden="false" customHeight="false" outlineLevel="0" collapsed="false">
      <c r="A578" s="2"/>
      <c r="B578" s="2"/>
      <c r="C578" s="2"/>
      <c r="D578" s="3"/>
      <c r="E578" s="3"/>
      <c r="F578" s="3"/>
      <c r="G578" s="3"/>
      <c r="H578" s="3"/>
      <c r="I578" s="3"/>
      <c r="J578" s="3"/>
    </row>
    <row r="579" customFormat="false" ht="12.8" hidden="false" customHeight="false" outlineLevel="0" collapsed="false">
      <c r="A579" s="2"/>
      <c r="B579" s="2"/>
      <c r="C579" s="2"/>
      <c r="D579" s="3"/>
      <c r="E579" s="3"/>
      <c r="F579" s="3"/>
      <c r="G579" s="3"/>
      <c r="H579" s="3"/>
      <c r="I579" s="3"/>
      <c r="J579" s="3"/>
    </row>
    <row r="580" customFormat="false" ht="12.8" hidden="false" customHeight="false" outlineLevel="0" collapsed="false">
      <c r="A580" s="2"/>
      <c r="B580" s="2"/>
      <c r="C580" s="2"/>
      <c r="D580" s="3"/>
      <c r="E580" s="3"/>
      <c r="F580" s="3"/>
      <c r="G580" s="3"/>
      <c r="H580" s="3"/>
      <c r="I580" s="3"/>
      <c r="J580" s="3"/>
    </row>
    <row r="581" customFormat="false" ht="12.8" hidden="false" customHeight="false" outlineLevel="0" collapsed="false">
      <c r="A581" s="2"/>
      <c r="B581" s="2"/>
      <c r="C581" s="2"/>
      <c r="D581" s="3"/>
      <c r="E581" s="3"/>
      <c r="F581" s="3"/>
      <c r="G581" s="3"/>
      <c r="H581" s="3"/>
      <c r="I581" s="3"/>
      <c r="J581" s="3"/>
    </row>
    <row r="582" customFormat="false" ht="12.8" hidden="false" customHeight="false" outlineLevel="0" collapsed="false">
      <c r="A582" s="2"/>
      <c r="B582" s="2"/>
      <c r="C582" s="2"/>
      <c r="D582" s="3"/>
      <c r="E582" s="3"/>
      <c r="F582" s="3"/>
      <c r="G582" s="3"/>
      <c r="H582" s="3"/>
      <c r="I582" s="3"/>
      <c r="J582" s="3"/>
    </row>
    <row r="583" customFormat="false" ht="12.8" hidden="false" customHeight="false" outlineLevel="0" collapsed="false">
      <c r="A583" s="2"/>
      <c r="B583" s="2"/>
      <c r="C583" s="2"/>
      <c r="D583" s="3"/>
      <c r="E583" s="3"/>
      <c r="F583" s="3"/>
      <c r="G583" s="3"/>
      <c r="H583" s="3"/>
      <c r="I583" s="3"/>
      <c r="J583" s="3"/>
    </row>
    <row r="584" customFormat="false" ht="12.8" hidden="false" customHeight="false" outlineLevel="0" collapsed="false">
      <c r="A584" s="2"/>
      <c r="B584" s="2"/>
      <c r="C584" s="2"/>
      <c r="D584" s="3"/>
      <c r="E584" s="3"/>
      <c r="F584" s="3"/>
      <c r="G584" s="3"/>
      <c r="H584" s="3"/>
      <c r="I584" s="3"/>
      <c r="J584" s="3"/>
    </row>
    <row r="585" customFormat="false" ht="12.8" hidden="false" customHeight="false" outlineLevel="0" collapsed="false">
      <c r="A585" s="2"/>
      <c r="B585" s="2"/>
      <c r="C585" s="2"/>
      <c r="D585" s="3"/>
      <c r="E585" s="3"/>
      <c r="F585" s="3"/>
      <c r="G585" s="3"/>
      <c r="H585" s="3"/>
      <c r="I585" s="3"/>
      <c r="J585" s="3"/>
    </row>
    <row r="586" customFormat="false" ht="12.8" hidden="false" customHeight="false" outlineLevel="0" collapsed="false">
      <c r="A586" s="2"/>
      <c r="B586" s="2"/>
      <c r="C586" s="2"/>
      <c r="D586" s="3"/>
      <c r="E586" s="3"/>
      <c r="F586" s="3"/>
      <c r="G586" s="3"/>
      <c r="H586" s="3"/>
      <c r="I586" s="3"/>
      <c r="J586" s="3"/>
    </row>
    <row r="587" customFormat="false" ht="12.8" hidden="false" customHeight="false" outlineLevel="0" collapsed="false">
      <c r="A587" s="2"/>
      <c r="B587" s="2"/>
      <c r="C587" s="2"/>
      <c r="D587" s="3"/>
      <c r="E587" s="3"/>
      <c r="F587" s="3"/>
      <c r="G587" s="3"/>
      <c r="H587" s="3"/>
      <c r="I587" s="3"/>
      <c r="J587" s="3"/>
    </row>
    <row r="588" customFormat="false" ht="12.8" hidden="false" customHeight="false" outlineLevel="0" collapsed="false">
      <c r="A588" s="2"/>
      <c r="B588" s="2"/>
      <c r="C588" s="2"/>
      <c r="D588" s="3"/>
      <c r="E588" s="3"/>
      <c r="F588" s="3"/>
      <c r="G588" s="3"/>
      <c r="H588" s="3"/>
      <c r="I588" s="3"/>
      <c r="J588" s="3"/>
    </row>
    <row r="589" customFormat="false" ht="12.8" hidden="false" customHeight="false" outlineLevel="0" collapsed="false">
      <c r="A589" s="2"/>
      <c r="B589" s="2"/>
      <c r="C589" s="2"/>
      <c r="D589" s="3"/>
      <c r="E589" s="3"/>
      <c r="F589" s="3"/>
      <c r="G589" s="3"/>
      <c r="H589" s="3"/>
      <c r="I589" s="3"/>
      <c r="J589" s="3"/>
    </row>
    <row r="590" customFormat="false" ht="12.8" hidden="false" customHeight="false" outlineLevel="0" collapsed="false">
      <c r="A590" s="2"/>
      <c r="B590" s="2"/>
      <c r="C590" s="2"/>
      <c r="D590" s="3"/>
      <c r="E590" s="3"/>
      <c r="F590" s="3"/>
      <c r="G590" s="3"/>
      <c r="H590" s="3"/>
      <c r="I590" s="3"/>
      <c r="J590" s="3"/>
    </row>
    <row r="591" customFormat="false" ht="12.8" hidden="false" customHeight="false" outlineLevel="0" collapsed="false">
      <c r="A591" s="2"/>
      <c r="B591" s="2"/>
      <c r="C591" s="2"/>
      <c r="D591" s="3"/>
      <c r="E591" s="3"/>
      <c r="F591" s="3"/>
      <c r="G591" s="3"/>
      <c r="H591" s="3"/>
      <c r="I591" s="3"/>
      <c r="J591" s="3"/>
    </row>
    <row r="592" customFormat="false" ht="12.8" hidden="false" customHeight="false" outlineLevel="0" collapsed="false">
      <c r="A592" s="2"/>
      <c r="B592" s="2"/>
      <c r="C592" s="2"/>
      <c r="D592" s="3"/>
      <c r="E592" s="3"/>
      <c r="F592" s="3"/>
      <c r="G592" s="3"/>
      <c r="H592" s="3"/>
      <c r="I592" s="3"/>
      <c r="J592" s="3"/>
    </row>
    <row r="593" customFormat="false" ht="12.8" hidden="false" customHeight="false" outlineLevel="0" collapsed="false">
      <c r="A593" s="2"/>
      <c r="B593" s="2"/>
      <c r="C593" s="2"/>
      <c r="D593" s="3"/>
      <c r="E593" s="3"/>
      <c r="F593" s="3"/>
      <c r="G593" s="3"/>
      <c r="H593" s="3"/>
      <c r="I593" s="3"/>
      <c r="J593" s="3"/>
    </row>
    <row r="594" customFormat="false" ht="12.8" hidden="false" customHeight="false" outlineLevel="0" collapsed="false">
      <c r="A594" s="2"/>
      <c r="B594" s="2"/>
      <c r="C594" s="2"/>
      <c r="D594" s="3"/>
      <c r="E594" s="3"/>
      <c r="F594" s="3"/>
      <c r="G594" s="3"/>
      <c r="H594" s="3"/>
      <c r="I594" s="3"/>
      <c r="J594" s="3"/>
    </row>
    <row r="595" customFormat="false" ht="12.8" hidden="false" customHeight="false" outlineLevel="0" collapsed="false">
      <c r="A595" s="2"/>
      <c r="B595" s="2"/>
      <c r="C595" s="2"/>
      <c r="D595" s="3"/>
      <c r="E595" s="3"/>
      <c r="F595" s="3"/>
      <c r="G595" s="3"/>
      <c r="H595" s="3"/>
      <c r="I595" s="3"/>
      <c r="J595" s="3"/>
    </row>
    <row r="596" customFormat="false" ht="12.8" hidden="false" customHeight="false" outlineLevel="0" collapsed="false">
      <c r="A596" s="2"/>
      <c r="B596" s="2"/>
      <c r="C596" s="2"/>
      <c r="D596" s="3"/>
      <c r="E596" s="3"/>
      <c r="F596" s="3"/>
      <c r="G596" s="3"/>
      <c r="H596" s="3"/>
      <c r="I596" s="3"/>
      <c r="J596" s="3"/>
    </row>
    <row r="597" customFormat="false" ht="12.8" hidden="false" customHeight="false" outlineLevel="0" collapsed="false">
      <c r="A597" s="2"/>
      <c r="B597" s="2"/>
      <c r="C597" s="2"/>
      <c r="D597" s="3"/>
      <c r="E597" s="3"/>
      <c r="F597" s="3"/>
      <c r="G597" s="3"/>
      <c r="H597" s="3"/>
      <c r="I597" s="3"/>
      <c r="J597" s="3"/>
    </row>
    <row r="598" customFormat="false" ht="12.8" hidden="false" customHeight="false" outlineLevel="0" collapsed="false">
      <c r="A598" s="2"/>
      <c r="B598" s="2"/>
      <c r="C598" s="2"/>
      <c r="D598" s="3"/>
      <c r="E598" s="3"/>
      <c r="F598" s="3"/>
      <c r="G598" s="3"/>
      <c r="H598" s="3"/>
      <c r="I598" s="3"/>
      <c r="J598" s="3"/>
    </row>
    <row r="599" customFormat="false" ht="12.8" hidden="false" customHeight="false" outlineLevel="0" collapsed="false">
      <c r="A599" s="2"/>
      <c r="B599" s="2"/>
      <c r="C599" s="2"/>
      <c r="D599" s="3"/>
      <c r="E599" s="3"/>
      <c r="F599" s="3"/>
      <c r="G599" s="3"/>
      <c r="H599" s="3"/>
      <c r="I599" s="3"/>
      <c r="J599" s="3"/>
    </row>
    <row r="600" customFormat="false" ht="12.8" hidden="false" customHeight="false" outlineLevel="0" collapsed="false">
      <c r="A600" s="2"/>
      <c r="B600" s="2"/>
      <c r="C600" s="2"/>
      <c r="D600" s="3"/>
      <c r="E600" s="3"/>
      <c r="F600" s="3"/>
      <c r="G600" s="3"/>
      <c r="H600" s="3"/>
      <c r="I600" s="3"/>
      <c r="J600" s="3"/>
    </row>
    <row r="601" customFormat="false" ht="12.8" hidden="false" customHeight="false" outlineLevel="0" collapsed="false">
      <c r="A601" s="2"/>
      <c r="B601" s="2"/>
      <c r="C601" s="2"/>
      <c r="D601" s="3"/>
      <c r="E601" s="3"/>
      <c r="F601" s="3"/>
      <c r="G601" s="3"/>
      <c r="H601" s="3"/>
      <c r="I601" s="3"/>
      <c r="J601" s="3"/>
    </row>
    <row r="602" customFormat="false" ht="12.8" hidden="false" customHeight="false" outlineLevel="0" collapsed="false">
      <c r="A602" s="2"/>
      <c r="B602" s="2"/>
      <c r="C602" s="2"/>
      <c r="D602" s="3"/>
      <c r="E602" s="3"/>
      <c r="F602" s="3"/>
      <c r="G602" s="3"/>
      <c r="H602" s="3"/>
      <c r="I602" s="3"/>
      <c r="J602" s="3"/>
    </row>
    <row r="603" customFormat="false" ht="12.8" hidden="false" customHeight="false" outlineLevel="0" collapsed="false">
      <c r="A603" s="2"/>
      <c r="B603" s="2"/>
      <c r="C603" s="2"/>
      <c r="D603" s="3"/>
      <c r="E603" s="3"/>
      <c r="F603" s="3"/>
      <c r="G603" s="3"/>
      <c r="H603" s="3"/>
      <c r="I603" s="3"/>
      <c r="J603" s="3"/>
    </row>
    <row r="604" customFormat="false" ht="12.8" hidden="false" customHeight="false" outlineLevel="0" collapsed="false">
      <c r="A604" s="2"/>
      <c r="B604" s="2"/>
      <c r="C604" s="2"/>
      <c r="D604" s="3"/>
      <c r="E604" s="3"/>
      <c r="F604" s="3"/>
      <c r="G604" s="3"/>
      <c r="H604" s="3"/>
      <c r="I604" s="3"/>
      <c r="J604" s="3"/>
    </row>
    <row r="605" customFormat="false" ht="12.8" hidden="false" customHeight="false" outlineLevel="0" collapsed="false">
      <c r="A605" s="2"/>
      <c r="B605" s="2"/>
      <c r="C605" s="2"/>
      <c r="D605" s="3"/>
      <c r="E605" s="3"/>
      <c r="F605" s="3"/>
      <c r="G605" s="3"/>
      <c r="H605" s="3"/>
      <c r="I605" s="3"/>
      <c r="J605" s="3"/>
    </row>
    <row r="606" customFormat="false" ht="12.8" hidden="false" customHeight="false" outlineLevel="0" collapsed="false">
      <c r="A606" s="2"/>
      <c r="B606" s="2"/>
      <c r="C606" s="2"/>
      <c r="D606" s="3"/>
      <c r="E606" s="3"/>
      <c r="F606" s="3"/>
      <c r="G606" s="3"/>
      <c r="H606" s="3"/>
      <c r="I606" s="3"/>
      <c r="J606" s="3"/>
    </row>
    <row r="607" customFormat="false" ht="12.8" hidden="false" customHeight="false" outlineLevel="0" collapsed="false">
      <c r="A607" s="2"/>
      <c r="B607" s="2"/>
      <c r="C607" s="2"/>
      <c r="D607" s="3"/>
      <c r="E607" s="3"/>
      <c r="F607" s="3"/>
      <c r="G607" s="3"/>
      <c r="H607" s="3"/>
      <c r="I607" s="3"/>
      <c r="J607" s="3"/>
    </row>
    <row r="608" customFormat="false" ht="12.8" hidden="false" customHeight="false" outlineLevel="0" collapsed="false">
      <c r="A608" s="2"/>
      <c r="B608" s="2"/>
      <c r="C608" s="2"/>
      <c r="D608" s="3"/>
      <c r="E608" s="3"/>
      <c r="F608" s="3"/>
      <c r="G608" s="3"/>
      <c r="H608" s="3"/>
      <c r="I608" s="3"/>
      <c r="J608" s="3"/>
    </row>
    <row r="609" customFormat="false" ht="12.8" hidden="false" customHeight="false" outlineLevel="0" collapsed="false">
      <c r="A609" s="2"/>
      <c r="B609" s="2"/>
      <c r="C609" s="2"/>
      <c r="D609" s="3"/>
      <c r="E609" s="3"/>
      <c r="F609" s="3"/>
      <c r="G609" s="3"/>
      <c r="H609" s="3"/>
      <c r="I609" s="3"/>
      <c r="J609" s="3"/>
    </row>
    <row r="610" customFormat="false" ht="12.8" hidden="false" customHeight="false" outlineLevel="0" collapsed="false">
      <c r="A610" s="2"/>
      <c r="B610" s="2"/>
      <c r="C610" s="2"/>
      <c r="D610" s="3"/>
      <c r="E610" s="3"/>
      <c r="F610" s="3"/>
      <c r="G610" s="3"/>
      <c r="H610" s="3"/>
      <c r="I610" s="3"/>
      <c r="J610" s="3"/>
    </row>
    <row r="611" customFormat="false" ht="12.8" hidden="false" customHeight="false" outlineLevel="0" collapsed="false">
      <c r="A611" s="2"/>
      <c r="B611" s="2"/>
      <c r="C611" s="2"/>
      <c r="D611" s="3"/>
      <c r="E611" s="3"/>
      <c r="F611" s="3"/>
      <c r="G611" s="3"/>
      <c r="H611" s="3"/>
      <c r="I611" s="3"/>
      <c r="J611" s="3"/>
    </row>
    <row r="612" customFormat="false" ht="12.8" hidden="false" customHeight="false" outlineLevel="0" collapsed="false">
      <c r="A612" s="2"/>
      <c r="B612" s="2"/>
      <c r="C612" s="2"/>
      <c r="D612" s="3"/>
      <c r="E612" s="3"/>
      <c r="F612" s="3"/>
      <c r="G612" s="3"/>
      <c r="H612" s="3"/>
      <c r="I612" s="3"/>
      <c r="J612" s="3"/>
    </row>
    <row r="613" customFormat="false" ht="12.8" hidden="false" customHeight="false" outlineLevel="0" collapsed="false">
      <c r="A613" s="2"/>
      <c r="B613" s="2"/>
      <c r="C613" s="2"/>
      <c r="D613" s="3"/>
      <c r="E613" s="3"/>
      <c r="F613" s="3"/>
      <c r="G613" s="3"/>
      <c r="H613" s="3"/>
      <c r="I613" s="3"/>
      <c r="J613" s="3"/>
    </row>
    <row r="614" customFormat="false" ht="12.8" hidden="false" customHeight="false" outlineLevel="0" collapsed="false">
      <c r="A614" s="2"/>
      <c r="B614" s="2"/>
      <c r="C614" s="2"/>
      <c r="D614" s="3"/>
      <c r="E614" s="3"/>
      <c r="F614" s="3"/>
      <c r="G614" s="3"/>
      <c r="H614" s="3"/>
      <c r="I614" s="3"/>
      <c r="J614" s="3"/>
    </row>
    <row r="615" customFormat="false" ht="12.8" hidden="false" customHeight="false" outlineLevel="0" collapsed="false">
      <c r="A615" s="2"/>
      <c r="B615" s="2"/>
      <c r="C615" s="2"/>
      <c r="D615" s="3"/>
      <c r="E615" s="3"/>
      <c r="F615" s="3"/>
      <c r="G615" s="3"/>
      <c r="H615" s="3"/>
      <c r="I615" s="3"/>
      <c r="J615" s="3"/>
    </row>
    <row r="616" customFormat="false" ht="12.8" hidden="false" customHeight="false" outlineLevel="0" collapsed="false">
      <c r="A616" s="2"/>
      <c r="B616" s="2"/>
      <c r="C616" s="2"/>
      <c r="D616" s="3"/>
      <c r="E616" s="3"/>
      <c r="F616" s="3"/>
      <c r="G616" s="3"/>
      <c r="H616" s="3"/>
      <c r="I616" s="3"/>
      <c r="J616" s="3"/>
    </row>
    <row r="617" customFormat="false" ht="12.8" hidden="false" customHeight="false" outlineLevel="0" collapsed="false">
      <c r="A617" s="2"/>
      <c r="B617" s="2"/>
      <c r="C617" s="2"/>
      <c r="D617" s="3"/>
      <c r="E617" s="3"/>
      <c r="F617" s="3"/>
      <c r="G617" s="3"/>
      <c r="H617" s="3"/>
      <c r="I617" s="3"/>
      <c r="J617" s="3"/>
    </row>
    <row r="618" customFormat="false" ht="12.8" hidden="false" customHeight="false" outlineLevel="0" collapsed="false">
      <c r="A618" s="2"/>
      <c r="B618" s="2"/>
      <c r="C618" s="2"/>
      <c r="D618" s="3"/>
      <c r="E618" s="3"/>
      <c r="F618" s="3"/>
      <c r="G618" s="3"/>
      <c r="H618" s="3"/>
      <c r="I618" s="3"/>
      <c r="J618" s="3"/>
    </row>
    <row r="619" customFormat="false" ht="12.8" hidden="false" customHeight="false" outlineLevel="0" collapsed="false">
      <c r="A619" s="2"/>
      <c r="B619" s="2"/>
      <c r="C619" s="2"/>
      <c r="D619" s="3"/>
      <c r="E619" s="3"/>
      <c r="F619" s="3"/>
      <c r="G619" s="3"/>
      <c r="H619" s="3"/>
      <c r="I619" s="3"/>
      <c r="J619" s="3"/>
    </row>
    <row r="620" customFormat="false" ht="12.8" hidden="false" customHeight="false" outlineLevel="0" collapsed="false">
      <c r="A620" s="2"/>
      <c r="B620" s="2"/>
      <c r="C620" s="2"/>
      <c r="D620" s="3"/>
      <c r="E620" s="3"/>
      <c r="F620" s="3"/>
      <c r="G620" s="3"/>
      <c r="H620" s="3"/>
      <c r="I620" s="3"/>
      <c r="J620" s="3"/>
    </row>
    <row r="621" customFormat="false" ht="12.8" hidden="false" customHeight="false" outlineLevel="0" collapsed="false">
      <c r="A621" s="2"/>
      <c r="B621" s="2"/>
      <c r="C621" s="2"/>
      <c r="D621" s="3"/>
      <c r="E621" s="3"/>
      <c r="F621" s="3"/>
      <c r="G621" s="3"/>
      <c r="H621" s="3"/>
      <c r="I621" s="3"/>
      <c r="J621" s="3"/>
    </row>
    <row r="622" customFormat="false" ht="12.8" hidden="false" customHeight="false" outlineLevel="0" collapsed="false">
      <c r="A622" s="2"/>
      <c r="B622" s="2"/>
      <c r="C622" s="2"/>
      <c r="D622" s="3"/>
      <c r="E622" s="3"/>
      <c r="F622" s="3"/>
      <c r="G622" s="3"/>
      <c r="H622" s="3"/>
      <c r="I622" s="3"/>
      <c r="J622" s="3"/>
    </row>
    <row r="623" customFormat="false" ht="12.8" hidden="false" customHeight="false" outlineLevel="0" collapsed="false">
      <c r="A623" s="2"/>
      <c r="B623" s="2"/>
      <c r="C623" s="2"/>
      <c r="D623" s="3"/>
      <c r="E623" s="3"/>
      <c r="F623" s="3"/>
      <c r="G623" s="3"/>
      <c r="H623" s="3"/>
      <c r="I623" s="3"/>
      <c r="J623" s="3"/>
    </row>
    <row r="624" customFormat="false" ht="12.8" hidden="false" customHeight="false" outlineLevel="0" collapsed="false">
      <c r="A624" s="2"/>
      <c r="B624" s="2"/>
      <c r="C624" s="2"/>
      <c r="D624" s="3"/>
      <c r="E624" s="3"/>
      <c r="F624" s="3"/>
      <c r="G624" s="3"/>
      <c r="H624" s="3"/>
      <c r="I624" s="3"/>
      <c r="J624" s="3"/>
    </row>
    <row r="625" customFormat="false" ht="12.8" hidden="false" customHeight="false" outlineLevel="0" collapsed="false">
      <c r="A625" s="2"/>
      <c r="B625" s="2"/>
      <c r="C625" s="2"/>
      <c r="D625" s="3"/>
      <c r="E625" s="3"/>
      <c r="F625" s="3"/>
      <c r="G625" s="3"/>
      <c r="H625" s="3"/>
      <c r="I625" s="3"/>
      <c r="J625" s="3"/>
    </row>
    <row r="626" customFormat="false" ht="12.8" hidden="false" customHeight="false" outlineLevel="0" collapsed="false">
      <c r="A626" s="2"/>
      <c r="B626" s="2"/>
      <c r="C626" s="2"/>
      <c r="D626" s="3"/>
      <c r="E626" s="3"/>
      <c r="F626" s="3"/>
      <c r="G626" s="3"/>
      <c r="H626" s="3"/>
      <c r="I626" s="3"/>
      <c r="J626" s="3"/>
    </row>
    <row r="627" customFormat="false" ht="12.8" hidden="false" customHeight="false" outlineLevel="0" collapsed="false">
      <c r="A627" s="2"/>
      <c r="B627" s="2"/>
      <c r="C627" s="2"/>
      <c r="D627" s="3"/>
      <c r="E627" s="3"/>
      <c r="F627" s="3"/>
      <c r="G627" s="3"/>
      <c r="H627" s="3"/>
      <c r="I627" s="3"/>
      <c r="J627" s="3"/>
    </row>
    <row r="628" customFormat="false" ht="12.8" hidden="false" customHeight="false" outlineLevel="0" collapsed="false">
      <c r="A628" s="2"/>
      <c r="B628" s="2"/>
      <c r="C628" s="2"/>
      <c r="D628" s="3"/>
      <c r="E628" s="3"/>
      <c r="F628" s="3"/>
      <c r="G628" s="3"/>
      <c r="H628" s="3"/>
      <c r="I628" s="3"/>
      <c r="J628" s="3"/>
    </row>
    <row r="629" customFormat="false" ht="12.8" hidden="false" customHeight="false" outlineLevel="0" collapsed="false">
      <c r="A629" s="2"/>
      <c r="B629" s="2"/>
      <c r="C629" s="2"/>
      <c r="D629" s="3"/>
      <c r="E629" s="3"/>
      <c r="F629" s="3"/>
      <c r="G629" s="3"/>
      <c r="H629" s="3"/>
      <c r="I629" s="3"/>
      <c r="J629" s="3"/>
    </row>
    <row r="630" customFormat="false" ht="12.8" hidden="false" customHeight="false" outlineLevel="0" collapsed="false">
      <c r="A630" s="2"/>
      <c r="B630" s="2"/>
      <c r="C630" s="2"/>
      <c r="D630" s="3"/>
      <c r="E630" s="3"/>
      <c r="F630" s="3"/>
      <c r="G630" s="3"/>
      <c r="H630" s="3"/>
      <c r="I630" s="3"/>
      <c r="J630" s="3"/>
    </row>
    <row r="631" customFormat="false" ht="12.8" hidden="false" customHeight="false" outlineLevel="0" collapsed="false">
      <c r="A631" s="2"/>
      <c r="B631" s="2"/>
      <c r="C631" s="2"/>
      <c r="D631" s="3"/>
      <c r="E631" s="3"/>
      <c r="F631" s="3"/>
      <c r="G631" s="3"/>
      <c r="H631" s="3"/>
      <c r="I631" s="3"/>
      <c r="J631" s="3"/>
    </row>
    <row r="632" customFormat="false" ht="12.8" hidden="false" customHeight="false" outlineLevel="0" collapsed="false">
      <c r="A632" s="2"/>
      <c r="B632" s="2"/>
      <c r="C632" s="2"/>
      <c r="D632" s="3"/>
      <c r="E632" s="3"/>
      <c r="F632" s="3"/>
      <c r="G632" s="3"/>
      <c r="H632" s="3"/>
      <c r="I632" s="3"/>
      <c r="J632" s="3"/>
    </row>
    <row r="633" customFormat="false" ht="12.8" hidden="false" customHeight="false" outlineLevel="0" collapsed="false">
      <c r="A633" s="2"/>
      <c r="B633" s="2"/>
      <c r="C633" s="2"/>
      <c r="D633" s="3"/>
      <c r="E633" s="3"/>
      <c r="F633" s="3"/>
      <c r="G633" s="3"/>
      <c r="H633" s="3"/>
      <c r="I633" s="3"/>
      <c r="J633" s="3"/>
    </row>
    <row r="634" customFormat="false" ht="12.8" hidden="false" customHeight="false" outlineLevel="0" collapsed="false">
      <c r="A634" s="2"/>
      <c r="B634" s="2"/>
      <c r="C634" s="2"/>
      <c r="D634" s="3"/>
      <c r="E634" s="3"/>
      <c r="F634" s="3"/>
      <c r="G634" s="3"/>
      <c r="H634" s="3"/>
      <c r="I634" s="3"/>
      <c r="J634" s="3"/>
    </row>
    <row r="635" customFormat="false" ht="12.8" hidden="false" customHeight="false" outlineLevel="0" collapsed="false">
      <c r="A635" s="2"/>
      <c r="B635" s="2"/>
      <c r="C635" s="2"/>
      <c r="D635" s="3"/>
      <c r="E635" s="3"/>
      <c r="F635" s="3"/>
      <c r="G635" s="3"/>
      <c r="H635" s="3"/>
      <c r="I635" s="3"/>
      <c r="J635" s="3"/>
    </row>
    <row r="636" customFormat="false" ht="12.8" hidden="false" customHeight="false" outlineLevel="0" collapsed="false">
      <c r="A636" s="2"/>
      <c r="B636" s="2"/>
      <c r="C636" s="2"/>
      <c r="D636" s="3"/>
      <c r="E636" s="3"/>
      <c r="F636" s="3"/>
      <c r="G636" s="3"/>
      <c r="H636" s="3"/>
      <c r="I636" s="3"/>
      <c r="J636" s="3"/>
    </row>
    <row r="637" customFormat="false" ht="12.8" hidden="false" customHeight="false" outlineLevel="0" collapsed="false">
      <c r="A637" s="2"/>
      <c r="B637" s="2"/>
      <c r="C637" s="2"/>
      <c r="D637" s="3"/>
      <c r="E637" s="3"/>
      <c r="F637" s="3"/>
      <c r="G637" s="3"/>
      <c r="H637" s="3"/>
      <c r="I637" s="3"/>
      <c r="J637" s="3"/>
    </row>
    <row r="638" customFormat="false" ht="12.8" hidden="false" customHeight="false" outlineLevel="0" collapsed="false">
      <c r="A638" s="2"/>
      <c r="B638" s="2"/>
      <c r="C638" s="2"/>
      <c r="D638" s="3"/>
      <c r="E638" s="3"/>
      <c r="F638" s="3"/>
      <c r="G638" s="3"/>
      <c r="H638" s="3"/>
      <c r="I638" s="3"/>
      <c r="J638" s="3"/>
    </row>
    <row r="639" customFormat="false" ht="12.8" hidden="false" customHeight="false" outlineLevel="0" collapsed="false">
      <c r="A639" s="2"/>
      <c r="B639" s="2"/>
      <c r="C639" s="2"/>
      <c r="D639" s="3"/>
      <c r="E639" s="3"/>
      <c r="F639" s="3"/>
      <c r="G639" s="3"/>
      <c r="H639" s="3"/>
      <c r="I639" s="3"/>
      <c r="J639" s="3"/>
    </row>
    <row r="640" customFormat="false" ht="12.8" hidden="false" customHeight="false" outlineLevel="0" collapsed="false">
      <c r="A640" s="2"/>
      <c r="B640" s="2"/>
      <c r="C640" s="2"/>
      <c r="D640" s="3"/>
      <c r="E640" s="3"/>
      <c r="F640" s="3"/>
      <c r="G640" s="3"/>
      <c r="H640" s="3"/>
      <c r="I640" s="3"/>
      <c r="J640" s="3"/>
    </row>
    <row r="641" customFormat="false" ht="12.8" hidden="false" customHeight="false" outlineLevel="0" collapsed="false">
      <c r="A641" s="2"/>
      <c r="B641" s="2"/>
      <c r="C641" s="2"/>
      <c r="D641" s="3"/>
      <c r="E641" s="3"/>
      <c r="F641" s="3"/>
      <c r="G641" s="3"/>
      <c r="H641" s="3"/>
      <c r="I641" s="3"/>
      <c r="J641" s="3"/>
    </row>
    <row r="642" customFormat="false" ht="12.8" hidden="false" customHeight="false" outlineLevel="0" collapsed="false">
      <c r="A642" s="2"/>
      <c r="B642" s="2"/>
      <c r="C642" s="2"/>
      <c r="D642" s="3"/>
      <c r="E642" s="3"/>
      <c r="F642" s="3"/>
      <c r="G642" s="3"/>
      <c r="H642" s="3"/>
      <c r="I642" s="3"/>
      <c r="J642" s="3"/>
    </row>
    <row r="643" customFormat="false" ht="12.8" hidden="false" customHeight="false" outlineLevel="0" collapsed="false">
      <c r="A643" s="2"/>
      <c r="B643" s="2"/>
      <c r="C643" s="2"/>
      <c r="D643" s="3"/>
      <c r="E643" s="3"/>
      <c r="F643" s="3"/>
      <c r="G643" s="3"/>
      <c r="H643" s="3"/>
      <c r="I643" s="3"/>
      <c r="J643" s="3"/>
    </row>
    <row r="644" customFormat="false" ht="12.8" hidden="false" customHeight="false" outlineLevel="0" collapsed="false">
      <c r="A644" s="2"/>
      <c r="B644" s="2"/>
      <c r="C644" s="2"/>
      <c r="D644" s="3"/>
      <c r="E644" s="3"/>
      <c r="F644" s="3"/>
      <c r="G644" s="3"/>
      <c r="H644" s="3"/>
      <c r="I644" s="3"/>
      <c r="J644" s="3"/>
    </row>
    <row r="645" customFormat="false" ht="12.8" hidden="false" customHeight="false" outlineLevel="0" collapsed="false">
      <c r="A645" s="2"/>
      <c r="B645" s="2"/>
      <c r="C645" s="2"/>
      <c r="D645" s="3"/>
      <c r="E645" s="3"/>
      <c r="F645" s="3"/>
      <c r="G645" s="3"/>
      <c r="H645" s="3"/>
      <c r="I645" s="3"/>
      <c r="J645" s="3"/>
    </row>
    <row r="646" customFormat="false" ht="12.8" hidden="false" customHeight="false" outlineLevel="0" collapsed="false">
      <c r="A646" s="2"/>
      <c r="B646" s="2"/>
      <c r="C646" s="2"/>
      <c r="D646" s="3"/>
      <c r="E646" s="3"/>
      <c r="F646" s="3"/>
      <c r="G646" s="3"/>
      <c r="H646" s="3"/>
      <c r="I646" s="3"/>
      <c r="J646" s="3"/>
    </row>
    <row r="647" customFormat="false" ht="12.8" hidden="false" customHeight="false" outlineLevel="0" collapsed="false">
      <c r="A647" s="2"/>
      <c r="B647" s="2"/>
      <c r="C647" s="2"/>
      <c r="D647" s="3"/>
      <c r="E647" s="3"/>
      <c r="F647" s="3"/>
      <c r="G647" s="3"/>
      <c r="H647" s="3"/>
      <c r="I647" s="3"/>
      <c r="J647" s="3"/>
    </row>
    <row r="648" customFormat="false" ht="12.8" hidden="false" customHeight="false" outlineLevel="0" collapsed="false">
      <c r="A648" s="2"/>
      <c r="B648" s="2"/>
      <c r="C648" s="2"/>
      <c r="D648" s="3"/>
      <c r="E648" s="3"/>
      <c r="F648" s="3"/>
      <c r="G648" s="3"/>
      <c r="H648" s="3"/>
      <c r="I648" s="3"/>
      <c r="J648" s="3"/>
    </row>
    <row r="649" customFormat="false" ht="12.8" hidden="false" customHeight="false" outlineLevel="0" collapsed="false">
      <c r="A649" s="2"/>
      <c r="B649" s="2"/>
      <c r="C649" s="2"/>
      <c r="D649" s="3"/>
      <c r="E649" s="3"/>
      <c r="F649" s="3"/>
      <c r="G649" s="3"/>
      <c r="H649" s="3"/>
      <c r="I649" s="3"/>
      <c r="J649" s="3"/>
    </row>
    <row r="650" customFormat="false" ht="12.8" hidden="false" customHeight="false" outlineLevel="0" collapsed="false">
      <c r="A650" s="2"/>
      <c r="B650" s="2"/>
      <c r="C650" s="2"/>
      <c r="D650" s="3"/>
      <c r="E650" s="3"/>
      <c r="F650" s="3"/>
      <c r="G650" s="3"/>
      <c r="H650" s="3"/>
      <c r="I650" s="3"/>
      <c r="J650" s="3"/>
    </row>
    <row r="651" customFormat="false" ht="12.8" hidden="false" customHeight="false" outlineLevel="0" collapsed="false">
      <c r="A651" s="2"/>
      <c r="B651" s="2"/>
      <c r="C651" s="2"/>
      <c r="D651" s="3"/>
      <c r="E651" s="3"/>
      <c r="F651" s="3"/>
      <c r="G651" s="3"/>
      <c r="H651" s="3"/>
      <c r="I651" s="3"/>
      <c r="J651" s="3"/>
    </row>
    <row r="652" customFormat="false" ht="12.8" hidden="false" customHeight="false" outlineLevel="0" collapsed="false">
      <c r="A652" s="2"/>
      <c r="B652" s="2"/>
      <c r="C652" s="2"/>
      <c r="D652" s="3"/>
      <c r="E652" s="3"/>
      <c r="F652" s="3"/>
      <c r="G652" s="3"/>
      <c r="H652" s="3"/>
      <c r="I652" s="3"/>
      <c r="J652" s="3"/>
    </row>
    <row r="653" customFormat="false" ht="12.8" hidden="false" customHeight="false" outlineLevel="0" collapsed="false">
      <c r="A653" s="2"/>
      <c r="B653" s="2"/>
      <c r="C653" s="2"/>
      <c r="D653" s="3"/>
      <c r="E653" s="3"/>
      <c r="F653" s="3"/>
      <c r="G653" s="3"/>
      <c r="H653" s="3"/>
      <c r="I653" s="3"/>
      <c r="J653" s="3"/>
    </row>
    <row r="654" customFormat="false" ht="12.8" hidden="false" customHeight="false" outlineLevel="0" collapsed="false">
      <c r="A654" s="2"/>
      <c r="B654" s="2"/>
      <c r="C654" s="2"/>
      <c r="D654" s="3"/>
      <c r="E654" s="3"/>
      <c r="F654" s="3"/>
      <c r="G654" s="3"/>
      <c r="H654" s="3"/>
      <c r="I654" s="3"/>
      <c r="J654" s="3"/>
    </row>
    <row r="655" customFormat="false" ht="12.8" hidden="false" customHeight="false" outlineLevel="0" collapsed="false">
      <c r="A655" s="2"/>
      <c r="B655" s="2"/>
      <c r="C655" s="2"/>
      <c r="D655" s="3"/>
      <c r="E655" s="3"/>
      <c r="F655" s="3"/>
      <c r="G655" s="3"/>
      <c r="H655" s="3"/>
      <c r="I655" s="3"/>
      <c r="J655" s="3"/>
    </row>
    <row r="656" customFormat="false" ht="12.8" hidden="false" customHeight="false" outlineLevel="0" collapsed="false">
      <c r="A656" s="2"/>
      <c r="B656" s="2"/>
      <c r="C656" s="2"/>
      <c r="D656" s="3"/>
      <c r="E656" s="3"/>
      <c r="F656" s="3"/>
      <c r="G656" s="3"/>
      <c r="H656" s="3"/>
      <c r="I656" s="3"/>
      <c r="J656" s="3"/>
    </row>
    <row r="657" customFormat="false" ht="12.8" hidden="false" customHeight="false" outlineLevel="0" collapsed="false">
      <c r="A657" s="2"/>
      <c r="B657" s="2"/>
      <c r="C657" s="2"/>
      <c r="D657" s="3"/>
      <c r="E657" s="3"/>
      <c r="F657" s="3"/>
      <c r="G657" s="3"/>
      <c r="H657" s="3"/>
      <c r="I657" s="3"/>
      <c r="J657" s="3"/>
    </row>
    <row r="658" customFormat="false" ht="12.8" hidden="false" customHeight="false" outlineLevel="0" collapsed="false">
      <c r="A658" s="2"/>
      <c r="B658" s="2"/>
      <c r="C658" s="2"/>
      <c r="D658" s="3"/>
      <c r="E658" s="3"/>
      <c r="F658" s="3"/>
      <c r="G658" s="3"/>
      <c r="H658" s="3"/>
      <c r="I658" s="3"/>
      <c r="J658" s="3"/>
    </row>
    <row r="659" customFormat="false" ht="12.8" hidden="false" customHeight="false" outlineLevel="0" collapsed="false">
      <c r="A659" s="2"/>
      <c r="B659" s="2"/>
      <c r="C659" s="2"/>
      <c r="D659" s="3"/>
      <c r="E659" s="3"/>
      <c r="F659" s="3"/>
      <c r="G659" s="3"/>
      <c r="H659" s="3"/>
      <c r="I659" s="3"/>
      <c r="J659" s="3"/>
    </row>
    <row r="660" customFormat="false" ht="12.8" hidden="false" customHeight="false" outlineLevel="0" collapsed="false">
      <c r="A660" s="2"/>
      <c r="B660" s="2"/>
      <c r="C660" s="2"/>
      <c r="D660" s="3"/>
      <c r="E660" s="3"/>
      <c r="F660" s="3"/>
      <c r="G660" s="3"/>
      <c r="H660" s="3"/>
      <c r="I660" s="3"/>
      <c r="J660" s="3"/>
    </row>
    <row r="661" customFormat="false" ht="12.8" hidden="false" customHeight="false" outlineLevel="0" collapsed="false">
      <c r="A661" s="2"/>
      <c r="B661" s="2"/>
      <c r="C661" s="2"/>
      <c r="D661" s="3"/>
      <c r="E661" s="3"/>
      <c r="F661" s="3"/>
      <c r="G661" s="3"/>
      <c r="H661" s="3"/>
      <c r="I661" s="3"/>
      <c r="J661" s="3"/>
    </row>
    <row r="662" customFormat="false" ht="12.8" hidden="false" customHeight="false" outlineLevel="0" collapsed="false">
      <c r="A662" s="2"/>
      <c r="B662" s="2"/>
      <c r="C662" s="2"/>
      <c r="D662" s="3"/>
      <c r="E662" s="3"/>
      <c r="F662" s="3"/>
      <c r="G662" s="3"/>
      <c r="H662" s="3"/>
      <c r="I662" s="3"/>
      <c r="J662" s="3"/>
    </row>
    <row r="663" customFormat="false" ht="12.8" hidden="false" customHeight="false" outlineLevel="0" collapsed="false">
      <c r="A663" s="2"/>
      <c r="B663" s="2"/>
      <c r="C663" s="2"/>
      <c r="D663" s="3"/>
      <c r="E663" s="3"/>
      <c r="F663" s="3"/>
      <c r="G663" s="3"/>
      <c r="H663" s="3"/>
      <c r="I663" s="3"/>
      <c r="J663" s="3"/>
    </row>
    <row r="664" customFormat="false" ht="12.8" hidden="false" customHeight="false" outlineLevel="0" collapsed="false">
      <c r="A664" s="2"/>
      <c r="B664" s="2"/>
      <c r="C664" s="2"/>
      <c r="D664" s="3"/>
      <c r="E664" s="3"/>
      <c r="F664" s="3"/>
      <c r="G664" s="3"/>
      <c r="H664" s="3"/>
      <c r="I664" s="3"/>
      <c r="J664" s="3"/>
    </row>
    <row r="665" customFormat="false" ht="12.8" hidden="false" customHeight="false" outlineLevel="0" collapsed="false">
      <c r="A665" s="2"/>
      <c r="B665" s="2"/>
      <c r="C665" s="2"/>
      <c r="D665" s="3"/>
      <c r="E665" s="3"/>
      <c r="F665" s="3"/>
      <c r="G665" s="3"/>
      <c r="H665" s="3"/>
      <c r="I665" s="3"/>
      <c r="J665" s="3"/>
    </row>
    <row r="666" customFormat="false" ht="12.8" hidden="false" customHeight="false" outlineLevel="0" collapsed="false">
      <c r="A666" s="2"/>
      <c r="B666" s="2"/>
      <c r="C666" s="2"/>
      <c r="D666" s="3"/>
      <c r="E666" s="3"/>
      <c r="F666" s="3"/>
      <c r="G666" s="3"/>
      <c r="H666" s="3"/>
      <c r="I666" s="3"/>
      <c r="J666" s="3"/>
    </row>
    <row r="667" customFormat="false" ht="12.8" hidden="false" customHeight="false" outlineLevel="0" collapsed="false">
      <c r="A667" s="2"/>
      <c r="B667" s="2"/>
      <c r="C667" s="2"/>
      <c r="D667" s="3"/>
      <c r="E667" s="3"/>
      <c r="F667" s="3"/>
      <c r="G667" s="3"/>
      <c r="H667" s="3"/>
      <c r="I667" s="3"/>
      <c r="J667" s="3"/>
    </row>
    <row r="668" customFormat="false" ht="12.8" hidden="false" customHeight="false" outlineLevel="0" collapsed="false">
      <c r="A668" s="2"/>
      <c r="B668" s="2"/>
      <c r="C668" s="2"/>
      <c r="D668" s="3"/>
      <c r="E668" s="3"/>
      <c r="F668" s="3"/>
      <c r="G668" s="3"/>
      <c r="H668" s="3"/>
      <c r="I668" s="3"/>
      <c r="J668" s="3"/>
    </row>
    <row r="669" customFormat="false" ht="12.8" hidden="false" customHeight="false" outlineLevel="0" collapsed="false">
      <c r="A669" s="2"/>
      <c r="B669" s="2"/>
      <c r="C669" s="2"/>
      <c r="D669" s="3"/>
      <c r="E669" s="3"/>
      <c r="F669" s="3"/>
      <c r="G669" s="3"/>
      <c r="H669" s="3"/>
      <c r="I669" s="3"/>
      <c r="J669" s="3"/>
    </row>
    <row r="670" customFormat="false" ht="12.8" hidden="false" customHeight="false" outlineLevel="0" collapsed="false">
      <c r="A670" s="2"/>
      <c r="B670" s="2"/>
      <c r="C670" s="2"/>
      <c r="D670" s="3"/>
      <c r="E670" s="3"/>
      <c r="F670" s="3"/>
      <c r="G670" s="3"/>
      <c r="H670" s="3"/>
      <c r="I670" s="3"/>
      <c r="J670" s="3"/>
    </row>
    <row r="671" customFormat="false" ht="12.8" hidden="false" customHeight="false" outlineLevel="0" collapsed="false">
      <c r="A671" s="2"/>
      <c r="B671" s="2"/>
      <c r="C671" s="2"/>
      <c r="D671" s="3"/>
      <c r="E671" s="3"/>
      <c r="F671" s="3"/>
      <c r="G671" s="3"/>
      <c r="H671" s="3"/>
      <c r="I671" s="3"/>
      <c r="J671" s="3"/>
    </row>
    <row r="672" customFormat="false" ht="12.8" hidden="false" customHeight="false" outlineLevel="0" collapsed="false">
      <c r="A672" s="2"/>
      <c r="B672" s="2"/>
      <c r="C672" s="2"/>
      <c r="D672" s="3"/>
      <c r="E672" s="3"/>
      <c r="F672" s="3"/>
      <c r="G672" s="3"/>
      <c r="H672" s="3"/>
      <c r="I672" s="3"/>
      <c r="J672" s="3"/>
    </row>
    <row r="673" customFormat="false" ht="12.8" hidden="false" customHeight="false" outlineLevel="0" collapsed="false">
      <c r="A673" s="2"/>
      <c r="B673" s="2"/>
      <c r="C673" s="2"/>
      <c r="D673" s="3"/>
      <c r="E673" s="3"/>
      <c r="F673" s="3"/>
      <c r="G673" s="3"/>
      <c r="H673" s="3"/>
      <c r="I673" s="3"/>
      <c r="J673" s="3"/>
    </row>
    <row r="674" customFormat="false" ht="12.8" hidden="false" customHeight="false" outlineLevel="0" collapsed="false">
      <c r="A674" s="2"/>
      <c r="B674" s="2"/>
      <c r="C674" s="2"/>
      <c r="D674" s="3"/>
      <c r="E674" s="3"/>
      <c r="F674" s="3"/>
      <c r="G674" s="3"/>
      <c r="H674" s="3"/>
      <c r="I674" s="3"/>
      <c r="J674" s="3"/>
    </row>
    <row r="675" customFormat="false" ht="12.8" hidden="false" customHeight="false" outlineLevel="0" collapsed="false">
      <c r="A675" s="2"/>
      <c r="B675" s="2"/>
      <c r="C675" s="2"/>
      <c r="D675" s="3"/>
      <c r="E675" s="3"/>
      <c r="F675" s="3"/>
      <c r="G675" s="3"/>
      <c r="H675" s="3"/>
      <c r="I675" s="3"/>
      <c r="J675" s="3"/>
    </row>
    <row r="676" customFormat="false" ht="12.8" hidden="false" customHeight="false" outlineLevel="0" collapsed="false">
      <c r="A676" s="2"/>
      <c r="B676" s="2"/>
      <c r="C676" s="2"/>
      <c r="D676" s="3"/>
      <c r="E676" s="3"/>
      <c r="F676" s="3"/>
      <c r="G676" s="3"/>
      <c r="H676" s="3"/>
      <c r="I676" s="3"/>
      <c r="J676" s="3"/>
    </row>
    <row r="677" customFormat="false" ht="12.8" hidden="false" customHeight="false" outlineLevel="0" collapsed="false">
      <c r="A677" s="2"/>
      <c r="B677" s="2"/>
      <c r="C677" s="2"/>
      <c r="D677" s="3"/>
      <c r="E677" s="3"/>
      <c r="F677" s="3"/>
      <c r="G677" s="3"/>
      <c r="H677" s="3"/>
      <c r="I677" s="3"/>
      <c r="J677" s="3"/>
    </row>
    <row r="678" customFormat="false" ht="12.8" hidden="false" customHeight="false" outlineLevel="0" collapsed="false">
      <c r="A678" s="2"/>
      <c r="B678" s="2"/>
      <c r="C678" s="2"/>
      <c r="D678" s="3"/>
      <c r="E678" s="3"/>
      <c r="F678" s="3"/>
      <c r="G678" s="3"/>
      <c r="H678" s="3"/>
      <c r="I678" s="3"/>
      <c r="J678" s="3"/>
    </row>
    <row r="679" customFormat="false" ht="12.8" hidden="false" customHeight="false" outlineLevel="0" collapsed="false">
      <c r="A679" s="2"/>
      <c r="B679" s="2"/>
      <c r="C679" s="2"/>
      <c r="D679" s="3"/>
      <c r="E679" s="3"/>
      <c r="F679" s="3"/>
      <c r="G679" s="3"/>
      <c r="H679" s="3"/>
      <c r="I679" s="3"/>
      <c r="J679" s="3"/>
    </row>
    <row r="680" customFormat="false" ht="12.8" hidden="false" customHeight="false" outlineLevel="0" collapsed="false">
      <c r="A680" s="2"/>
      <c r="B680" s="2"/>
      <c r="C680" s="2"/>
      <c r="D680" s="3"/>
      <c r="E680" s="3"/>
      <c r="F680" s="3"/>
      <c r="G680" s="3"/>
      <c r="H680" s="3"/>
      <c r="I680" s="3"/>
      <c r="J680" s="3"/>
    </row>
    <row r="681" customFormat="false" ht="12.8" hidden="false" customHeight="false" outlineLevel="0" collapsed="false">
      <c r="A681" s="2"/>
      <c r="B681" s="2"/>
      <c r="C681" s="2"/>
      <c r="D681" s="3"/>
      <c r="E681" s="3"/>
      <c r="F681" s="3"/>
      <c r="G681" s="3"/>
      <c r="H681" s="3"/>
      <c r="I681" s="3"/>
      <c r="J681" s="3"/>
    </row>
    <row r="682" customFormat="false" ht="12.8" hidden="false" customHeight="false" outlineLevel="0" collapsed="false">
      <c r="A682" s="2"/>
      <c r="B682" s="2"/>
      <c r="C682" s="2"/>
      <c r="D682" s="3"/>
      <c r="E682" s="3"/>
      <c r="F682" s="3"/>
      <c r="G682" s="3"/>
      <c r="H682" s="3"/>
      <c r="I682" s="3"/>
      <c r="J682" s="3"/>
    </row>
    <row r="683" customFormat="false" ht="12.8" hidden="false" customHeight="false" outlineLevel="0" collapsed="false">
      <c r="A683" s="2"/>
      <c r="B683" s="2"/>
      <c r="C683" s="2"/>
      <c r="D683" s="3"/>
      <c r="E683" s="3"/>
      <c r="F683" s="3"/>
      <c r="G683" s="3"/>
      <c r="H683" s="3"/>
      <c r="I683" s="3"/>
      <c r="J683" s="3"/>
    </row>
    <row r="684" customFormat="false" ht="12.8" hidden="false" customHeight="false" outlineLevel="0" collapsed="false">
      <c r="A684" s="2"/>
      <c r="B684" s="2"/>
      <c r="C684" s="2"/>
      <c r="D684" s="3"/>
      <c r="E684" s="3"/>
      <c r="F684" s="3"/>
      <c r="G684" s="3"/>
      <c r="H684" s="3"/>
      <c r="I684" s="3"/>
      <c r="J684" s="3"/>
    </row>
    <row r="685" customFormat="false" ht="12.8" hidden="false" customHeight="false" outlineLevel="0" collapsed="false">
      <c r="A685" s="2"/>
      <c r="B685" s="2"/>
      <c r="C685" s="2"/>
      <c r="D685" s="3"/>
      <c r="E685" s="3"/>
      <c r="F685" s="3"/>
      <c r="G685" s="3"/>
      <c r="H685" s="3"/>
      <c r="I685" s="3"/>
      <c r="J685" s="3"/>
    </row>
    <row r="686" customFormat="false" ht="12.8" hidden="false" customHeight="false" outlineLevel="0" collapsed="false">
      <c r="A686" s="2"/>
      <c r="B686" s="2"/>
      <c r="C686" s="2"/>
      <c r="D686" s="3"/>
      <c r="E686" s="3"/>
      <c r="F686" s="3"/>
      <c r="G686" s="3"/>
      <c r="H686" s="3"/>
      <c r="I686" s="3"/>
      <c r="J686" s="3"/>
    </row>
    <row r="687" customFormat="false" ht="12.8" hidden="false" customHeight="false" outlineLevel="0" collapsed="false">
      <c r="A687" s="2"/>
      <c r="B687" s="2"/>
      <c r="C687" s="2"/>
      <c r="D687" s="3"/>
      <c r="E687" s="3"/>
      <c r="F687" s="3"/>
      <c r="G687" s="3"/>
      <c r="H687" s="3"/>
      <c r="I687" s="3"/>
      <c r="J687" s="3"/>
    </row>
    <row r="688" customFormat="false" ht="12.8" hidden="false" customHeight="false" outlineLevel="0" collapsed="false">
      <c r="A688" s="2"/>
      <c r="B688" s="2"/>
      <c r="C688" s="2"/>
      <c r="D688" s="3"/>
      <c r="E688" s="3"/>
      <c r="F688" s="3"/>
      <c r="G688" s="3"/>
      <c r="H688" s="3"/>
      <c r="I688" s="3"/>
      <c r="J688" s="3"/>
    </row>
    <row r="689" customFormat="false" ht="12.8" hidden="false" customHeight="false" outlineLevel="0" collapsed="false">
      <c r="A689" s="2"/>
      <c r="B689" s="2"/>
      <c r="C689" s="2"/>
      <c r="D689" s="3"/>
      <c r="E689" s="3"/>
      <c r="F689" s="3"/>
      <c r="G689" s="3"/>
      <c r="H689" s="3"/>
      <c r="I689" s="3"/>
      <c r="J689" s="3"/>
    </row>
    <row r="690" customFormat="false" ht="12.8" hidden="false" customHeight="false" outlineLevel="0" collapsed="false">
      <c r="A690" s="2"/>
      <c r="B690" s="2"/>
      <c r="C690" s="2"/>
      <c r="D690" s="3"/>
      <c r="E690" s="3"/>
      <c r="F690" s="3"/>
      <c r="G690" s="3"/>
      <c r="H690" s="3"/>
      <c r="I690" s="3"/>
      <c r="J690" s="3"/>
    </row>
    <row r="691" customFormat="false" ht="12.8" hidden="false" customHeight="false" outlineLevel="0" collapsed="false">
      <c r="A691" s="2"/>
      <c r="B691" s="2"/>
      <c r="C691" s="2"/>
      <c r="D691" s="3"/>
      <c r="E691" s="3"/>
      <c r="F691" s="3"/>
      <c r="G691" s="3"/>
      <c r="H691" s="3"/>
      <c r="I691" s="3"/>
      <c r="J691" s="3"/>
    </row>
    <row r="692" customFormat="false" ht="12.8" hidden="false" customHeight="false" outlineLevel="0" collapsed="false">
      <c r="A692" s="2"/>
      <c r="B692" s="2"/>
      <c r="C692" s="2"/>
      <c r="D692" s="3"/>
      <c r="E692" s="3"/>
      <c r="F692" s="3"/>
      <c r="G692" s="3"/>
      <c r="H692" s="3"/>
      <c r="I692" s="3"/>
      <c r="J692" s="3"/>
    </row>
    <row r="693" customFormat="false" ht="12.8" hidden="false" customHeight="false" outlineLevel="0" collapsed="false">
      <c r="A693" s="2"/>
      <c r="B693" s="2"/>
      <c r="C693" s="2"/>
      <c r="D693" s="3"/>
      <c r="E693" s="3"/>
      <c r="F693" s="3"/>
      <c r="G693" s="3"/>
      <c r="H693" s="3"/>
      <c r="I693" s="3"/>
      <c r="J693" s="3"/>
    </row>
    <row r="694" customFormat="false" ht="12.8" hidden="false" customHeight="false" outlineLevel="0" collapsed="false">
      <c r="A694" s="2"/>
      <c r="B694" s="2"/>
      <c r="C694" s="2"/>
      <c r="D694" s="3"/>
      <c r="E694" s="3"/>
      <c r="F694" s="3"/>
      <c r="G694" s="3"/>
      <c r="H694" s="3"/>
      <c r="I694" s="3"/>
      <c r="J694" s="3"/>
    </row>
    <row r="695" customFormat="false" ht="12.8" hidden="false" customHeight="false" outlineLevel="0" collapsed="false">
      <c r="A695" s="2"/>
      <c r="B695" s="2"/>
      <c r="C695" s="2"/>
      <c r="D695" s="3"/>
      <c r="E695" s="3"/>
      <c r="F695" s="3"/>
      <c r="G695" s="3"/>
      <c r="H695" s="3"/>
      <c r="I695" s="3"/>
      <c r="J695" s="3"/>
    </row>
    <row r="696" customFormat="false" ht="12.8" hidden="false" customHeight="false" outlineLevel="0" collapsed="false">
      <c r="A696" s="2"/>
      <c r="B696" s="2"/>
      <c r="C696" s="2"/>
      <c r="D696" s="3"/>
      <c r="E696" s="3"/>
      <c r="F696" s="3"/>
      <c r="G696" s="3"/>
      <c r="H696" s="3"/>
      <c r="I696" s="3"/>
      <c r="J696" s="3"/>
    </row>
    <row r="697" customFormat="false" ht="12.8" hidden="false" customHeight="false" outlineLevel="0" collapsed="false">
      <c r="A697" s="2"/>
      <c r="B697" s="2"/>
      <c r="C697" s="2"/>
      <c r="D697" s="3"/>
      <c r="E697" s="3"/>
      <c r="F697" s="3"/>
      <c r="G697" s="3"/>
      <c r="H697" s="3"/>
      <c r="I697" s="3"/>
      <c r="J697" s="3"/>
    </row>
    <row r="698" customFormat="false" ht="12.8" hidden="false" customHeight="false" outlineLevel="0" collapsed="false">
      <c r="A698" s="2"/>
      <c r="B698" s="2"/>
      <c r="C698" s="2"/>
      <c r="D698" s="3"/>
      <c r="E698" s="3"/>
      <c r="F698" s="3"/>
      <c r="G698" s="3"/>
      <c r="H698" s="3"/>
      <c r="I698" s="3"/>
      <c r="J698" s="3"/>
    </row>
    <row r="699" customFormat="false" ht="12.8" hidden="false" customHeight="false" outlineLevel="0" collapsed="false">
      <c r="A699" s="2"/>
      <c r="B699" s="2"/>
      <c r="C699" s="2"/>
      <c r="D699" s="3"/>
      <c r="E699" s="3"/>
      <c r="F699" s="3"/>
      <c r="G699" s="3"/>
      <c r="H699" s="3"/>
      <c r="I699" s="3"/>
      <c r="J699" s="3"/>
    </row>
    <row r="700" customFormat="false" ht="12.8" hidden="false" customHeight="false" outlineLevel="0" collapsed="false">
      <c r="A700" s="2"/>
      <c r="B700" s="2"/>
      <c r="C700" s="2"/>
      <c r="D700" s="3"/>
      <c r="E700" s="3"/>
      <c r="F700" s="3"/>
      <c r="G700" s="3"/>
      <c r="H700" s="3"/>
      <c r="I700" s="3"/>
      <c r="J700" s="3"/>
    </row>
    <row r="701" customFormat="false" ht="12.8" hidden="false" customHeight="false" outlineLevel="0" collapsed="false">
      <c r="A701" s="2"/>
      <c r="B701" s="2"/>
      <c r="C701" s="2"/>
      <c r="D701" s="3"/>
      <c r="E701" s="3"/>
      <c r="F701" s="3"/>
      <c r="G701" s="3"/>
      <c r="H701" s="3"/>
      <c r="I701" s="3"/>
      <c r="J701" s="3"/>
    </row>
    <row r="702" customFormat="false" ht="12.8" hidden="false" customHeight="false" outlineLevel="0" collapsed="false">
      <c r="A702" s="2"/>
      <c r="B702" s="2"/>
      <c r="C702" s="2"/>
      <c r="D702" s="3"/>
      <c r="E702" s="3"/>
      <c r="F702" s="3"/>
      <c r="G702" s="3"/>
      <c r="H702" s="3"/>
      <c r="I702" s="3"/>
      <c r="J702" s="3"/>
    </row>
    <row r="703" customFormat="false" ht="12.8" hidden="false" customHeight="false" outlineLevel="0" collapsed="false">
      <c r="A703" s="2"/>
      <c r="B703" s="2"/>
      <c r="C703" s="2"/>
      <c r="D703" s="3"/>
      <c r="E703" s="3"/>
      <c r="F703" s="3"/>
      <c r="G703" s="3"/>
      <c r="H703" s="3"/>
      <c r="I703" s="3"/>
      <c r="J703" s="3"/>
    </row>
    <row r="704" customFormat="false" ht="12.8" hidden="false" customHeight="false" outlineLevel="0" collapsed="false">
      <c r="A704" s="2"/>
      <c r="B704" s="2"/>
      <c r="C704" s="2"/>
      <c r="D704" s="3"/>
      <c r="E704" s="3"/>
      <c r="F704" s="3"/>
      <c r="G704" s="3"/>
      <c r="H704" s="3"/>
      <c r="I704" s="3"/>
      <c r="J704" s="3"/>
    </row>
    <row r="705" customFormat="false" ht="12.8" hidden="false" customHeight="false" outlineLevel="0" collapsed="false">
      <c r="A705" s="2"/>
      <c r="B705" s="2"/>
      <c r="C705" s="2"/>
      <c r="D705" s="3"/>
      <c r="E705" s="3"/>
      <c r="F705" s="3"/>
      <c r="G705" s="3"/>
      <c r="H705" s="3"/>
      <c r="I705" s="3"/>
      <c r="J705" s="3"/>
    </row>
    <row r="706" customFormat="false" ht="12.8" hidden="false" customHeight="false" outlineLevel="0" collapsed="false">
      <c r="A706" s="2"/>
      <c r="B706" s="2"/>
      <c r="C706" s="2"/>
      <c r="D706" s="3"/>
      <c r="E706" s="3"/>
      <c r="F706" s="3"/>
      <c r="G706" s="3"/>
      <c r="H706" s="3"/>
      <c r="I706" s="3"/>
      <c r="J706" s="3"/>
    </row>
    <row r="707" customFormat="false" ht="12.8" hidden="false" customHeight="false" outlineLevel="0" collapsed="false">
      <c r="A707" s="2"/>
      <c r="B707" s="2"/>
      <c r="C707" s="2"/>
      <c r="D707" s="3"/>
      <c r="E707" s="3"/>
      <c r="F707" s="3"/>
      <c r="G707" s="3"/>
      <c r="H707" s="3"/>
      <c r="I707" s="3"/>
      <c r="J707" s="3"/>
    </row>
    <row r="708" customFormat="false" ht="12.8" hidden="false" customHeight="false" outlineLevel="0" collapsed="false">
      <c r="A708" s="2"/>
      <c r="B708" s="2"/>
      <c r="C708" s="2"/>
      <c r="D708" s="3"/>
      <c r="E708" s="3"/>
      <c r="F708" s="3"/>
      <c r="G708" s="3"/>
      <c r="H708" s="3"/>
      <c r="I708" s="3"/>
      <c r="J708" s="3"/>
    </row>
    <row r="709" customFormat="false" ht="12.8" hidden="false" customHeight="false" outlineLevel="0" collapsed="false">
      <c r="A709" s="2"/>
      <c r="B709" s="2"/>
      <c r="C709" s="2"/>
      <c r="D709" s="3"/>
      <c r="E709" s="3"/>
      <c r="F709" s="3"/>
      <c r="G709" s="3"/>
      <c r="H709" s="3"/>
      <c r="I709" s="3"/>
      <c r="J709" s="3"/>
    </row>
    <row r="710" customFormat="false" ht="12.8" hidden="false" customHeight="false" outlineLevel="0" collapsed="false">
      <c r="A710" s="2"/>
      <c r="B710" s="2"/>
      <c r="C710" s="2"/>
      <c r="D710" s="3"/>
      <c r="E710" s="3"/>
      <c r="F710" s="3"/>
      <c r="G710" s="3"/>
      <c r="H710" s="3"/>
      <c r="I710" s="3"/>
      <c r="J710" s="3"/>
    </row>
    <row r="711" customFormat="false" ht="12.8" hidden="false" customHeight="false" outlineLevel="0" collapsed="false">
      <c r="A711" s="2"/>
      <c r="B711" s="2"/>
      <c r="C711" s="2"/>
      <c r="D711" s="3"/>
      <c r="E711" s="3"/>
      <c r="F711" s="3"/>
      <c r="G711" s="3"/>
      <c r="H711" s="3"/>
      <c r="I711" s="3"/>
      <c r="J711" s="3"/>
    </row>
    <row r="712" customFormat="false" ht="12.8" hidden="false" customHeight="false" outlineLevel="0" collapsed="false">
      <c r="A712" s="2"/>
      <c r="B712" s="2"/>
      <c r="C712" s="2"/>
      <c r="D712" s="3"/>
      <c r="E712" s="3"/>
      <c r="F712" s="3"/>
      <c r="G712" s="3"/>
      <c r="H712" s="3"/>
      <c r="I712" s="3"/>
      <c r="J712" s="3"/>
    </row>
    <row r="713" customFormat="false" ht="12.8" hidden="false" customHeight="false" outlineLevel="0" collapsed="false">
      <c r="A713" s="2"/>
      <c r="B713" s="2"/>
      <c r="C713" s="2"/>
      <c r="D713" s="3"/>
      <c r="E713" s="3"/>
      <c r="F713" s="3"/>
      <c r="G713" s="3"/>
      <c r="H713" s="3"/>
      <c r="I713" s="3"/>
      <c r="J713" s="3"/>
    </row>
    <row r="714" customFormat="false" ht="12.8" hidden="false" customHeight="false" outlineLevel="0" collapsed="false">
      <c r="A714" s="2"/>
      <c r="B714" s="2"/>
      <c r="C714" s="2"/>
      <c r="D714" s="3"/>
      <c r="E714" s="3"/>
      <c r="F714" s="3"/>
      <c r="G714" s="3"/>
      <c r="H714" s="3"/>
      <c r="I714" s="3"/>
      <c r="J714" s="3"/>
    </row>
    <row r="715" customFormat="false" ht="12.8" hidden="false" customHeight="false" outlineLevel="0" collapsed="false">
      <c r="A715" s="2"/>
      <c r="B715" s="2"/>
      <c r="C715" s="2"/>
      <c r="D715" s="3"/>
      <c r="E715" s="3"/>
      <c r="F715" s="3"/>
      <c r="G715" s="3"/>
      <c r="H715" s="3"/>
      <c r="I715" s="3"/>
      <c r="J715" s="3"/>
    </row>
    <row r="716" customFormat="false" ht="12.8" hidden="false" customHeight="false" outlineLevel="0" collapsed="false">
      <c r="A716" s="2"/>
      <c r="B716" s="2"/>
      <c r="C716" s="2"/>
      <c r="D716" s="3"/>
      <c r="E716" s="3"/>
      <c r="F716" s="3"/>
      <c r="G716" s="3"/>
      <c r="H716" s="3"/>
      <c r="I716" s="3"/>
      <c r="J716" s="3"/>
    </row>
    <row r="717" customFormat="false" ht="12.8" hidden="false" customHeight="false" outlineLevel="0" collapsed="false">
      <c r="A717" s="2"/>
      <c r="B717" s="2"/>
      <c r="C717" s="2"/>
      <c r="D717" s="3"/>
      <c r="E717" s="3"/>
      <c r="F717" s="3"/>
      <c r="G717" s="3"/>
      <c r="H717" s="3"/>
      <c r="I717" s="3"/>
      <c r="J717" s="3"/>
    </row>
    <row r="718" customFormat="false" ht="12.8" hidden="false" customHeight="false" outlineLevel="0" collapsed="false">
      <c r="A718" s="2"/>
      <c r="B718" s="2"/>
      <c r="C718" s="2"/>
      <c r="D718" s="3"/>
      <c r="E718" s="3"/>
      <c r="F718" s="3"/>
      <c r="G718" s="3"/>
      <c r="H718" s="3"/>
      <c r="I718" s="3"/>
      <c r="J718" s="3"/>
    </row>
    <row r="719" customFormat="false" ht="12.8" hidden="false" customHeight="false" outlineLevel="0" collapsed="false">
      <c r="A719" s="2"/>
      <c r="B719" s="2"/>
      <c r="C719" s="2"/>
      <c r="D719" s="3"/>
      <c r="E719" s="3"/>
      <c r="F719" s="3"/>
      <c r="G719" s="3"/>
      <c r="H719" s="3"/>
      <c r="I719" s="3"/>
      <c r="J719" s="3"/>
    </row>
    <row r="720" customFormat="false" ht="12.8" hidden="false" customHeight="false" outlineLevel="0" collapsed="false">
      <c r="A720" s="2"/>
      <c r="B720" s="2"/>
      <c r="C720" s="2"/>
      <c r="D720" s="3"/>
      <c r="E720" s="3"/>
      <c r="F720" s="3"/>
      <c r="G720" s="3"/>
      <c r="H720" s="3"/>
      <c r="I720" s="3"/>
      <c r="J720" s="3"/>
    </row>
    <row r="721" customFormat="false" ht="12.8" hidden="false" customHeight="false" outlineLevel="0" collapsed="false">
      <c r="A721" s="2"/>
      <c r="B721" s="2"/>
      <c r="C721" s="2"/>
      <c r="D721" s="3"/>
      <c r="E721" s="3"/>
      <c r="F721" s="3"/>
      <c r="G721" s="3"/>
      <c r="H721" s="3"/>
      <c r="I721" s="3"/>
      <c r="J721" s="3"/>
    </row>
    <row r="722" customFormat="false" ht="12.8" hidden="false" customHeight="false" outlineLevel="0" collapsed="false">
      <c r="A722" s="2"/>
      <c r="B722" s="2"/>
      <c r="C722" s="2"/>
      <c r="D722" s="3"/>
      <c r="E722" s="3"/>
      <c r="F722" s="3"/>
      <c r="G722" s="3"/>
      <c r="H722" s="3"/>
      <c r="I722" s="3"/>
      <c r="J722" s="3"/>
    </row>
    <row r="723" customFormat="false" ht="12.8" hidden="false" customHeight="false" outlineLevel="0" collapsed="false">
      <c r="A723" s="2"/>
      <c r="B723" s="2"/>
      <c r="C723" s="2"/>
      <c r="D723" s="3"/>
      <c r="E723" s="3"/>
      <c r="F723" s="3"/>
      <c r="G723" s="3"/>
      <c r="H723" s="3"/>
      <c r="I723" s="3"/>
      <c r="J723" s="3"/>
    </row>
    <row r="724" customFormat="false" ht="12.8" hidden="false" customHeight="false" outlineLevel="0" collapsed="false">
      <c r="A724" s="2"/>
      <c r="B724" s="2"/>
      <c r="C724" s="2"/>
      <c r="D724" s="3"/>
      <c r="E724" s="3"/>
      <c r="F724" s="3"/>
      <c r="G724" s="3"/>
      <c r="H724" s="3"/>
      <c r="I724" s="3"/>
      <c r="J724" s="3"/>
    </row>
    <row r="725" customFormat="false" ht="12.8" hidden="false" customHeight="false" outlineLevel="0" collapsed="false">
      <c r="A725" s="2"/>
      <c r="B725" s="2"/>
      <c r="C725" s="2"/>
      <c r="D725" s="3"/>
      <c r="E725" s="3"/>
      <c r="F725" s="3"/>
      <c r="G725" s="3"/>
      <c r="H725" s="3"/>
      <c r="I725" s="3"/>
      <c r="J725" s="3"/>
    </row>
    <row r="726" customFormat="false" ht="12.8" hidden="false" customHeight="false" outlineLevel="0" collapsed="false">
      <c r="A726" s="2"/>
      <c r="B726" s="2"/>
      <c r="C726" s="2"/>
      <c r="D726" s="3"/>
      <c r="E726" s="3"/>
      <c r="F726" s="3"/>
      <c r="G726" s="3"/>
      <c r="H726" s="3"/>
      <c r="I726" s="3"/>
      <c r="J726" s="3"/>
    </row>
    <row r="727" customFormat="false" ht="12.8" hidden="false" customHeight="false" outlineLevel="0" collapsed="false">
      <c r="A727" s="2"/>
      <c r="B727" s="2"/>
      <c r="C727" s="2"/>
      <c r="D727" s="3"/>
      <c r="E727" s="3"/>
      <c r="F727" s="3"/>
      <c r="G727" s="3"/>
      <c r="H727" s="3"/>
      <c r="I727" s="3"/>
      <c r="J727" s="3"/>
    </row>
    <row r="728" customFormat="false" ht="12.8" hidden="false" customHeight="false" outlineLevel="0" collapsed="false">
      <c r="A728" s="2"/>
      <c r="B728" s="2"/>
      <c r="C728" s="2"/>
      <c r="D728" s="3"/>
      <c r="E728" s="3"/>
      <c r="F728" s="3"/>
      <c r="G728" s="3"/>
      <c r="H728" s="3"/>
      <c r="I728" s="3"/>
      <c r="J728" s="3"/>
    </row>
    <row r="729" customFormat="false" ht="12.8" hidden="false" customHeight="false" outlineLevel="0" collapsed="false">
      <c r="A729" s="2"/>
      <c r="B729" s="2"/>
      <c r="C729" s="2"/>
      <c r="D729" s="3"/>
      <c r="E729" s="3"/>
      <c r="F729" s="3"/>
      <c r="G729" s="3"/>
      <c r="H729" s="3"/>
      <c r="I729" s="3"/>
      <c r="J729" s="3"/>
    </row>
    <row r="730" customFormat="false" ht="12.8" hidden="false" customHeight="false" outlineLevel="0" collapsed="false">
      <c r="A730" s="2"/>
      <c r="B730" s="2"/>
      <c r="C730" s="2"/>
      <c r="D730" s="3"/>
      <c r="E730" s="3"/>
      <c r="F730" s="3"/>
      <c r="G730" s="3"/>
      <c r="H730" s="3"/>
      <c r="I730" s="3"/>
      <c r="J730" s="3"/>
    </row>
    <row r="731" customFormat="false" ht="12.8" hidden="false" customHeight="false" outlineLevel="0" collapsed="false">
      <c r="A731" s="2"/>
      <c r="B731" s="2"/>
      <c r="C731" s="2"/>
      <c r="D731" s="3"/>
      <c r="E731" s="3"/>
      <c r="F731" s="3"/>
      <c r="G731" s="3"/>
      <c r="H731" s="3"/>
      <c r="I731" s="3"/>
      <c r="J731" s="3"/>
    </row>
    <row r="732" customFormat="false" ht="12.8" hidden="false" customHeight="false" outlineLevel="0" collapsed="false">
      <c r="A732" s="2"/>
      <c r="B732" s="2"/>
      <c r="C732" s="2"/>
      <c r="D732" s="3"/>
      <c r="E732" s="3"/>
      <c r="F732" s="3"/>
      <c r="G732" s="3"/>
      <c r="H732" s="3"/>
      <c r="I732" s="3"/>
      <c r="J732" s="3"/>
    </row>
    <row r="733" customFormat="false" ht="12.8" hidden="false" customHeight="false" outlineLevel="0" collapsed="false">
      <c r="A733" s="2"/>
      <c r="B733" s="2"/>
      <c r="C733" s="2"/>
      <c r="D733" s="3"/>
      <c r="E733" s="3"/>
      <c r="F733" s="3"/>
      <c r="G733" s="3"/>
      <c r="H733" s="3"/>
      <c r="I733" s="3"/>
      <c r="J733" s="3"/>
    </row>
    <row r="734" customFormat="false" ht="12.8" hidden="false" customHeight="false" outlineLevel="0" collapsed="false">
      <c r="A734" s="2"/>
      <c r="B734" s="2"/>
      <c r="C734" s="2"/>
      <c r="D734" s="3"/>
      <c r="E734" s="3"/>
      <c r="F734" s="3"/>
      <c r="G734" s="3"/>
      <c r="H734" s="3"/>
      <c r="I734" s="3"/>
      <c r="J734" s="3"/>
    </row>
    <row r="735" customFormat="false" ht="12.8" hidden="false" customHeight="false" outlineLevel="0" collapsed="false">
      <c r="A735" s="2"/>
      <c r="B735" s="2"/>
      <c r="C735" s="2"/>
      <c r="D735" s="3"/>
      <c r="E735" s="3"/>
      <c r="F735" s="3"/>
      <c r="G735" s="3"/>
      <c r="H735" s="3"/>
      <c r="I735" s="3"/>
      <c r="J735" s="3"/>
    </row>
    <row r="736" customFormat="false" ht="12.8" hidden="false" customHeight="false" outlineLevel="0" collapsed="false">
      <c r="A736" s="2"/>
      <c r="B736" s="2"/>
      <c r="C736" s="2"/>
      <c r="D736" s="3"/>
      <c r="E736" s="3"/>
      <c r="F736" s="3"/>
      <c r="G736" s="3"/>
      <c r="H736" s="3"/>
      <c r="I736" s="3"/>
      <c r="J736" s="3"/>
    </row>
    <row r="737" customFormat="false" ht="12.8" hidden="false" customHeight="false" outlineLevel="0" collapsed="false">
      <c r="A737" s="2"/>
      <c r="B737" s="2"/>
      <c r="C737" s="2"/>
      <c r="D737" s="3"/>
      <c r="E737" s="3"/>
      <c r="F737" s="3"/>
      <c r="G737" s="3"/>
      <c r="H737" s="3"/>
      <c r="I737" s="3"/>
      <c r="J737" s="3"/>
    </row>
    <row r="738" customFormat="false" ht="12.8" hidden="false" customHeight="false" outlineLevel="0" collapsed="false">
      <c r="A738" s="2"/>
      <c r="B738" s="2"/>
      <c r="C738" s="2"/>
      <c r="D738" s="3"/>
      <c r="E738" s="3"/>
      <c r="F738" s="3"/>
      <c r="G738" s="3"/>
      <c r="H738" s="3"/>
      <c r="I738" s="3"/>
      <c r="J738" s="3"/>
    </row>
    <row r="739" customFormat="false" ht="12.8" hidden="false" customHeight="false" outlineLevel="0" collapsed="false">
      <c r="A739" s="2"/>
      <c r="B739" s="2"/>
      <c r="C739" s="2"/>
      <c r="D739" s="3"/>
      <c r="E739" s="3"/>
      <c r="F739" s="3"/>
      <c r="G739" s="3"/>
      <c r="H739" s="3"/>
      <c r="I739" s="3"/>
      <c r="J739" s="3"/>
    </row>
    <row r="740" customFormat="false" ht="12.8" hidden="false" customHeight="false" outlineLevel="0" collapsed="false">
      <c r="A740" s="2"/>
      <c r="B740" s="2"/>
      <c r="C740" s="2"/>
      <c r="D740" s="3"/>
      <c r="E740" s="3"/>
      <c r="F740" s="3"/>
      <c r="G740" s="3"/>
      <c r="H740" s="3"/>
      <c r="I740" s="3"/>
      <c r="J740" s="3"/>
    </row>
    <row r="741" customFormat="false" ht="12.8" hidden="false" customHeight="false" outlineLevel="0" collapsed="false">
      <c r="A741" s="2"/>
      <c r="B741" s="2"/>
      <c r="C741" s="2"/>
      <c r="D741" s="3"/>
      <c r="E741" s="3"/>
      <c r="F741" s="3"/>
      <c r="G741" s="3"/>
      <c r="H741" s="3"/>
      <c r="I741" s="3"/>
      <c r="J741" s="3"/>
    </row>
    <row r="742" customFormat="false" ht="12.8" hidden="false" customHeight="false" outlineLevel="0" collapsed="false">
      <c r="A742" s="2"/>
      <c r="B742" s="2"/>
      <c r="C742" s="2"/>
      <c r="D742" s="3"/>
      <c r="E742" s="3"/>
      <c r="F742" s="3"/>
      <c r="G742" s="3"/>
      <c r="H742" s="3"/>
      <c r="I742" s="3"/>
      <c r="J742" s="3"/>
    </row>
    <row r="743" customFormat="false" ht="12.8" hidden="false" customHeight="false" outlineLevel="0" collapsed="false">
      <c r="A743" s="2"/>
      <c r="B743" s="2"/>
      <c r="C743" s="2"/>
      <c r="D743" s="3"/>
      <c r="E743" s="3"/>
      <c r="F743" s="3"/>
      <c r="G743" s="3"/>
      <c r="H743" s="3"/>
      <c r="I743" s="3"/>
      <c r="J743" s="3"/>
    </row>
    <row r="744" customFormat="false" ht="12.8" hidden="false" customHeight="false" outlineLevel="0" collapsed="false">
      <c r="A744" s="2"/>
      <c r="B744" s="2"/>
      <c r="C744" s="2"/>
      <c r="D744" s="3"/>
      <c r="E744" s="3"/>
      <c r="F744" s="3"/>
      <c r="G744" s="3"/>
      <c r="H744" s="3"/>
      <c r="I744" s="3"/>
      <c r="J744" s="3"/>
    </row>
    <row r="745" customFormat="false" ht="12.8" hidden="false" customHeight="false" outlineLevel="0" collapsed="false">
      <c r="A745" s="2"/>
      <c r="B745" s="2"/>
      <c r="C745" s="2"/>
      <c r="D745" s="3"/>
      <c r="E745" s="3"/>
      <c r="F745" s="3"/>
      <c r="G745" s="3"/>
      <c r="H745" s="3"/>
      <c r="I745" s="3"/>
      <c r="J745" s="3"/>
    </row>
    <row r="746" customFormat="false" ht="12.8" hidden="false" customHeight="false" outlineLevel="0" collapsed="false">
      <c r="A746" s="2"/>
      <c r="B746" s="2"/>
      <c r="C746" s="2"/>
      <c r="D746" s="3"/>
      <c r="E746" s="3"/>
      <c r="F746" s="3"/>
      <c r="G746" s="3"/>
      <c r="H746" s="3"/>
      <c r="I746" s="3"/>
      <c r="J746" s="3"/>
    </row>
    <row r="747" customFormat="false" ht="12.8" hidden="false" customHeight="false" outlineLevel="0" collapsed="false">
      <c r="A747" s="2"/>
      <c r="B747" s="2"/>
      <c r="C747" s="2"/>
      <c r="D747" s="3"/>
      <c r="E747" s="3"/>
      <c r="F747" s="3"/>
      <c r="G747" s="3"/>
      <c r="H747" s="3"/>
      <c r="I747" s="3"/>
      <c r="J747" s="3"/>
    </row>
    <row r="748" customFormat="false" ht="12.8" hidden="false" customHeight="false" outlineLevel="0" collapsed="false">
      <c r="A748" s="2"/>
      <c r="B748" s="2"/>
      <c r="C748" s="2"/>
      <c r="D748" s="3"/>
      <c r="E748" s="3"/>
      <c r="F748" s="3"/>
      <c r="G748" s="3"/>
      <c r="H748" s="3"/>
      <c r="I748" s="3"/>
      <c r="J748" s="3"/>
    </row>
    <row r="749" customFormat="false" ht="12.8" hidden="false" customHeight="false" outlineLevel="0" collapsed="false">
      <c r="A749" s="2"/>
      <c r="B749" s="2"/>
      <c r="C749" s="2"/>
      <c r="D749" s="3"/>
      <c r="E749" s="3"/>
      <c r="F749" s="3"/>
      <c r="G749" s="3"/>
      <c r="H749" s="3"/>
      <c r="I749" s="3"/>
      <c r="J749" s="3"/>
    </row>
    <row r="750" customFormat="false" ht="12.8" hidden="false" customHeight="false" outlineLevel="0" collapsed="false">
      <c r="A750" s="2"/>
      <c r="B750" s="2"/>
      <c r="C750" s="2"/>
      <c r="D750" s="3"/>
      <c r="E750" s="3"/>
      <c r="F750" s="3"/>
      <c r="G750" s="3"/>
      <c r="H750" s="3"/>
      <c r="I750" s="3"/>
      <c r="J750" s="3"/>
    </row>
    <row r="751" customFormat="false" ht="12.8" hidden="false" customHeight="false" outlineLevel="0" collapsed="false">
      <c r="A751" s="2"/>
      <c r="B751" s="2"/>
      <c r="C751" s="2"/>
      <c r="D751" s="3"/>
      <c r="E751" s="3"/>
      <c r="F751" s="3"/>
      <c r="G751" s="3"/>
      <c r="H751" s="3"/>
      <c r="I751" s="3"/>
      <c r="J751" s="3"/>
    </row>
    <row r="752" customFormat="false" ht="12.8" hidden="false" customHeight="false" outlineLevel="0" collapsed="false">
      <c r="A752" s="2"/>
      <c r="B752" s="2"/>
      <c r="C752" s="2"/>
      <c r="D752" s="3"/>
      <c r="E752" s="3"/>
      <c r="F752" s="3"/>
      <c r="G752" s="3"/>
      <c r="H752" s="3"/>
      <c r="I752" s="3"/>
      <c r="J752" s="3"/>
    </row>
    <row r="753" customFormat="false" ht="12.8" hidden="false" customHeight="false" outlineLevel="0" collapsed="false">
      <c r="A753" s="2"/>
      <c r="B753" s="2"/>
      <c r="C753" s="2"/>
      <c r="D753" s="3"/>
      <c r="E753" s="3"/>
      <c r="F753" s="3"/>
      <c r="G753" s="3"/>
      <c r="H753" s="3"/>
      <c r="I753" s="3"/>
      <c r="J753" s="3"/>
    </row>
    <row r="754" customFormat="false" ht="12.8" hidden="false" customHeight="false" outlineLevel="0" collapsed="false">
      <c r="A754" s="2"/>
      <c r="B754" s="2"/>
      <c r="C754" s="2"/>
      <c r="D754" s="3"/>
      <c r="E754" s="3"/>
      <c r="F754" s="3"/>
      <c r="G754" s="3"/>
      <c r="H754" s="3"/>
      <c r="I754" s="3"/>
      <c r="J754" s="3"/>
    </row>
    <row r="755" customFormat="false" ht="12.8" hidden="false" customHeight="false" outlineLevel="0" collapsed="false">
      <c r="A755" s="2"/>
      <c r="B755" s="2"/>
      <c r="C755" s="2"/>
      <c r="D755" s="3"/>
      <c r="E755" s="3"/>
      <c r="F755" s="3"/>
      <c r="G755" s="3"/>
      <c r="H755" s="3"/>
      <c r="I755" s="3"/>
      <c r="J755" s="3"/>
    </row>
    <row r="756" customFormat="false" ht="12.8" hidden="false" customHeight="false" outlineLevel="0" collapsed="false">
      <c r="A756" s="2"/>
      <c r="B756" s="2"/>
      <c r="C756" s="2"/>
      <c r="D756" s="3"/>
      <c r="E756" s="3"/>
      <c r="F756" s="3"/>
      <c r="G756" s="3"/>
      <c r="H756" s="3"/>
      <c r="I756" s="3"/>
      <c r="J756" s="3"/>
    </row>
    <row r="757" customFormat="false" ht="12.8" hidden="false" customHeight="false" outlineLevel="0" collapsed="false">
      <c r="A757" s="2"/>
      <c r="B757" s="2"/>
      <c r="C757" s="2"/>
      <c r="D757" s="3"/>
      <c r="E757" s="3"/>
      <c r="F757" s="3"/>
      <c r="G757" s="3"/>
      <c r="H757" s="3"/>
      <c r="I757" s="3"/>
      <c r="J757" s="3"/>
    </row>
    <row r="758" customFormat="false" ht="12.8" hidden="false" customHeight="false" outlineLevel="0" collapsed="false">
      <c r="A758" s="2"/>
      <c r="B758" s="2"/>
      <c r="C758" s="2"/>
      <c r="D758" s="3"/>
      <c r="E758" s="3"/>
      <c r="F758" s="3"/>
      <c r="G758" s="3"/>
      <c r="H758" s="3"/>
      <c r="I758" s="3"/>
      <c r="J758" s="3"/>
    </row>
    <row r="759" customFormat="false" ht="12.8" hidden="false" customHeight="false" outlineLevel="0" collapsed="false">
      <c r="A759" s="2"/>
      <c r="B759" s="2"/>
      <c r="C759" s="2"/>
      <c r="D759" s="3"/>
      <c r="E759" s="3"/>
      <c r="F759" s="3"/>
      <c r="G759" s="3"/>
      <c r="H759" s="3"/>
      <c r="I759" s="3"/>
      <c r="J759" s="3"/>
    </row>
    <row r="760" customFormat="false" ht="12.8" hidden="false" customHeight="false" outlineLevel="0" collapsed="false">
      <c r="A760" s="2"/>
      <c r="B760" s="2"/>
      <c r="C760" s="2"/>
      <c r="D760" s="3"/>
      <c r="E760" s="3"/>
      <c r="F760" s="3"/>
      <c r="G760" s="3"/>
      <c r="H760" s="3"/>
      <c r="I760" s="3"/>
      <c r="J760" s="3"/>
    </row>
    <row r="761" customFormat="false" ht="12.8" hidden="false" customHeight="false" outlineLevel="0" collapsed="false">
      <c r="A761" s="2"/>
      <c r="B761" s="2"/>
      <c r="C761" s="2"/>
      <c r="D761" s="3"/>
      <c r="E761" s="3"/>
      <c r="F761" s="3"/>
      <c r="G761" s="3"/>
      <c r="H761" s="3"/>
      <c r="I761" s="3"/>
      <c r="J761" s="3"/>
    </row>
    <row r="762" customFormat="false" ht="12.8" hidden="false" customHeight="false" outlineLevel="0" collapsed="false">
      <c r="A762" s="2"/>
      <c r="B762" s="2"/>
      <c r="C762" s="2"/>
      <c r="D762" s="3"/>
      <c r="E762" s="3"/>
      <c r="F762" s="3"/>
      <c r="G762" s="3"/>
      <c r="H762" s="3"/>
      <c r="I762" s="3"/>
      <c r="J762" s="3"/>
    </row>
    <row r="763" customFormat="false" ht="12.8" hidden="false" customHeight="false" outlineLevel="0" collapsed="false">
      <c r="A763" s="2"/>
      <c r="B763" s="2"/>
      <c r="C763" s="2"/>
      <c r="D763" s="3"/>
      <c r="E763" s="3"/>
      <c r="F763" s="3"/>
      <c r="G763" s="3"/>
      <c r="H763" s="3"/>
      <c r="I763" s="3"/>
      <c r="J763" s="3"/>
    </row>
    <row r="764" customFormat="false" ht="12.8" hidden="false" customHeight="false" outlineLevel="0" collapsed="false">
      <c r="A764" s="2"/>
      <c r="B764" s="2"/>
      <c r="C764" s="2"/>
      <c r="D764" s="3"/>
      <c r="E764" s="3"/>
      <c r="F764" s="3"/>
      <c r="G764" s="3"/>
      <c r="H764" s="3"/>
      <c r="I764" s="3"/>
      <c r="J764" s="3"/>
    </row>
    <row r="765" customFormat="false" ht="12.8" hidden="false" customHeight="false" outlineLevel="0" collapsed="false">
      <c r="A765" s="2"/>
      <c r="B765" s="2"/>
      <c r="C765" s="2"/>
      <c r="D765" s="3"/>
      <c r="E765" s="3"/>
      <c r="F765" s="3"/>
      <c r="G765" s="3"/>
      <c r="H765" s="3"/>
      <c r="I765" s="3"/>
      <c r="J765" s="3"/>
    </row>
    <row r="766" customFormat="false" ht="12.8" hidden="false" customHeight="false" outlineLevel="0" collapsed="false">
      <c r="A766" s="2"/>
      <c r="B766" s="2"/>
      <c r="C766" s="2"/>
      <c r="D766" s="3"/>
      <c r="E766" s="3"/>
      <c r="F766" s="3"/>
      <c r="G766" s="3"/>
      <c r="H766" s="3"/>
      <c r="I766" s="3"/>
      <c r="J766" s="3"/>
    </row>
    <row r="767" customFormat="false" ht="12.8" hidden="false" customHeight="false" outlineLevel="0" collapsed="false">
      <c r="A767" s="2"/>
      <c r="B767" s="2"/>
      <c r="C767" s="2"/>
      <c r="D767" s="3"/>
      <c r="E767" s="3"/>
      <c r="F767" s="3"/>
      <c r="G767" s="3"/>
      <c r="H767" s="3"/>
      <c r="I767" s="3"/>
      <c r="J767" s="3"/>
    </row>
    <row r="768" customFormat="false" ht="12.8" hidden="false" customHeight="false" outlineLevel="0" collapsed="false">
      <c r="A768" s="2"/>
      <c r="B768" s="2"/>
      <c r="C768" s="2"/>
      <c r="D768" s="3"/>
      <c r="E768" s="3"/>
      <c r="F768" s="3"/>
      <c r="G768" s="3"/>
      <c r="H768" s="3"/>
      <c r="I768" s="3"/>
      <c r="J768" s="3"/>
    </row>
    <row r="769" customFormat="false" ht="12.8" hidden="false" customHeight="false" outlineLevel="0" collapsed="false">
      <c r="A769" s="2"/>
      <c r="B769" s="2"/>
      <c r="C769" s="2"/>
      <c r="D769" s="3"/>
      <c r="E769" s="3"/>
      <c r="F769" s="3"/>
      <c r="G769" s="3"/>
      <c r="H769" s="3"/>
      <c r="I769" s="3"/>
      <c r="J769" s="3"/>
    </row>
    <row r="770" customFormat="false" ht="12.8" hidden="false" customHeight="false" outlineLevel="0" collapsed="false">
      <c r="A770" s="2"/>
      <c r="B770" s="2"/>
      <c r="C770" s="2"/>
      <c r="D770" s="3"/>
      <c r="E770" s="3"/>
      <c r="F770" s="3"/>
      <c r="G770" s="3"/>
      <c r="H770" s="3"/>
      <c r="I770" s="3"/>
      <c r="J770" s="3"/>
    </row>
    <row r="771" customFormat="false" ht="12.8" hidden="false" customHeight="false" outlineLevel="0" collapsed="false">
      <c r="A771" s="2"/>
      <c r="B771" s="2"/>
      <c r="C771" s="2"/>
      <c r="D771" s="3"/>
      <c r="E771" s="3"/>
      <c r="F771" s="3"/>
      <c r="G771" s="3"/>
      <c r="H771" s="3"/>
      <c r="I771" s="3"/>
      <c r="J771" s="3"/>
    </row>
    <row r="772" customFormat="false" ht="12.8" hidden="false" customHeight="false" outlineLevel="0" collapsed="false">
      <c r="A772" s="2"/>
      <c r="B772" s="2"/>
      <c r="C772" s="2"/>
      <c r="D772" s="3"/>
      <c r="E772" s="3"/>
      <c r="F772" s="3"/>
      <c r="G772" s="3"/>
      <c r="H772" s="3"/>
      <c r="I772" s="3"/>
      <c r="J772" s="3"/>
    </row>
    <row r="773" customFormat="false" ht="12.8" hidden="false" customHeight="false" outlineLevel="0" collapsed="false">
      <c r="A773" s="2"/>
      <c r="B773" s="2"/>
      <c r="C773" s="2"/>
      <c r="D773" s="3"/>
      <c r="E773" s="3"/>
      <c r="F773" s="3"/>
      <c r="G773" s="3"/>
      <c r="H773" s="3"/>
      <c r="I773" s="3"/>
      <c r="J773" s="3"/>
    </row>
    <row r="774" customFormat="false" ht="12.8" hidden="false" customHeight="false" outlineLevel="0" collapsed="false">
      <c r="A774" s="2"/>
      <c r="B774" s="2"/>
      <c r="C774" s="2"/>
      <c r="D774" s="3"/>
      <c r="E774" s="3"/>
      <c r="F774" s="3"/>
      <c r="G774" s="3"/>
      <c r="H774" s="3"/>
      <c r="I774" s="3"/>
      <c r="J774" s="3"/>
    </row>
    <row r="775" customFormat="false" ht="12.8" hidden="false" customHeight="false" outlineLevel="0" collapsed="false">
      <c r="A775" s="2"/>
      <c r="B775" s="2"/>
      <c r="C775" s="2"/>
      <c r="D775" s="3"/>
      <c r="E775" s="3"/>
      <c r="F775" s="3"/>
      <c r="G775" s="3"/>
      <c r="H775" s="3"/>
      <c r="I775" s="3"/>
      <c r="J775" s="3"/>
    </row>
    <row r="776" customFormat="false" ht="12.8" hidden="false" customHeight="false" outlineLevel="0" collapsed="false">
      <c r="A776" s="2"/>
      <c r="B776" s="2"/>
      <c r="C776" s="2"/>
      <c r="D776" s="3"/>
      <c r="E776" s="3"/>
      <c r="F776" s="3"/>
      <c r="G776" s="3"/>
      <c r="H776" s="3"/>
      <c r="I776" s="3"/>
      <c r="J776" s="3"/>
    </row>
    <row r="777" customFormat="false" ht="12.8" hidden="false" customHeight="false" outlineLevel="0" collapsed="false">
      <c r="A777" s="2"/>
      <c r="B777" s="2"/>
      <c r="C777" s="2"/>
      <c r="D777" s="3"/>
      <c r="E777" s="3"/>
      <c r="F777" s="3"/>
      <c r="G777" s="3"/>
      <c r="H777" s="3"/>
      <c r="I777" s="3"/>
      <c r="J777" s="3"/>
    </row>
    <row r="778" customFormat="false" ht="12.8" hidden="false" customHeight="false" outlineLevel="0" collapsed="false">
      <c r="A778" s="2"/>
      <c r="B778" s="2"/>
      <c r="C778" s="2"/>
      <c r="D778" s="3"/>
      <c r="E778" s="3"/>
      <c r="F778" s="3"/>
      <c r="G778" s="3"/>
      <c r="H778" s="3"/>
      <c r="I778" s="3"/>
      <c r="J778" s="3"/>
    </row>
    <row r="779" customFormat="false" ht="12.8" hidden="false" customHeight="false" outlineLevel="0" collapsed="false">
      <c r="A779" s="2"/>
      <c r="B779" s="2"/>
      <c r="C779" s="2"/>
      <c r="D779" s="3"/>
      <c r="E779" s="3"/>
      <c r="F779" s="3"/>
      <c r="G779" s="3"/>
      <c r="H779" s="3"/>
      <c r="I779" s="3"/>
      <c r="J779" s="3"/>
    </row>
    <row r="780" customFormat="false" ht="12.8" hidden="false" customHeight="false" outlineLevel="0" collapsed="false">
      <c r="A780" s="2"/>
      <c r="B780" s="2"/>
      <c r="C780" s="2"/>
      <c r="D780" s="3"/>
      <c r="E780" s="3"/>
      <c r="F780" s="3"/>
      <c r="G780" s="3"/>
      <c r="H780" s="3"/>
      <c r="I780" s="3"/>
      <c r="J780" s="3"/>
    </row>
    <row r="781" customFormat="false" ht="12.8" hidden="false" customHeight="false" outlineLevel="0" collapsed="false">
      <c r="A781" s="2"/>
      <c r="B781" s="2"/>
      <c r="C781" s="2"/>
      <c r="D781" s="3"/>
      <c r="E781" s="3"/>
      <c r="F781" s="3"/>
      <c r="G781" s="3"/>
      <c r="H781" s="3"/>
      <c r="I781" s="3"/>
      <c r="J781" s="3"/>
    </row>
    <row r="782" customFormat="false" ht="12.8" hidden="false" customHeight="false" outlineLevel="0" collapsed="false">
      <c r="A782" s="2"/>
      <c r="B782" s="2"/>
      <c r="C782" s="2"/>
      <c r="D782" s="3"/>
      <c r="E782" s="3"/>
      <c r="F782" s="3"/>
      <c r="G782" s="3"/>
      <c r="H782" s="3"/>
      <c r="I782" s="3"/>
      <c r="J782" s="3"/>
    </row>
    <row r="783" customFormat="false" ht="12.8" hidden="false" customHeight="false" outlineLevel="0" collapsed="false">
      <c r="A783" s="2"/>
      <c r="B783" s="2"/>
      <c r="C783" s="2"/>
      <c r="D783" s="3"/>
      <c r="E783" s="3"/>
      <c r="F783" s="3"/>
      <c r="G783" s="3"/>
      <c r="H783" s="3"/>
      <c r="I783" s="3"/>
      <c r="J783" s="3"/>
    </row>
    <row r="784" customFormat="false" ht="12.8" hidden="false" customHeight="false" outlineLevel="0" collapsed="false">
      <c r="A784" s="2"/>
      <c r="B784" s="2"/>
      <c r="C784" s="2"/>
      <c r="D784" s="3"/>
      <c r="E784" s="3"/>
      <c r="F784" s="3"/>
      <c r="G784" s="3"/>
      <c r="H784" s="3"/>
      <c r="I784" s="3"/>
      <c r="J784" s="3"/>
    </row>
    <row r="785" customFormat="false" ht="12.8" hidden="false" customHeight="false" outlineLevel="0" collapsed="false">
      <c r="A785" s="2"/>
      <c r="B785" s="2"/>
      <c r="C785" s="2"/>
      <c r="D785" s="3"/>
      <c r="E785" s="3"/>
      <c r="F785" s="3"/>
      <c r="G785" s="3"/>
      <c r="H785" s="3"/>
      <c r="I785" s="3"/>
      <c r="J785" s="3"/>
    </row>
    <row r="786" customFormat="false" ht="12.8" hidden="false" customHeight="false" outlineLevel="0" collapsed="false">
      <c r="A786" s="2"/>
      <c r="B786" s="2"/>
      <c r="C786" s="2"/>
      <c r="D786" s="3"/>
      <c r="E786" s="3"/>
      <c r="F786" s="3"/>
      <c r="G786" s="3"/>
      <c r="H786" s="3"/>
      <c r="I786" s="3"/>
      <c r="J786" s="3"/>
    </row>
    <row r="787" customFormat="false" ht="12.8" hidden="false" customHeight="false" outlineLevel="0" collapsed="false">
      <c r="A787" s="2"/>
      <c r="B787" s="2"/>
      <c r="C787" s="2"/>
      <c r="D787" s="3"/>
      <c r="E787" s="3"/>
      <c r="F787" s="3"/>
      <c r="G787" s="3"/>
      <c r="H787" s="3"/>
      <c r="I787" s="3"/>
      <c r="J787" s="3"/>
    </row>
    <row r="788" customFormat="false" ht="12.8" hidden="false" customHeight="false" outlineLevel="0" collapsed="false">
      <c r="A788" s="2"/>
      <c r="B788" s="2"/>
      <c r="C788" s="2"/>
      <c r="D788" s="3"/>
      <c r="E788" s="3"/>
      <c r="F788" s="3"/>
      <c r="G788" s="3"/>
      <c r="H788" s="3"/>
      <c r="I788" s="3"/>
      <c r="J788" s="3"/>
    </row>
    <row r="789" customFormat="false" ht="12.8" hidden="false" customHeight="false" outlineLevel="0" collapsed="false">
      <c r="A789" s="2"/>
      <c r="B789" s="2"/>
      <c r="C789" s="2"/>
      <c r="D789" s="3"/>
      <c r="E789" s="3"/>
      <c r="F789" s="3"/>
      <c r="G789" s="3"/>
      <c r="H789" s="3"/>
      <c r="I789" s="3"/>
      <c r="J789" s="3"/>
    </row>
    <row r="790" customFormat="false" ht="12.8" hidden="false" customHeight="false" outlineLevel="0" collapsed="false">
      <c r="A790" s="2"/>
      <c r="B790" s="2"/>
      <c r="C790" s="2"/>
      <c r="D790" s="3"/>
      <c r="E790" s="3"/>
      <c r="F790" s="3"/>
      <c r="G790" s="3"/>
      <c r="H790" s="3"/>
      <c r="I790" s="3"/>
      <c r="J790" s="3"/>
    </row>
    <row r="791" customFormat="false" ht="12.8" hidden="false" customHeight="false" outlineLevel="0" collapsed="false">
      <c r="A791" s="2"/>
      <c r="B791" s="2"/>
      <c r="C791" s="2"/>
      <c r="D791" s="3"/>
      <c r="E791" s="3"/>
      <c r="F791" s="3"/>
      <c r="G791" s="3"/>
      <c r="H791" s="3"/>
      <c r="I791" s="3"/>
      <c r="J79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2023-02-06T01:21:38Z</dcterms:modified>
  <cp:revision>1</cp:revision>
  <dc:subject/>
  <dc:title/>
</cp:coreProperties>
</file>