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aved Games\DCS.openbeta\Missions\GITHUB\MISSION\CAMPAÑA\"/>
    </mc:Choice>
  </mc:AlternateContent>
  <xr:revisionPtr revIDLastSave="0" documentId="13_ncr:1_{53DF4AA4-634D-4AE6-837C-4F67477B1E32}" xr6:coauthVersionLast="47" xr6:coauthVersionMax="47" xr10:uidLastSave="{00000000-0000-0000-0000-000000000000}"/>
  <bookViews>
    <workbookView xWindow="-195" yWindow="-16320" windowWidth="38640" windowHeight="15720" activeTab="6" xr2:uid="{00000000-000D-0000-FFFF-FFFF00000000}"/>
  </bookViews>
  <sheets>
    <sheet name="Aviones" sheetId="8" r:id="rId1"/>
    <sheet name="AA" sheetId="9" r:id="rId2"/>
    <sheet name="AG" sheetId="10" r:id="rId3"/>
    <sheet name="MISC" sheetId="11" r:id="rId4"/>
    <sheet name="PAQUETES AG" sheetId="14" r:id="rId5"/>
    <sheet name="PAQUETES AA" sheetId="12" r:id="rId6"/>
    <sheet name="PAQUETES MISC" sheetId="7" r:id="rId7"/>
    <sheet name="Hoja2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0" l="1"/>
  <c r="K22" i="10"/>
  <c r="K52" i="10"/>
  <c r="K50" i="10"/>
  <c r="K38" i="10"/>
  <c r="K36" i="10"/>
  <c r="K35" i="10"/>
  <c r="K34" i="10"/>
  <c r="J37" i="11"/>
  <c r="J26" i="11"/>
  <c r="J25" i="11"/>
  <c r="J40" i="11"/>
  <c r="J39" i="11"/>
  <c r="J38" i="11"/>
  <c r="J36" i="11"/>
  <c r="J35" i="11"/>
  <c r="J34" i="11"/>
  <c r="J33" i="11"/>
  <c r="J32" i="11"/>
  <c r="J31" i="11"/>
  <c r="J30" i="11"/>
  <c r="J29" i="11"/>
  <c r="J28" i="11"/>
  <c r="J27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K51" i="10"/>
  <c r="K49" i="10"/>
  <c r="K48" i="10"/>
  <c r="K47" i="10"/>
  <c r="K46" i="10"/>
  <c r="K45" i="10"/>
  <c r="K44" i="10"/>
  <c r="K43" i="10"/>
  <c r="K42" i="10"/>
  <c r="K41" i="10"/>
  <c r="K40" i="10"/>
  <c r="K39" i="10"/>
  <c r="K37" i="10"/>
  <c r="K33" i="10"/>
  <c r="K32" i="10"/>
  <c r="K31" i="10"/>
  <c r="K30" i="10"/>
  <c r="K29" i="10"/>
  <c r="K28" i="10"/>
  <c r="K27" i="10"/>
  <c r="K26" i="10"/>
  <c r="K25" i="10"/>
  <c r="K24" i="10"/>
  <c r="K21" i="10"/>
  <c r="K20" i="10"/>
  <c r="K19" i="10"/>
  <c r="K18" i="10"/>
  <c r="K17" i="10"/>
  <c r="K16" i="10"/>
  <c r="K15" i="10"/>
  <c r="K14" i="10"/>
  <c r="K13" i="10"/>
  <c r="K10" i="10"/>
  <c r="K9" i="10"/>
  <c r="K8" i="10"/>
  <c r="K7" i="10"/>
  <c r="K6" i="10"/>
  <c r="K5" i="10"/>
  <c r="K4" i="10"/>
  <c r="K3" i="10"/>
  <c r="K2" i="10"/>
  <c r="K53" i="9"/>
  <c r="K51" i="9"/>
  <c r="K52" i="9"/>
  <c r="K9" i="9"/>
  <c r="K21" i="9"/>
  <c r="K22" i="9"/>
  <c r="K23" i="9"/>
  <c r="K24" i="9"/>
  <c r="K3" i="9"/>
  <c r="K4" i="9"/>
  <c r="K5" i="9"/>
  <c r="K6" i="9"/>
  <c r="K7" i="9"/>
  <c r="K8" i="9"/>
  <c r="K10" i="9"/>
  <c r="K11" i="9"/>
  <c r="K12" i="9"/>
  <c r="K13" i="9"/>
  <c r="K14" i="9"/>
  <c r="K15" i="9"/>
  <c r="K16" i="9"/>
  <c r="K17" i="9"/>
  <c r="K18" i="9"/>
  <c r="K19" i="9"/>
  <c r="K20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2" i="9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K53" i="10" l="1"/>
  <c r="J41" i="11"/>
  <c r="K54" i="9"/>
</calcChain>
</file>

<file path=xl/sharedStrings.xml><?xml version="1.0" encoding="utf-8"?>
<sst xmlns="http://schemas.openxmlformats.org/spreadsheetml/2006/main" count="470" uniqueCount="239">
  <si>
    <t>PL-5EII</t>
  </si>
  <si>
    <t>FOX 1</t>
  </si>
  <si>
    <t>FOX 2</t>
  </si>
  <si>
    <t>FOX 3</t>
  </si>
  <si>
    <t>AVIONES</t>
  </si>
  <si>
    <t>A-10C II - Tank Killer</t>
  </si>
  <si>
    <t>A-4E-C - Skyhawk</t>
  </si>
  <si>
    <t>Beriev A-50</t>
  </si>
  <si>
    <t>AH-64D BLK. II - Apache</t>
  </si>
  <si>
    <t>AV-8B - Night Attack</t>
  </si>
  <si>
    <t>AJS-37 - Viggen</t>
  </si>
  <si>
    <t>CH-47F- Chinook</t>
  </si>
  <si>
    <t>E-2D - Hawkeye</t>
  </si>
  <si>
    <t>E-3A - Centry</t>
  </si>
  <si>
    <t>F-14A-135-GR - Tomcat</t>
  </si>
  <si>
    <t>F-14B - Tomcat</t>
  </si>
  <si>
    <t>F-15E S4 - Eagle Strike</t>
  </si>
  <si>
    <t>F-16CM bl.50 - Viper</t>
  </si>
  <si>
    <t>F-4E-45MC - Phantom</t>
  </si>
  <si>
    <t xml:space="preserve">F-5E-3 - Tiger </t>
  </si>
  <si>
    <t>F/A-18C - Hornet</t>
  </si>
  <si>
    <t xml:space="preserve">C130 - Hercules </t>
  </si>
  <si>
    <t>JF-17 - Thunder</t>
  </si>
  <si>
    <t>KA-50 III -  Black Shark 3</t>
  </si>
  <si>
    <t xml:space="preserve">Mirage M-2000 C </t>
  </si>
  <si>
    <t>MI-24P - Hind</t>
  </si>
  <si>
    <t>MI-8MTV2</t>
  </si>
  <si>
    <t>MIG-21Bis</t>
  </si>
  <si>
    <t>MIG-29A - FC</t>
  </si>
  <si>
    <t>MIRAGE - F1 - EE</t>
  </si>
  <si>
    <t>OH-58D (R) - Kiowa Warrior</t>
  </si>
  <si>
    <t>SA342 - L - Gazelle</t>
  </si>
  <si>
    <t>SA342 - M - Gazelle</t>
  </si>
  <si>
    <t>SA342 - Minigun - Gazelle</t>
  </si>
  <si>
    <t>SU-25T -  Frogfoot</t>
  </si>
  <si>
    <t>SU-27 - Flanker</t>
  </si>
  <si>
    <t>SU-33 - Flanker D</t>
  </si>
  <si>
    <t>UH-1H - Huey</t>
  </si>
  <si>
    <t>UH-60L - Blackhawk</t>
  </si>
  <si>
    <t>CODE WARHOUSE PROVISIONAL</t>
  </si>
  <si>
    <t>WS</t>
  </si>
  <si>
    <t>COSTO UNITARIO</t>
  </si>
  <si>
    <t>CANTIDAD</t>
  </si>
  <si>
    <t>TOTAL</t>
  </si>
  <si>
    <t>MISILE TYPE</t>
  </si>
  <si>
    <t>AIM-9L Sidewinder IR AAM</t>
  </si>
  <si>
    <t>AIM-9M Sidewinder IR AAM</t>
  </si>
  <si>
    <t>AIM-9X Sidewinder IR AAM</t>
  </si>
  <si>
    <t>Captive  AIM-9M for ACM</t>
  </si>
  <si>
    <t>FOX</t>
  </si>
  <si>
    <t>AIM-120B AMRAAM - Active Radar AAM</t>
  </si>
  <si>
    <t>AIM-120C AMRAAM - Active Radar AAM</t>
  </si>
  <si>
    <t>AIM-7F Sparrow Semi-Active Radar</t>
  </si>
  <si>
    <t>AIM-7M Sparrow Semi-Active Radar</t>
  </si>
  <si>
    <t>AIM-7MH Sparrow Semi-Active Radar</t>
  </si>
  <si>
    <t>AIM-7P Sparrow Semi-Active Radar</t>
  </si>
  <si>
    <t>AIM-9P Sidewinder IR AAM</t>
  </si>
  <si>
    <t>AIM-9P3 Sidewinder IR AAM</t>
  </si>
  <si>
    <t>AIM-9P5 Sidewinder IR AAM</t>
  </si>
  <si>
    <t>AIM-9B Sidewinder IR AAM</t>
  </si>
  <si>
    <t>AIM-9J Sidewinder IR AAM</t>
  </si>
  <si>
    <t>AIM-9Juli Sidewinder IR AAM</t>
  </si>
  <si>
    <t>AIM-7E Sparrow Semi-Active Radar</t>
  </si>
  <si>
    <t>AIM-7E-2 Sparrow Semi-Active Radar</t>
  </si>
  <si>
    <t>APU-60-1M With R-60 (AA-8 Aphid) - IR AAM</t>
  </si>
  <si>
    <t>APU-60-1M With R-60M (AA-8 Aphid-B) - IR AAM</t>
  </si>
  <si>
    <t>APU-60-2M With R-60 (AA-8 Aphid) - IR AAM</t>
  </si>
  <si>
    <t>APU-60-2M With R-60M (AA-8 Aphid-B) - IR AAM</t>
  </si>
  <si>
    <t>R-55 - AAM, IR guided</t>
  </si>
  <si>
    <t>K-13A</t>
  </si>
  <si>
    <t>R-73 (AA-11 Archer) -  Infra Red</t>
  </si>
  <si>
    <t>R-27ER (AA-10 Alamo C) - Semi-Act Extended Range</t>
  </si>
  <si>
    <t>R-27ET (AA-10 Alamo D) - IR Extended Range</t>
  </si>
  <si>
    <t>R-27R (AA-10 Alamo A) - Semi-Act Rdr</t>
  </si>
  <si>
    <t>R-27T (AA-10 Alamo B) - Infra Red</t>
  </si>
  <si>
    <t>R-77 (AA-12 Adder) - Active Rdr</t>
  </si>
  <si>
    <t>SD-10A AAM</t>
  </si>
  <si>
    <t>Matra Magic II</t>
  </si>
  <si>
    <t>Matra Magic II / DDM</t>
  </si>
  <si>
    <t>Matra Super 530D</t>
  </si>
  <si>
    <t>R550 Magic 1 IR AAM</t>
  </si>
  <si>
    <t>R550 Magic 2 IR AAM</t>
  </si>
  <si>
    <t>R530F EM</t>
  </si>
  <si>
    <t>R530F IR</t>
  </si>
  <si>
    <t>S530F</t>
  </si>
  <si>
    <t>USA</t>
  </si>
  <si>
    <t>RUSIA</t>
  </si>
  <si>
    <t>CHINA</t>
  </si>
  <si>
    <t>FRANCIA</t>
  </si>
  <si>
    <t>APU-13MT With R-13M1 (AA-2 Atoll-D) - IR AAM</t>
  </si>
  <si>
    <t>APU-13MT With R-13M (AA-2 Atoll-D) - IR AAM</t>
  </si>
  <si>
    <t>APU-13U-2 With R-3R (AA-2 Atoll-C) - Semi Active AAM</t>
  </si>
  <si>
    <t>APU-13U-2 With R-3S (AA-2 Atoll-B) - IR AAM</t>
  </si>
  <si>
    <t>AIM-54A-Mk47</t>
  </si>
  <si>
    <t>AIM-54A-Mk60</t>
  </si>
  <si>
    <t>AIM-54C-Mk47</t>
  </si>
  <si>
    <t>AIM-54C-Mk60</t>
  </si>
  <si>
    <t>AIM-9E Sidewinder IR AAM</t>
  </si>
  <si>
    <t>9M39 Igla</t>
  </si>
  <si>
    <t>FIM-92</t>
  </si>
  <si>
    <t>H</t>
  </si>
  <si>
    <t>Mistral</t>
  </si>
  <si>
    <t>PACK</t>
  </si>
  <si>
    <t>COSTO</t>
  </si>
  <si>
    <t>MISC TYPE</t>
  </si>
  <si>
    <t xml:space="preserve"> Fuel Tank Ft600 - A10CII</t>
  </si>
  <si>
    <t>Fuel Tank 300 Gallons - A4</t>
  </si>
  <si>
    <t>AJS External-tank 1013kg fuel - AJS37</t>
  </si>
  <si>
    <t>Aero 1D 300 Gallons Fuel Tank - AV-88</t>
  </si>
  <si>
    <t>F-5 275Gal Fuel tank - F5</t>
  </si>
  <si>
    <t>FPU-8A Fuel Tank 330 Gallons - F18</t>
  </si>
  <si>
    <t>RPL 541 2000 Liters Fuel Tank - Mirage 2000</t>
  </si>
  <si>
    <t>RPL 522 1300 Liters Fuel Tank - Mirage 2000</t>
  </si>
  <si>
    <t>Fuel Tank 800 L (21) - Mig 21</t>
  </si>
  <si>
    <t>RPL201 Pylon Fuel Tank (2310 / Usable) - Mirage F1EE</t>
  </si>
  <si>
    <t>Fuel Tank 300 Gal - F16, F14</t>
  </si>
  <si>
    <t>Fuel Tank 370 Gal - F16, F14</t>
  </si>
  <si>
    <t>Sargent Fletcher Fuel Tank 600 Gallons - F4</t>
  </si>
  <si>
    <t>Sargent Fletcher Fuel Tank 370 Gallons - F4</t>
  </si>
  <si>
    <t>800L Tank - jf17</t>
  </si>
  <si>
    <t>Fuel Tank 230 Gal - AH64D</t>
  </si>
  <si>
    <t>Fuel tank PTB-450 - KA50, mi24</t>
  </si>
  <si>
    <t>Fuel tank 610 Gal  - F15</t>
  </si>
  <si>
    <t>FUEL TANKS</t>
  </si>
  <si>
    <t>ALQ-184 Long - ECM Pod - A10C-II, F16</t>
  </si>
  <si>
    <t>AN/ASQ-213 - HARM Targeting System - F16</t>
  </si>
  <si>
    <t>AN/AAQ-28 LITENING - Targeting Pod - A10C-II, F16, F18</t>
  </si>
  <si>
    <t>AWW-13 DATALINK POD - F18</t>
  </si>
  <si>
    <t>AN/AAQ-13 LANTIRN NAV POD</t>
  </si>
  <si>
    <t>AN/AAQ-14 LANTIRN TGT Pod</t>
  </si>
  <si>
    <t>Tactial Airborne Recon Pod System - F14A, F14B</t>
  </si>
  <si>
    <t>Expanded Chaff Adapter - F14A, F14B</t>
  </si>
  <si>
    <t>ALQ-131 - ECM Pod Rack - F4</t>
  </si>
  <si>
    <t>AN/AVQ-23 Pave Spike - Targeting Pod Rack - F4</t>
  </si>
  <si>
    <t>AVIC WMD7 FLIR/LDT POD - JF-17</t>
  </si>
  <si>
    <t>KG-600 - JF-17</t>
  </si>
  <si>
    <t>Eclair-M 4/2 : 32 flares 36 chaffs - Mirage 2000c</t>
  </si>
  <si>
    <t>ALE-40 Dispensers (30 Flares + 60 Chaff) - F4</t>
  </si>
  <si>
    <t>ASO-2 - countermeasures pod - Mig 21</t>
  </si>
  <si>
    <t>BARAX - ECM Pod - Mirage F1</t>
  </si>
  <si>
    <t>CC420 DEFA-550 gun pod - 30mm Revolver Cannon - Mirage F1</t>
  </si>
  <si>
    <t>ECM</t>
  </si>
  <si>
    <t>AN/APG-78 FCR/RFI - AH64D</t>
  </si>
  <si>
    <t>C</t>
  </si>
  <si>
    <t>TARGETING</t>
  </si>
  <si>
    <t>other</t>
  </si>
  <si>
    <t>PACK FUEL TANK</t>
  </si>
  <si>
    <t>DATALINK POD - JF-17</t>
  </si>
  <si>
    <t>ECM &amp; DATALINK PACK</t>
  </si>
  <si>
    <t>CM</t>
  </si>
  <si>
    <t>BOMB TYPE</t>
  </si>
  <si>
    <t>Tipo</t>
  </si>
  <si>
    <t>Free Fall</t>
  </si>
  <si>
    <t>GBU-12 - 500lb Laser Guided Bomb</t>
  </si>
  <si>
    <t>GBU-10 - 2000lb Laser Guided Bomb</t>
  </si>
  <si>
    <t>GBU-24A/B Paveway III - 2000lb Laser Guided Bomb</t>
  </si>
  <si>
    <t>GBU-31(V)1/B - JDAM, 2000lb GPS Guided Bomb</t>
  </si>
  <si>
    <t>GBU-31(V)3/B - JDAM, 2000lb GPS Guided Penetrator Bomb</t>
  </si>
  <si>
    <t>BLUE-107/B Durandal - 219kG Concrete Piercing Chute retarded Bomb w/Booster</t>
  </si>
  <si>
    <t>Laser</t>
  </si>
  <si>
    <t>AGM-154A - JSOW CEB (CBU-type)</t>
  </si>
  <si>
    <t>AGM-154C - JSOW Unitary BROACH</t>
  </si>
  <si>
    <t>AGM-84D Harpoon AShM</t>
  </si>
  <si>
    <t>AGM-84H SLAM-ER (Expanded Response)</t>
  </si>
  <si>
    <t>AGM-88C HARM -  High Speed Anti-Radiation Missile</t>
  </si>
  <si>
    <t>ADM-141A TALD</t>
  </si>
  <si>
    <t>AGM-65D - Maverick D (IIR ASM)</t>
  </si>
  <si>
    <t>AGM-65E - Maverick E (Laser)</t>
  </si>
  <si>
    <t>AGM-45A Shrike ARM</t>
  </si>
  <si>
    <t>Laser Guided Rkts, 70 mm Hydra 70 M151 HE APKWS</t>
  </si>
  <si>
    <t>Laser Guided Rkts, 70 mm Hydra 70 M282 MPP APKWS</t>
  </si>
  <si>
    <t>UnGd Rkts, 70 mm Hydra 70 M151 HE</t>
  </si>
  <si>
    <t>UnGd Rkts, 70 mm Hydra 70 Mk 5 HEAT</t>
  </si>
  <si>
    <t>UnGd Rkts, 70 mm Hydra 70 Mk1 HE</t>
  </si>
  <si>
    <t>LS-6-500 Bomb</t>
  </si>
  <si>
    <t>LS-6-250 Bomb</t>
  </si>
  <si>
    <t>C-802AK</t>
  </si>
  <si>
    <t>CM802AKG (DIS)</t>
  </si>
  <si>
    <t>Matra Type 155 Rocket Pod</t>
  </si>
  <si>
    <t>UnGd Rkts, 68 mm SNEB Type 251 F1B HE</t>
  </si>
  <si>
    <t>BRM-1_90MM</t>
  </si>
  <si>
    <t>Laser Guided</t>
  </si>
  <si>
    <t>UnGd Rkts</t>
  </si>
  <si>
    <t>Guided</t>
  </si>
  <si>
    <t>FAB-250 - 250kg GP Bomb LD</t>
  </si>
  <si>
    <t>FAB-250 - 500kg GP Bomb LD</t>
  </si>
  <si>
    <t>BetAB-500ShP - 500kg Concrete Piercing HD w booster Bomb</t>
  </si>
  <si>
    <t>UnGd Rkts, 57 mm S-5M HE</t>
  </si>
  <si>
    <t>UnGd Rkts, 57 mm S-5KP HEAT/Frag</t>
  </si>
  <si>
    <t>UnGd Rkts, 80 mm S-8KOM HEAT/Frag</t>
  </si>
  <si>
    <t>UnGd Rkts, 80 mm S-8OFP2 MPP</t>
  </si>
  <si>
    <t>L-081 Fantasmagoria ELINT pod</t>
  </si>
  <si>
    <t>Mercury LLTV pod</t>
  </si>
  <si>
    <t>Kh-58U (AS-11 kIIter - 640kg, ARM, IN &amp; Pas Rdr)</t>
  </si>
  <si>
    <t>Kh-25MPU (Updated AS-12 Kegler - 320kg, ARM, IN &amp; Pas Rdr)</t>
  </si>
  <si>
    <t>Kh-29T (AS-14 Kedge) - 670kg, ASM, TV Guided</t>
  </si>
  <si>
    <t>Anti-Radiation</t>
  </si>
  <si>
    <t>Señuelo</t>
  </si>
  <si>
    <t>Harppon</t>
  </si>
  <si>
    <t>LD-10</t>
  </si>
  <si>
    <t>GB-6</t>
  </si>
  <si>
    <t>GB-6-HE</t>
  </si>
  <si>
    <t xml:space="preserve">Mk-82 - 500lb GP Bomb LD </t>
  </si>
  <si>
    <t xml:space="preserve">Mk-82 - Snakeeye 500lb GP Bomb HD  </t>
  </si>
  <si>
    <t>Antibuque</t>
  </si>
  <si>
    <t>SAMP-250 - 250 kg GP Bomb LD</t>
  </si>
  <si>
    <t>GBU-38(V)1/B - JDAM, 500lb GPS Guided Bomb</t>
  </si>
  <si>
    <t>AGM-114L Hellfire</t>
  </si>
  <si>
    <t>AGM-114K Hellfire</t>
  </si>
  <si>
    <t>M3P500</t>
  </si>
  <si>
    <t>M134 - 6 x 7,62mm MiniGun Left</t>
  </si>
  <si>
    <t>M134 - 6 x 7,62mm MiniGun right</t>
  </si>
  <si>
    <t>M134 - 6 x 7,62mm MiniGun right Door</t>
  </si>
  <si>
    <t>M134 - 6 x 7,62mm MiniGun Left Door</t>
  </si>
  <si>
    <t>M240H</t>
  </si>
  <si>
    <t>Dipole Antanna (aesthetic)</t>
  </si>
  <si>
    <t>IR Deflector</t>
  </si>
  <si>
    <t>Sand Filter</t>
  </si>
  <si>
    <t>GIAT M621 (240x SAPHEI)</t>
  </si>
  <si>
    <t>Kord 12,7mm  HMG</t>
  </si>
  <si>
    <t>1xBlue Smoke Granade</t>
  </si>
  <si>
    <t>1xGreen Smoke Granade</t>
  </si>
  <si>
    <t>1xRed Smoke Granade</t>
  </si>
  <si>
    <t>1xViolet Smoke Granade</t>
  </si>
  <si>
    <t>1xWhite Smoke Granade</t>
  </si>
  <si>
    <t>1xYellow Smoke Granade</t>
  </si>
  <si>
    <t>9M127 Vikhr - ATGM, LOSBR, Tandem HEAT/Frag</t>
  </si>
  <si>
    <t>Kh-25 ML (As-10 Karen) - 300kg, ASM, Semi-Act Laser</t>
  </si>
  <si>
    <t>9M120 Ataka (AT-9 Spíral-2) ATGM. SACLOS, Tandem HEAT</t>
  </si>
  <si>
    <t>9M120F Ataka (AT-9 Spíral-2) AGM, SACLOS. HE</t>
  </si>
  <si>
    <t>HOT-3 ATGM. SACLOS HEAT</t>
  </si>
  <si>
    <t xml:space="preserve">Mk-82 - Snakeye 500lb GP Bomb HD  </t>
  </si>
  <si>
    <t>SAMP 250 Kg</t>
  </si>
  <si>
    <t>GB-6 - HE</t>
  </si>
  <si>
    <t>BOMBAS GP / GUIADAS</t>
  </si>
  <si>
    <t>PRECISIÓN</t>
  </si>
  <si>
    <t>ANTIRADIACION</t>
  </si>
  <si>
    <t>ATGM</t>
  </si>
  <si>
    <t>COHETES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</si>
</sst>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4" borderId="22" xfId="0" applyFill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" xfId="0" applyBorder="1"/>
    <xf numFmtId="0" fontId="0" fillId="4" borderId="6" xfId="0" applyFill="1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0" xfId="0" applyFont="1"/>
    <xf numFmtId="164" fontId="0" fillId="0" borderId="37" xfId="0" applyNumberFormat="1" applyBorder="1"/>
    <xf numFmtId="164" fontId="0" fillId="0" borderId="8" xfId="0" applyNumberFormat="1" applyBorder="1"/>
    <xf numFmtId="0" fontId="0" fillId="0" borderId="37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64" fontId="0" fillId="0" borderId="33" xfId="0" applyNumberFormat="1" applyBorder="1"/>
    <xf numFmtId="164" fontId="0" fillId="0" borderId="34" xfId="0" applyNumberFormat="1" applyBorder="1"/>
    <xf numFmtId="164" fontId="0" fillId="0" borderId="34" xfId="0" applyNumberFormat="1" applyBorder="1" applyAlignment="1">
      <alignment horizontal="right" vertical="center"/>
    </xf>
    <xf numFmtId="164" fontId="0" fillId="0" borderId="36" xfId="0" applyNumberFormat="1" applyBorder="1"/>
    <xf numFmtId="0" fontId="0" fillId="2" borderId="33" xfId="0" applyFill="1" applyBorder="1"/>
    <xf numFmtId="0" fontId="0" fillId="2" borderId="37" xfId="0" applyFill="1" applyBorder="1"/>
    <xf numFmtId="0" fontId="0" fillId="2" borderId="8" xfId="0" applyFill="1" applyBorder="1"/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 textRotation="90"/>
    </xf>
    <xf numFmtId="0" fontId="2" fillId="3" borderId="39" xfId="0" applyFont="1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left" vertical="center"/>
    </xf>
    <xf numFmtId="0" fontId="0" fillId="3" borderId="42" xfId="0" applyFill="1" applyBorder="1" applyAlignment="1">
      <alignment horizontal="left" vertical="center"/>
    </xf>
    <xf numFmtId="0" fontId="0" fillId="3" borderId="43" xfId="0" applyFill="1" applyBorder="1" applyAlignment="1">
      <alignment horizontal="left" vertical="center"/>
    </xf>
    <xf numFmtId="0" fontId="0" fillId="3" borderId="44" xfId="0" applyFill="1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164" fontId="0" fillId="0" borderId="51" xfId="0" applyNumberFormat="1" applyBorder="1"/>
    <xf numFmtId="164" fontId="0" fillId="0" borderId="46" xfId="0" applyNumberFormat="1" applyBorder="1"/>
    <xf numFmtId="164" fontId="0" fillId="0" borderId="47" xfId="0" applyNumberFormat="1" applyBorder="1"/>
    <xf numFmtId="0" fontId="0" fillId="0" borderId="33" xfId="0" applyBorder="1"/>
    <xf numFmtId="0" fontId="0" fillId="0" borderId="34" xfId="0" applyBorder="1"/>
    <xf numFmtId="0" fontId="0" fillId="0" borderId="36" xfId="0" applyBorder="1"/>
    <xf numFmtId="164" fontId="0" fillId="0" borderId="52" xfId="0" applyNumberFormat="1" applyBorder="1"/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53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6" borderId="18" xfId="0" applyFill="1" applyBorder="1" applyAlignment="1">
      <alignment horizontal="left" vertical="center"/>
    </xf>
    <xf numFmtId="0" fontId="0" fillId="6" borderId="20" xfId="0" applyFill="1" applyBorder="1" applyAlignment="1">
      <alignment horizontal="left" vertical="center"/>
    </xf>
    <xf numFmtId="0" fontId="0" fillId="5" borderId="18" xfId="0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6" borderId="40" xfId="0" applyFill="1" applyBorder="1" applyAlignment="1">
      <alignment horizontal="left" vertical="center"/>
    </xf>
    <xf numFmtId="164" fontId="0" fillId="0" borderId="41" xfId="0" applyNumberFormat="1" applyBorder="1"/>
    <xf numFmtId="164" fontId="0" fillId="0" borderId="42" xfId="0" applyNumberFormat="1" applyBorder="1"/>
    <xf numFmtId="164" fontId="0" fillId="0" borderId="44" xfId="0" applyNumberFormat="1" applyBorder="1"/>
    <xf numFmtId="164" fontId="0" fillId="0" borderId="56" xfId="0" applyNumberFormat="1" applyBorder="1"/>
    <xf numFmtId="164" fontId="0" fillId="0" borderId="45" xfId="0" applyNumberFormat="1" applyBorder="1"/>
    <xf numFmtId="164" fontId="0" fillId="0" borderId="48" xfId="0" applyNumberFormat="1" applyBorder="1"/>
    <xf numFmtId="164" fontId="0" fillId="0" borderId="55" xfId="0" applyNumberFormat="1" applyBorder="1"/>
    <xf numFmtId="164" fontId="0" fillId="0" borderId="49" xfId="0" applyNumberFormat="1" applyBorder="1"/>
    <xf numFmtId="164" fontId="0" fillId="0" borderId="50" xfId="0" applyNumberFormat="1" applyBorder="1"/>
    <xf numFmtId="0" fontId="0" fillId="8" borderId="27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3" borderId="34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0" fillId="3" borderId="36" xfId="0" applyFill="1" applyBorder="1" applyAlignment="1">
      <alignment horizontal="left" vertical="center"/>
    </xf>
    <xf numFmtId="0" fontId="0" fillId="0" borderId="12" xfId="0" applyBorder="1"/>
    <xf numFmtId="164" fontId="0" fillId="0" borderId="0" xfId="0" applyNumberFormat="1" applyAlignment="1">
      <alignment horizontal="center" vertical="center"/>
    </xf>
    <xf numFmtId="0" fontId="0" fillId="4" borderId="33" xfId="0" applyFill="1" applyBorder="1" applyAlignment="1">
      <alignment horizontal="left" vertical="center"/>
    </xf>
    <xf numFmtId="0" fontId="0" fillId="4" borderId="36" xfId="0" applyFill="1" applyBorder="1" applyAlignment="1">
      <alignment horizontal="left" vertical="center"/>
    </xf>
    <xf numFmtId="0" fontId="0" fillId="6" borderId="33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7" borderId="33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7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7" fillId="0" borderId="0" xfId="0" applyFont="1"/>
    <xf numFmtId="164" fontId="0" fillId="0" borderId="5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/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64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0" fontId="0" fillId="0" borderId="58" xfId="0" applyBorder="1" applyAlignment="1">
      <alignment horizontal="center" vertical="center"/>
    </xf>
    <xf numFmtId="164" fontId="0" fillId="0" borderId="12" xfId="0" applyNumberFormat="1" applyBorder="1"/>
    <xf numFmtId="164" fontId="0" fillId="0" borderId="3" xfId="0" applyNumberFormat="1" applyBorder="1"/>
    <xf numFmtId="0" fontId="0" fillId="0" borderId="65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35" xfId="0" applyBorder="1"/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" fillId="0" borderId="13" xfId="0" applyNumberFormat="1" applyFont="1" applyBorder="1" applyAlignment="1">
      <alignment horizontal="center" vertical="center"/>
    </xf>
    <xf numFmtId="164" fontId="6" fillId="0" borderId="14" xfId="0" applyNumberFormat="1" applyFont="1" applyBorder="1" applyAlignment="1">
      <alignment horizontal="center" vertical="center"/>
    </xf>
    <xf numFmtId="164" fontId="6" fillId="0" borderId="39" xfId="0" applyNumberFormat="1" applyFont="1" applyBorder="1" applyAlignment="1">
      <alignment horizontal="center" vertical="center"/>
    </xf>
    <xf numFmtId="164" fontId="6" fillId="0" borderId="54" xfId="0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right" vertical="center"/>
    </xf>
    <xf numFmtId="164" fontId="0" fillId="0" borderId="8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textRotation="90"/>
    </xf>
    <xf numFmtId="0" fontId="2" fillId="3" borderId="38" xfId="0" applyFont="1" applyFill="1" applyBorder="1" applyAlignment="1">
      <alignment horizontal="center" vertical="center" textRotation="90"/>
    </xf>
    <xf numFmtId="0" fontId="2" fillId="7" borderId="16" xfId="0" applyFont="1" applyFill="1" applyBorder="1" applyAlignment="1">
      <alignment horizontal="center" vertical="center" textRotation="90"/>
    </xf>
    <xf numFmtId="0" fontId="2" fillId="7" borderId="19" xfId="0" applyFont="1" applyFill="1" applyBorder="1" applyAlignment="1">
      <alignment horizontal="center" vertical="center" textRotation="90"/>
    </xf>
    <xf numFmtId="0" fontId="2" fillId="7" borderId="21" xfId="0" applyFont="1" applyFill="1" applyBorder="1" applyAlignment="1">
      <alignment horizontal="center" vertical="center" textRotation="90"/>
    </xf>
    <xf numFmtId="0" fontId="3" fillId="5" borderId="1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 textRotation="90"/>
    </xf>
    <xf numFmtId="0" fontId="4" fillId="6" borderId="19" xfId="0" applyFont="1" applyFill="1" applyBorder="1" applyAlignment="1">
      <alignment horizontal="center" vertical="center" textRotation="90"/>
    </xf>
    <xf numFmtId="0" fontId="4" fillId="6" borderId="21" xfId="0" applyFont="1" applyFill="1" applyBorder="1" applyAlignment="1">
      <alignment horizontal="center" vertical="center" textRotation="90"/>
    </xf>
    <xf numFmtId="164" fontId="6" fillId="0" borderId="38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0" fillId="0" borderId="57" xfId="0" applyNumberForma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 textRotation="90"/>
    </xf>
    <xf numFmtId="0" fontId="2" fillId="0" borderId="57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16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 textRotation="90"/>
    </xf>
    <xf numFmtId="0" fontId="2" fillId="0" borderId="21" xfId="0" applyFont="1" applyBorder="1" applyAlignment="1">
      <alignment horizontal="center" vertical="center" textRotation="90"/>
    </xf>
    <xf numFmtId="0" fontId="9" fillId="0" borderId="16" xfId="0" applyFont="1" applyBorder="1" applyAlignment="1">
      <alignment horizontal="center" vertical="center" textRotation="90"/>
    </xf>
    <xf numFmtId="0" fontId="9" fillId="0" borderId="19" xfId="0" applyFont="1" applyBorder="1" applyAlignment="1">
      <alignment horizontal="center" vertical="center" textRotation="90"/>
    </xf>
    <xf numFmtId="0" fontId="9" fillId="0" borderId="21" xfId="0" applyFont="1" applyBorder="1" applyAlignment="1">
      <alignment horizontal="center" vertical="center" textRotation="90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 wrapText="1"/>
    </xf>
    <xf numFmtId="164" fontId="11" fillId="0" borderId="57" xfId="0" applyNumberFormat="1" applyFont="1" applyBorder="1" applyAlignment="1">
      <alignment horizontal="center" vertical="center" wrapText="1"/>
    </xf>
    <xf numFmtId="164" fontId="11" fillId="0" borderId="8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textRotation="90" wrapText="1"/>
    </xf>
    <xf numFmtId="0" fontId="9" fillId="0" borderId="57" xfId="0" applyFont="1" applyBorder="1" applyAlignment="1">
      <alignment horizontal="center" vertical="center" textRotation="90" wrapText="1"/>
    </xf>
    <xf numFmtId="0" fontId="9" fillId="0" borderId="8" xfId="0" applyFont="1" applyBorder="1" applyAlignment="1">
      <alignment horizontal="center" vertical="center" textRotation="90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0" borderId="57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textRotation="90"/>
    </xf>
    <xf numFmtId="0" fontId="10" fillId="0" borderId="57" xfId="0" applyFont="1" applyBorder="1" applyAlignment="1">
      <alignment horizontal="center" vertical="center" textRotation="90"/>
    </xf>
    <xf numFmtId="0" fontId="10" fillId="0" borderId="8" xfId="0" applyFont="1" applyBorder="1" applyAlignment="1">
      <alignment horizontal="center" vertical="center" textRotation="90"/>
    </xf>
    <xf numFmtId="164" fontId="5" fillId="0" borderId="7" xfId="0" applyNumberFormat="1" applyFont="1" applyBorder="1" applyAlignment="1">
      <alignment horizontal="center" vertical="center"/>
    </xf>
    <xf numFmtId="164" fontId="5" fillId="0" borderId="57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57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0" fontId="2" fillId="0" borderId="13" xfId="0" applyFont="1" applyBorder="1" applyAlignment="1">
      <alignment horizontal="center" vertical="center" textRotation="90"/>
    </xf>
    <xf numFmtId="0" fontId="2" fillId="0" borderId="38" xfId="0" applyFont="1" applyBorder="1" applyAlignment="1">
      <alignment horizontal="center" vertical="center" textRotation="90"/>
    </xf>
    <xf numFmtId="0" fontId="2" fillId="0" borderId="39" xfId="0" applyFont="1" applyBorder="1" applyAlignment="1">
      <alignment horizontal="center" vertical="center" textRotation="90"/>
    </xf>
    <xf numFmtId="164" fontId="7" fillId="0" borderId="0" xfId="0" applyNumberFormat="1" applyFont="1" applyAlignment="1">
      <alignment horizontal="center" vertical="center"/>
    </xf>
    <xf numFmtId="0" fontId="2" fillId="7" borderId="57" xfId="0" applyFont="1" applyFill="1" applyBorder="1" applyAlignment="1">
      <alignment horizontal="center" vertical="center" textRotation="90"/>
    </xf>
    <xf numFmtId="0" fontId="2" fillId="7" borderId="8" xfId="0" applyFont="1" applyFill="1" applyBorder="1" applyAlignment="1">
      <alignment horizontal="center" vertical="center" textRotation="90"/>
    </xf>
    <xf numFmtId="0" fontId="2" fillId="3" borderId="7" xfId="0" applyFont="1" applyFill="1" applyBorder="1" applyAlignment="1">
      <alignment horizontal="center" vertical="center" textRotation="90" wrapText="1"/>
    </xf>
    <xf numFmtId="0" fontId="2" fillId="3" borderId="57" xfId="0" applyFont="1" applyFill="1" applyBorder="1" applyAlignment="1">
      <alignment horizontal="center" vertical="center" textRotation="90" wrapText="1"/>
    </xf>
    <xf numFmtId="0" fontId="10" fillId="5" borderId="13" xfId="0" applyFont="1" applyFill="1" applyBorder="1" applyAlignment="1">
      <alignment horizontal="center" vertical="center" textRotation="90"/>
    </xf>
    <xf numFmtId="0" fontId="10" fillId="5" borderId="38" xfId="0" applyFont="1" applyFill="1" applyBorder="1" applyAlignment="1">
      <alignment horizontal="center" vertical="center" textRotation="90"/>
    </xf>
    <xf numFmtId="0" fontId="10" fillId="5" borderId="39" xfId="0" applyFont="1" applyFill="1" applyBorder="1" applyAlignment="1">
      <alignment horizontal="center" vertical="center" textRotation="90"/>
    </xf>
    <xf numFmtId="0" fontId="4" fillId="6" borderId="7" xfId="0" applyFont="1" applyFill="1" applyBorder="1" applyAlignment="1">
      <alignment horizontal="center" vertical="center" textRotation="90"/>
    </xf>
    <xf numFmtId="0" fontId="4" fillId="6" borderId="57" xfId="0" applyFont="1" applyFill="1" applyBorder="1" applyAlignment="1">
      <alignment horizontal="center" vertical="center" textRotation="90"/>
    </xf>
    <xf numFmtId="0" fontId="4" fillId="6" borderId="8" xfId="0" applyFont="1" applyFill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/>
    </xf>
    <xf numFmtId="0" fontId="0" fillId="3" borderId="34" xfId="0" applyFont="1" applyFill="1" applyBorder="1" applyAlignment="1">
      <alignment horizontal="left" vertical="center"/>
    </xf>
    <xf numFmtId="0" fontId="0" fillId="9" borderId="34" xfId="0" applyFill="1" applyBorder="1" applyAlignment="1">
      <alignment horizontal="left" vertical="center"/>
    </xf>
    <xf numFmtId="0" fontId="0" fillId="5" borderId="34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9" borderId="37" xfId="0" applyFill="1" applyBorder="1" applyAlignment="1">
      <alignment horizontal="left" vertical="center"/>
    </xf>
    <xf numFmtId="0" fontId="0" fillId="9" borderId="33" xfId="0" applyFill="1" applyBorder="1" applyAlignment="1">
      <alignment horizontal="left" vertical="center"/>
    </xf>
    <xf numFmtId="0" fontId="0" fillId="9" borderId="36" xfId="0" applyFill="1" applyBorder="1" applyAlignment="1">
      <alignment horizontal="left" vertical="center"/>
    </xf>
    <xf numFmtId="0" fontId="0" fillId="5" borderId="33" xfId="0" applyFill="1" applyBorder="1" applyAlignment="1">
      <alignment horizontal="left" vertical="center"/>
    </xf>
    <xf numFmtId="0" fontId="0" fillId="3" borderId="5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164" fontId="0" fillId="0" borderId="35" xfId="0" applyNumberFormat="1" applyBorder="1"/>
    <xf numFmtId="0" fontId="0" fillId="6" borderId="42" xfId="0" applyFill="1" applyBorder="1" applyAlignment="1">
      <alignment horizontal="left" vertical="center"/>
    </xf>
    <xf numFmtId="0" fontId="0" fillId="6" borderId="44" xfId="0" applyFill="1" applyBorder="1" applyAlignment="1">
      <alignment horizontal="left" vertical="center"/>
    </xf>
    <xf numFmtId="164" fontId="7" fillId="0" borderId="0" xfId="0" applyNumberFormat="1" applyFont="1"/>
    <xf numFmtId="0" fontId="0" fillId="6" borderId="41" xfId="0" applyFont="1" applyFill="1" applyBorder="1" applyAlignment="1">
      <alignment horizontal="left" vertical="center"/>
    </xf>
    <xf numFmtId="0" fontId="0" fillId="0" borderId="0" xfId="0" applyFont="1"/>
    <xf numFmtId="0" fontId="0" fillId="5" borderId="35" xfId="0" applyFont="1" applyFill="1" applyBorder="1" applyAlignment="1">
      <alignment horizontal="left" vertical="center"/>
    </xf>
    <xf numFmtId="164" fontId="6" fillId="0" borderId="61" xfId="0" applyNumberFormat="1" applyFont="1" applyBorder="1" applyAlignment="1">
      <alignment horizontal="center" vertical="center"/>
    </xf>
    <xf numFmtId="164" fontId="6" fillId="0" borderId="70" xfId="0" applyNumberFormat="1" applyFon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64" fontId="0" fillId="0" borderId="57" xfId="0" applyNumberFormat="1" applyBorder="1" applyAlignment="1">
      <alignment horizontal="center" vertical="center"/>
    </xf>
    <xf numFmtId="0" fontId="0" fillId="4" borderId="57" xfId="0" applyFill="1" applyBorder="1" applyAlignment="1">
      <alignment horizontal="left" vertical="center"/>
    </xf>
    <xf numFmtId="0" fontId="0" fillId="5" borderId="57" xfId="0" applyFill="1" applyBorder="1" applyAlignment="1">
      <alignment horizontal="left" vertical="center"/>
    </xf>
    <xf numFmtId="0" fontId="0" fillId="5" borderId="3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3" borderId="57" xfId="0" applyFont="1" applyFill="1" applyBorder="1" applyAlignment="1">
      <alignment horizontal="left" vertical="center"/>
    </xf>
    <xf numFmtId="164" fontId="0" fillId="0" borderId="12" xfId="0" applyNumberFormat="1" applyBorder="1" applyAlignment="1">
      <alignment horizontal="center"/>
    </xf>
    <xf numFmtId="0" fontId="0" fillId="0" borderId="70" xfId="0" applyBorder="1" applyAlignment="1">
      <alignment horizontal="center" vertical="center"/>
    </xf>
    <xf numFmtId="0" fontId="0" fillId="3" borderId="35" xfId="0" applyFill="1" applyBorder="1" applyAlignment="1">
      <alignment horizontal="left" vertical="center"/>
    </xf>
    <xf numFmtId="0" fontId="0" fillId="9" borderId="35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64" fontId="0" fillId="0" borderId="61" xfId="0" applyNumberFormat="1" applyBorder="1" applyAlignment="1">
      <alignment horizontal="center" vertical="center"/>
    </xf>
    <xf numFmtId="164" fontId="0" fillId="0" borderId="7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112C-F9A4-4530-A44A-9A3594409B98}">
  <sheetPr>
    <tabColor rgb="FFFFFF00"/>
  </sheetPr>
  <dimension ref="A1:J35"/>
  <sheetViews>
    <sheetView workbookViewId="0">
      <selection activeCell="J29" sqref="J29"/>
    </sheetView>
  </sheetViews>
  <sheetFormatPr baseColWidth="10" defaultRowHeight="18" customHeight="1" x14ac:dyDescent="0.25"/>
  <cols>
    <col min="1" max="1" width="30.140625" style="5" customWidth="1"/>
    <col min="2" max="5" width="6.140625" style="6" customWidth="1"/>
    <col min="6" max="6" width="32.7109375" style="1" customWidth="1"/>
    <col min="7" max="7" width="28.140625" style="11" customWidth="1"/>
    <col min="8" max="14" width="15.42578125" customWidth="1"/>
    <col min="15" max="23" width="11.42578125" customWidth="1"/>
  </cols>
  <sheetData>
    <row r="1" spans="1:10" ht="18" customHeight="1" thickBot="1" x14ac:dyDescent="0.3">
      <c r="A1" s="7" t="s">
        <v>4</v>
      </c>
      <c r="B1" s="145" t="s">
        <v>40</v>
      </c>
      <c r="C1" s="145"/>
      <c r="D1" s="145"/>
      <c r="E1" s="146"/>
      <c r="F1" s="9" t="s">
        <v>39</v>
      </c>
      <c r="G1" s="10" t="s">
        <v>41</v>
      </c>
      <c r="H1" s="9" t="s">
        <v>42</v>
      </c>
      <c r="I1" s="13" t="s">
        <v>43</v>
      </c>
    </row>
    <row r="2" spans="1:10" ht="15" customHeight="1" x14ac:dyDescent="0.25">
      <c r="A2" s="59" t="s">
        <v>5</v>
      </c>
      <c r="B2" s="44">
        <v>1</v>
      </c>
      <c r="C2" s="45">
        <v>1</v>
      </c>
      <c r="D2" s="45">
        <v>6</v>
      </c>
      <c r="E2" s="46">
        <v>264</v>
      </c>
      <c r="F2" s="35">
        <v>1250</v>
      </c>
      <c r="G2" s="52">
        <v>18000000</v>
      </c>
      <c r="H2" s="56">
        <v>4</v>
      </c>
      <c r="I2" s="52">
        <f>H2*G2</f>
        <v>72000000</v>
      </c>
      <c r="J2" s="39"/>
    </row>
    <row r="3" spans="1:10" ht="15" customHeight="1" x14ac:dyDescent="0.25">
      <c r="A3" s="60" t="s">
        <v>7</v>
      </c>
      <c r="B3" s="47">
        <v>1</v>
      </c>
      <c r="C3" s="8">
        <v>1</v>
      </c>
      <c r="D3" s="8">
        <v>5</v>
      </c>
      <c r="E3" s="48">
        <v>26</v>
      </c>
      <c r="F3" s="36">
        <v>1251</v>
      </c>
      <c r="G3" s="53">
        <v>330000000</v>
      </c>
      <c r="H3" s="57">
        <v>2</v>
      </c>
      <c r="I3" s="40">
        <f t="shared" ref="I3:I35" si="0">H3*G3</f>
        <v>660000000</v>
      </c>
    </row>
    <row r="4" spans="1:10" ht="15" customHeight="1" x14ac:dyDescent="0.25">
      <c r="A4" s="60" t="s">
        <v>8</v>
      </c>
      <c r="B4" s="47">
        <v>1</v>
      </c>
      <c r="C4" s="8">
        <v>2</v>
      </c>
      <c r="D4" s="8">
        <v>6</v>
      </c>
      <c r="E4" s="48">
        <v>300</v>
      </c>
      <c r="F4" s="36">
        <v>1252</v>
      </c>
      <c r="G4" s="53">
        <v>136800000</v>
      </c>
      <c r="H4" s="57">
        <v>4</v>
      </c>
      <c r="I4" s="40">
        <f t="shared" si="0"/>
        <v>547200000</v>
      </c>
    </row>
    <row r="5" spans="1:10" ht="15" customHeight="1" x14ac:dyDescent="0.25">
      <c r="A5" s="60" t="s">
        <v>10</v>
      </c>
      <c r="B5" s="47">
        <v>1</v>
      </c>
      <c r="C5" s="8">
        <v>1</v>
      </c>
      <c r="D5" s="8">
        <v>1</v>
      </c>
      <c r="E5" s="48">
        <v>265</v>
      </c>
      <c r="F5" s="36">
        <v>1253</v>
      </c>
      <c r="G5" s="53">
        <v>8000000</v>
      </c>
      <c r="H5" s="57">
        <v>4</v>
      </c>
      <c r="I5" s="40">
        <f t="shared" si="0"/>
        <v>32000000</v>
      </c>
    </row>
    <row r="6" spans="1:10" ht="15" customHeight="1" x14ac:dyDescent="0.25">
      <c r="A6" s="60" t="s">
        <v>9</v>
      </c>
      <c r="B6" s="47">
        <v>1</v>
      </c>
      <c r="C6" s="8">
        <v>1</v>
      </c>
      <c r="D6" s="8">
        <v>1</v>
      </c>
      <c r="E6" s="48">
        <v>266</v>
      </c>
      <c r="F6" s="36">
        <v>1254</v>
      </c>
      <c r="G6" s="53">
        <v>30000000</v>
      </c>
      <c r="H6" s="57">
        <v>4</v>
      </c>
      <c r="I6" s="40">
        <f t="shared" si="0"/>
        <v>120000000</v>
      </c>
    </row>
    <row r="7" spans="1:10" ht="15" customHeight="1" x14ac:dyDescent="0.25">
      <c r="A7" s="60" t="s">
        <v>11</v>
      </c>
      <c r="B7" s="47">
        <v>1</v>
      </c>
      <c r="C7" s="8">
        <v>2</v>
      </c>
      <c r="D7" s="8">
        <v>5</v>
      </c>
      <c r="E7" s="48">
        <v>329</v>
      </c>
      <c r="F7" s="36">
        <v>1255</v>
      </c>
      <c r="G7" s="53">
        <v>85000000</v>
      </c>
      <c r="H7" s="57">
        <v>4</v>
      </c>
      <c r="I7" s="40">
        <f t="shared" si="0"/>
        <v>340000000</v>
      </c>
    </row>
    <row r="8" spans="1:10" ht="15" customHeight="1" x14ac:dyDescent="0.25">
      <c r="A8" s="60" t="s">
        <v>12</v>
      </c>
      <c r="B8" s="47">
        <v>1</v>
      </c>
      <c r="C8" s="8">
        <v>1</v>
      </c>
      <c r="D8" s="8">
        <v>5</v>
      </c>
      <c r="E8" s="48">
        <v>41</v>
      </c>
      <c r="F8" s="36">
        <v>1256</v>
      </c>
      <c r="G8" s="53">
        <v>275000000</v>
      </c>
      <c r="H8" s="57">
        <v>2</v>
      </c>
      <c r="I8" s="40">
        <f t="shared" si="0"/>
        <v>550000000</v>
      </c>
    </row>
    <row r="9" spans="1:10" ht="15" customHeight="1" x14ac:dyDescent="0.25">
      <c r="A9" s="60" t="s">
        <v>13</v>
      </c>
      <c r="B9" s="47">
        <v>1</v>
      </c>
      <c r="C9" s="8">
        <v>1</v>
      </c>
      <c r="D9" s="8">
        <v>5</v>
      </c>
      <c r="E9" s="48">
        <v>27</v>
      </c>
      <c r="F9" s="36">
        <v>1257</v>
      </c>
      <c r="G9" s="53">
        <v>380000000</v>
      </c>
      <c r="H9" s="57">
        <v>2</v>
      </c>
      <c r="I9" s="40">
        <f t="shared" si="0"/>
        <v>760000000</v>
      </c>
    </row>
    <row r="10" spans="1:10" ht="15" customHeight="1" x14ac:dyDescent="0.25">
      <c r="A10" s="60" t="s">
        <v>14</v>
      </c>
      <c r="B10" s="47">
        <v>1</v>
      </c>
      <c r="C10" s="8">
        <v>1</v>
      </c>
      <c r="D10" s="8">
        <v>1</v>
      </c>
      <c r="E10" s="48">
        <v>279</v>
      </c>
      <c r="F10" s="36">
        <v>1258</v>
      </c>
      <c r="G10" s="53">
        <v>38000000</v>
      </c>
      <c r="H10" s="57">
        <v>4</v>
      </c>
      <c r="I10" s="40">
        <f t="shared" si="0"/>
        <v>152000000</v>
      </c>
    </row>
    <row r="11" spans="1:10" ht="15" customHeight="1" x14ac:dyDescent="0.25">
      <c r="A11" s="60" t="s">
        <v>15</v>
      </c>
      <c r="B11" s="47">
        <v>1</v>
      </c>
      <c r="C11" s="8">
        <v>1</v>
      </c>
      <c r="D11" s="8">
        <v>1</v>
      </c>
      <c r="E11" s="48">
        <v>278</v>
      </c>
      <c r="F11" s="36">
        <v>1259</v>
      </c>
      <c r="G11" s="53">
        <v>42000000</v>
      </c>
      <c r="H11" s="57">
        <v>4</v>
      </c>
      <c r="I11" s="40">
        <f t="shared" si="0"/>
        <v>168000000</v>
      </c>
    </row>
    <row r="12" spans="1:10" ht="15" customHeight="1" x14ac:dyDescent="0.25">
      <c r="A12" s="60" t="s">
        <v>16</v>
      </c>
      <c r="B12" s="47">
        <v>1</v>
      </c>
      <c r="C12" s="8">
        <v>1</v>
      </c>
      <c r="D12" s="8">
        <v>1</v>
      </c>
      <c r="E12" s="48">
        <v>327</v>
      </c>
      <c r="F12" s="36">
        <v>1260</v>
      </c>
      <c r="G12" s="53">
        <v>31100000</v>
      </c>
      <c r="H12" s="57">
        <v>4</v>
      </c>
      <c r="I12" s="40">
        <f t="shared" si="0"/>
        <v>124400000</v>
      </c>
    </row>
    <row r="13" spans="1:10" ht="15" customHeight="1" x14ac:dyDescent="0.25">
      <c r="A13" s="60" t="s">
        <v>17</v>
      </c>
      <c r="B13" s="47">
        <v>1</v>
      </c>
      <c r="C13" s="8">
        <v>1</v>
      </c>
      <c r="D13" s="8">
        <v>1</v>
      </c>
      <c r="E13" s="48">
        <v>275</v>
      </c>
      <c r="F13" s="36">
        <v>1261</v>
      </c>
      <c r="G13" s="53">
        <v>65000000</v>
      </c>
      <c r="H13" s="57">
        <v>4</v>
      </c>
      <c r="I13" s="40">
        <f t="shared" si="0"/>
        <v>260000000</v>
      </c>
    </row>
    <row r="14" spans="1:10" ht="15" customHeight="1" x14ac:dyDescent="0.25">
      <c r="A14" s="60" t="s">
        <v>18</v>
      </c>
      <c r="B14" s="47">
        <v>1</v>
      </c>
      <c r="C14" s="8">
        <v>1</v>
      </c>
      <c r="D14" s="8">
        <v>1</v>
      </c>
      <c r="E14" s="48">
        <v>328</v>
      </c>
      <c r="F14" s="36">
        <v>1262</v>
      </c>
      <c r="G14" s="53">
        <v>25000000</v>
      </c>
      <c r="H14" s="57">
        <v>2</v>
      </c>
      <c r="I14" s="40">
        <f t="shared" si="0"/>
        <v>50000000</v>
      </c>
    </row>
    <row r="15" spans="1:10" ht="15" customHeight="1" x14ac:dyDescent="0.25">
      <c r="A15" s="60" t="s">
        <v>19</v>
      </c>
      <c r="B15" s="47">
        <v>1</v>
      </c>
      <c r="C15" s="8">
        <v>1</v>
      </c>
      <c r="D15" s="8">
        <v>1</v>
      </c>
      <c r="E15" s="48">
        <v>276</v>
      </c>
      <c r="F15" s="36">
        <v>1263</v>
      </c>
      <c r="G15" s="53">
        <v>15000000</v>
      </c>
      <c r="H15" s="57">
        <v>4</v>
      </c>
      <c r="I15" s="40">
        <f t="shared" si="0"/>
        <v>60000000</v>
      </c>
    </row>
    <row r="16" spans="1:10" ht="15" customHeight="1" x14ac:dyDescent="0.25">
      <c r="A16" s="60" t="s">
        <v>20</v>
      </c>
      <c r="B16" s="47">
        <v>1</v>
      </c>
      <c r="C16" s="8">
        <v>1</v>
      </c>
      <c r="D16" s="8">
        <v>1</v>
      </c>
      <c r="E16" s="48">
        <v>280</v>
      </c>
      <c r="F16" s="36">
        <v>1264</v>
      </c>
      <c r="G16" s="53">
        <v>62000000</v>
      </c>
      <c r="H16" s="57">
        <v>4</v>
      </c>
      <c r="I16" s="40">
        <f t="shared" si="0"/>
        <v>248000000</v>
      </c>
    </row>
    <row r="17" spans="1:9" ht="15" customHeight="1" x14ac:dyDescent="0.25">
      <c r="A17" s="60" t="s">
        <v>21</v>
      </c>
      <c r="B17" s="47">
        <v>1</v>
      </c>
      <c r="C17" s="8">
        <v>1</v>
      </c>
      <c r="D17" s="8">
        <v>5</v>
      </c>
      <c r="E17" s="48">
        <v>347</v>
      </c>
      <c r="F17" s="36">
        <v>1265</v>
      </c>
      <c r="G17" s="54">
        <v>30000000</v>
      </c>
      <c r="H17" s="57">
        <v>2</v>
      </c>
      <c r="I17" s="40">
        <f t="shared" si="0"/>
        <v>60000000</v>
      </c>
    </row>
    <row r="18" spans="1:9" ht="15" customHeight="1" x14ac:dyDescent="0.25">
      <c r="A18" s="60" t="s">
        <v>22</v>
      </c>
      <c r="B18" s="47">
        <v>1</v>
      </c>
      <c r="C18" s="8">
        <v>1</v>
      </c>
      <c r="D18" s="8">
        <v>1</v>
      </c>
      <c r="E18" s="48">
        <v>271</v>
      </c>
      <c r="F18" s="36">
        <v>1266</v>
      </c>
      <c r="G18" s="53">
        <v>31000000</v>
      </c>
      <c r="H18" s="57">
        <v>4</v>
      </c>
      <c r="I18" s="40">
        <f t="shared" si="0"/>
        <v>124000000</v>
      </c>
    </row>
    <row r="19" spans="1:9" ht="15" customHeight="1" x14ac:dyDescent="0.25">
      <c r="A19" s="60" t="s">
        <v>23</v>
      </c>
      <c r="B19" s="47">
        <v>1</v>
      </c>
      <c r="C19" s="8">
        <v>2</v>
      </c>
      <c r="D19" s="8">
        <v>6</v>
      </c>
      <c r="E19" s="48">
        <v>326</v>
      </c>
      <c r="F19" s="36">
        <v>1267</v>
      </c>
      <c r="G19" s="53">
        <v>16000000</v>
      </c>
      <c r="H19" s="57">
        <v>4</v>
      </c>
      <c r="I19" s="40">
        <f t="shared" si="0"/>
        <v>64000000</v>
      </c>
    </row>
    <row r="20" spans="1:9" ht="15" customHeight="1" x14ac:dyDescent="0.25">
      <c r="A20" s="60" t="s">
        <v>24</v>
      </c>
      <c r="B20" s="47">
        <v>1</v>
      </c>
      <c r="C20" s="8">
        <v>1</v>
      </c>
      <c r="D20" s="8">
        <v>1</v>
      </c>
      <c r="E20" s="48">
        <v>284</v>
      </c>
      <c r="F20" s="36">
        <v>1268</v>
      </c>
      <c r="G20" s="53">
        <v>23000000</v>
      </c>
      <c r="H20" s="57">
        <v>4</v>
      </c>
      <c r="I20" s="40">
        <f t="shared" si="0"/>
        <v>92000000</v>
      </c>
    </row>
    <row r="21" spans="1:9" ht="15" customHeight="1" x14ac:dyDescent="0.25">
      <c r="A21" s="60" t="s">
        <v>25</v>
      </c>
      <c r="B21" s="47">
        <v>1</v>
      </c>
      <c r="C21" s="8">
        <v>2</v>
      </c>
      <c r="D21" s="8">
        <v>6</v>
      </c>
      <c r="E21" s="48">
        <v>296</v>
      </c>
      <c r="F21" s="36">
        <v>1269</v>
      </c>
      <c r="G21" s="53">
        <v>12000000</v>
      </c>
      <c r="H21" s="57">
        <v>4</v>
      </c>
      <c r="I21" s="40">
        <f t="shared" si="0"/>
        <v>48000000</v>
      </c>
    </row>
    <row r="22" spans="1:9" ht="15" customHeight="1" x14ac:dyDescent="0.25">
      <c r="A22" s="60" t="s">
        <v>26</v>
      </c>
      <c r="B22" s="47">
        <v>1</v>
      </c>
      <c r="C22" s="8">
        <v>2</v>
      </c>
      <c r="D22" s="8">
        <v>6</v>
      </c>
      <c r="E22" s="48">
        <v>151</v>
      </c>
      <c r="F22" s="36">
        <v>1270</v>
      </c>
      <c r="G22" s="53">
        <v>9500000</v>
      </c>
      <c r="H22" s="57">
        <v>2</v>
      </c>
      <c r="I22" s="40">
        <f t="shared" si="0"/>
        <v>19000000</v>
      </c>
    </row>
    <row r="23" spans="1:9" ht="15" customHeight="1" x14ac:dyDescent="0.25">
      <c r="A23" s="60" t="s">
        <v>27</v>
      </c>
      <c r="B23" s="47">
        <v>1</v>
      </c>
      <c r="C23" s="8">
        <v>1</v>
      </c>
      <c r="D23" s="8">
        <v>1</v>
      </c>
      <c r="E23" s="48">
        <v>288</v>
      </c>
      <c r="F23" s="36">
        <v>1271</v>
      </c>
      <c r="G23" s="53">
        <v>8000000</v>
      </c>
      <c r="H23" s="57">
        <v>4</v>
      </c>
      <c r="I23" s="40">
        <f t="shared" si="0"/>
        <v>32000000</v>
      </c>
    </row>
    <row r="24" spans="1:9" ht="15" customHeight="1" x14ac:dyDescent="0.25">
      <c r="A24" s="60" t="s">
        <v>28</v>
      </c>
      <c r="B24" s="47">
        <v>1</v>
      </c>
      <c r="C24" s="8">
        <v>1</v>
      </c>
      <c r="D24" s="8">
        <v>1</v>
      </c>
      <c r="E24" s="48">
        <v>2</v>
      </c>
      <c r="F24" s="36">
        <v>1272</v>
      </c>
      <c r="G24" s="53">
        <v>24000000</v>
      </c>
      <c r="H24" s="57">
        <v>4</v>
      </c>
      <c r="I24" s="40">
        <f t="shared" si="0"/>
        <v>96000000</v>
      </c>
    </row>
    <row r="25" spans="1:9" ht="15" customHeight="1" x14ac:dyDescent="0.25">
      <c r="A25" s="60" t="s">
        <v>29</v>
      </c>
      <c r="B25" s="47">
        <v>1</v>
      </c>
      <c r="C25" s="8">
        <v>1</v>
      </c>
      <c r="D25" s="8">
        <v>1</v>
      </c>
      <c r="E25" s="48">
        <v>303</v>
      </c>
      <c r="F25" s="36">
        <v>1273</v>
      </c>
      <c r="G25" s="53">
        <v>23000000</v>
      </c>
      <c r="H25" s="57">
        <v>2</v>
      </c>
      <c r="I25" s="40">
        <f t="shared" si="0"/>
        <v>46000000</v>
      </c>
    </row>
    <row r="26" spans="1:9" ht="15" customHeight="1" x14ac:dyDescent="0.25">
      <c r="A26" s="60" t="s">
        <v>30</v>
      </c>
      <c r="B26" s="47">
        <v>1</v>
      </c>
      <c r="C26" s="8">
        <v>2</v>
      </c>
      <c r="D26" s="8">
        <v>6</v>
      </c>
      <c r="E26" s="48">
        <v>336</v>
      </c>
      <c r="F26" s="36">
        <v>1274</v>
      </c>
      <c r="G26" s="53">
        <v>13000000</v>
      </c>
      <c r="H26" s="57">
        <v>4</v>
      </c>
      <c r="I26" s="40">
        <f t="shared" si="0"/>
        <v>52000000</v>
      </c>
    </row>
    <row r="27" spans="1:9" ht="15" customHeight="1" x14ac:dyDescent="0.25">
      <c r="A27" s="60" t="s">
        <v>31</v>
      </c>
      <c r="B27" s="47">
        <v>1</v>
      </c>
      <c r="C27" s="8">
        <v>2</v>
      </c>
      <c r="D27" s="8">
        <v>6</v>
      </c>
      <c r="E27" s="48">
        <v>290</v>
      </c>
      <c r="F27" s="36">
        <v>1275</v>
      </c>
      <c r="G27" s="53">
        <v>1500000</v>
      </c>
      <c r="H27" s="57">
        <v>2</v>
      </c>
      <c r="I27" s="40">
        <f t="shared" si="0"/>
        <v>3000000</v>
      </c>
    </row>
    <row r="28" spans="1:9" ht="15" customHeight="1" x14ac:dyDescent="0.25">
      <c r="A28" s="60" t="s">
        <v>32</v>
      </c>
      <c r="B28" s="47">
        <v>1</v>
      </c>
      <c r="C28" s="8">
        <v>2</v>
      </c>
      <c r="D28" s="8">
        <v>6</v>
      </c>
      <c r="E28" s="48">
        <v>289</v>
      </c>
      <c r="F28" s="36">
        <v>1276</v>
      </c>
      <c r="G28" s="53">
        <v>1650000</v>
      </c>
      <c r="H28" s="57">
        <v>2</v>
      </c>
      <c r="I28" s="40">
        <f t="shared" si="0"/>
        <v>3300000</v>
      </c>
    </row>
    <row r="29" spans="1:9" ht="15" customHeight="1" x14ac:dyDescent="0.25">
      <c r="A29" s="60" t="s">
        <v>33</v>
      </c>
      <c r="B29" s="47">
        <v>1</v>
      </c>
      <c r="C29" s="8">
        <v>2</v>
      </c>
      <c r="D29" s="8">
        <v>6</v>
      </c>
      <c r="E29" s="48">
        <v>292</v>
      </c>
      <c r="F29" s="36">
        <v>1277</v>
      </c>
      <c r="G29" s="53">
        <v>1550000</v>
      </c>
      <c r="H29" s="57">
        <v>2</v>
      </c>
      <c r="I29" s="40">
        <f t="shared" si="0"/>
        <v>3100000</v>
      </c>
    </row>
    <row r="30" spans="1:9" ht="15" customHeight="1" x14ac:dyDescent="0.25">
      <c r="A30" s="60" t="s">
        <v>34</v>
      </c>
      <c r="B30" s="47">
        <v>1</v>
      </c>
      <c r="C30" s="8">
        <v>1</v>
      </c>
      <c r="D30" s="8">
        <v>6</v>
      </c>
      <c r="E30" s="48">
        <v>54</v>
      </c>
      <c r="F30" s="36">
        <v>1278</v>
      </c>
      <c r="G30" s="53">
        <v>11000000</v>
      </c>
      <c r="H30" s="57">
        <v>4</v>
      </c>
      <c r="I30" s="40">
        <f t="shared" si="0"/>
        <v>44000000</v>
      </c>
    </row>
    <row r="31" spans="1:9" ht="15" customHeight="1" x14ac:dyDescent="0.25">
      <c r="A31" s="60" t="s">
        <v>35</v>
      </c>
      <c r="B31" s="47">
        <v>1</v>
      </c>
      <c r="C31" s="8">
        <v>1</v>
      </c>
      <c r="D31" s="8">
        <v>1</v>
      </c>
      <c r="E31" s="48">
        <v>3</v>
      </c>
      <c r="F31" s="36">
        <v>1279</v>
      </c>
      <c r="G31" s="53">
        <v>30000000</v>
      </c>
      <c r="H31" s="57">
        <v>4</v>
      </c>
      <c r="I31" s="40">
        <f t="shared" si="0"/>
        <v>120000000</v>
      </c>
    </row>
    <row r="32" spans="1:9" ht="15" customHeight="1" x14ac:dyDescent="0.25">
      <c r="A32" s="60" t="s">
        <v>36</v>
      </c>
      <c r="B32" s="47">
        <v>1</v>
      </c>
      <c r="C32" s="8">
        <v>1</v>
      </c>
      <c r="D32" s="8">
        <v>1</v>
      </c>
      <c r="E32" s="48">
        <v>4</v>
      </c>
      <c r="F32" s="36">
        <v>1280</v>
      </c>
      <c r="G32" s="53">
        <v>35000000</v>
      </c>
      <c r="H32" s="57">
        <v>4</v>
      </c>
      <c r="I32" s="40">
        <f t="shared" si="0"/>
        <v>140000000</v>
      </c>
    </row>
    <row r="33" spans="1:9" ht="15" customHeight="1" x14ac:dyDescent="0.25">
      <c r="A33" s="60" t="s">
        <v>37</v>
      </c>
      <c r="B33" s="47">
        <v>1</v>
      </c>
      <c r="C33" s="8">
        <v>2</v>
      </c>
      <c r="D33" s="8">
        <v>6</v>
      </c>
      <c r="E33" s="48">
        <v>166</v>
      </c>
      <c r="F33" s="36">
        <v>1281</v>
      </c>
      <c r="G33" s="53">
        <v>4500000</v>
      </c>
      <c r="H33" s="57">
        <v>4</v>
      </c>
      <c r="I33" s="40">
        <f t="shared" si="0"/>
        <v>18000000</v>
      </c>
    </row>
    <row r="34" spans="1:9" ht="15" customHeight="1" x14ac:dyDescent="0.25">
      <c r="A34" s="60" t="s">
        <v>38</v>
      </c>
      <c r="B34" s="47">
        <v>1</v>
      </c>
      <c r="C34" s="8">
        <v>2</v>
      </c>
      <c r="D34" s="8">
        <v>6</v>
      </c>
      <c r="E34" s="48">
        <v>348</v>
      </c>
      <c r="F34" s="36">
        <v>1282</v>
      </c>
      <c r="G34" s="53">
        <v>21000000</v>
      </c>
      <c r="H34" s="57">
        <v>4</v>
      </c>
      <c r="I34" s="40">
        <f t="shared" si="0"/>
        <v>84000000</v>
      </c>
    </row>
    <row r="35" spans="1:9" ht="15" customHeight="1" thickBot="1" x14ac:dyDescent="0.3">
      <c r="A35" s="61" t="s">
        <v>6</v>
      </c>
      <c r="B35" s="49">
        <v>1</v>
      </c>
      <c r="C35" s="50">
        <v>1</v>
      </c>
      <c r="D35" s="50">
        <v>1</v>
      </c>
      <c r="E35" s="51">
        <v>337</v>
      </c>
      <c r="F35" s="38">
        <v>1283</v>
      </c>
      <c r="G35" s="55">
        <v>10000000</v>
      </c>
      <c r="H35" s="58">
        <v>2</v>
      </c>
      <c r="I35" s="41">
        <f t="shared" si="0"/>
        <v>20000000</v>
      </c>
    </row>
  </sheetData>
  <mergeCells count="1">
    <mergeCell ref="B1:E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8270E-87C5-4B30-B0CC-9602D4CCDC2F}">
  <sheetPr>
    <tabColor rgb="FFFFFF00"/>
  </sheetPr>
  <dimension ref="A1:K55"/>
  <sheetViews>
    <sheetView topLeftCell="A11" zoomScale="89" zoomScaleNormal="89" workbookViewId="0">
      <selection activeCell="J7" sqref="J7"/>
    </sheetView>
  </sheetViews>
  <sheetFormatPr baseColWidth="10" defaultRowHeight="15" x14ac:dyDescent="0.25"/>
  <cols>
    <col min="2" max="2" width="53.7109375" style="5" customWidth="1"/>
    <col min="3" max="3" width="27.5703125" style="1" customWidth="1"/>
    <col min="4" max="7" width="6.140625" style="1" customWidth="1"/>
    <col min="8" max="8" width="29.42578125" style="1" customWidth="1"/>
    <col min="9" max="9" width="18.5703125" style="11" customWidth="1"/>
    <col min="10" max="10" width="6.140625" customWidth="1"/>
    <col min="11" max="11" width="19" style="11" customWidth="1"/>
  </cols>
  <sheetData>
    <row r="1" spans="1:11" ht="21.75" customHeight="1" thickBot="1" x14ac:dyDescent="0.3">
      <c r="A1" s="31"/>
      <c r="B1" s="12" t="s">
        <v>44</v>
      </c>
      <c r="C1" s="13" t="s">
        <v>49</v>
      </c>
      <c r="D1" s="155" t="s">
        <v>40</v>
      </c>
      <c r="E1" s="145"/>
      <c r="F1" s="145"/>
      <c r="G1" s="156"/>
      <c r="H1" s="15" t="s">
        <v>39</v>
      </c>
      <c r="I1" s="79" t="s">
        <v>41</v>
      </c>
      <c r="J1" s="14" t="s">
        <v>42</v>
      </c>
      <c r="K1" s="80" t="s">
        <v>43</v>
      </c>
    </row>
    <row r="2" spans="1:11" x14ac:dyDescent="0.25">
      <c r="A2" s="157" t="s">
        <v>85</v>
      </c>
      <c r="B2" s="64" t="s">
        <v>47</v>
      </c>
      <c r="C2" s="35">
        <v>2</v>
      </c>
      <c r="D2" s="23">
        <v>4</v>
      </c>
      <c r="E2" s="18">
        <v>4</v>
      </c>
      <c r="F2" s="18">
        <v>7</v>
      </c>
      <c r="G2" s="21">
        <v>136</v>
      </c>
      <c r="H2" s="76">
        <v>1250</v>
      </c>
      <c r="I2" s="92">
        <v>180000</v>
      </c>
      <c r="J2" s="72">
        <v>0</v>
      </c>
      <c r="K2" s="69">
        <f>I2*J2</f>
        <v>0</v>
      </c>
    </row>
    <row r="3" spans="1:11" x14ac:dyDescent="0.25">
      <c r="A3" s="158"/>
      <c r="B3" s="65" t="s">
        <v>46</v>
      </c>
      <c r="C3" s="36">
        <v>2</v>
      </c>
      <c r="D3" s="25">
        <v>4</v>
      </c>
      <c r="E3" s="2">
        <v>4</v>
      </c>
      <c r="F3" s="2">
        <v>7</v>
      </c>
      <c r="G3" s="3">
        <v>22</v>
      </c>
      <c r="H3" s="77">
        <v>1251</v>
      </c>
      <c r="I3" s="93">
        <v>140000</v>
      </c>
      <c r="J3" s="73">
        <v>0</v>
      </c>
      <c r="K3" s="70">
        <f t="shared" ref="K3:K53" si="0">I3*J3</f>
        <v>0</v>
      </c>
    </row>
    <row r="4" spans="1:11" x14ac:dyDescent="0.25">
      <c r="A4" s="158"/>
      <c r="B4" s="65" t="s">
        <v>45</v>
      </c>
      <c r="C4" s="36">
        <v>2</v>
      </c>
      <c r="D4" s="25">
        <v>4</v>
      </c>
      <c r="E4" s="2">
        <v>4</v>
      </c>
      <c r="F4" s="2">
        <v>7</v>
      </c>
      <c r="G4" s="3">
        <v>267</v>
      </c>
      <c r="H4" s="77">
        <v>1252</v>
      </c>
      <c r="I4" s="93">
        <v>115000</v>
      </c>
      <c r="J4" s="73">
        <v>0</v>
      </c>
      <c r="K4" s="70">
        <f t="shared" si="0"/>
        <v>0</v>
      </c>
    </row>
    <row r="5" spans="1:11" x14ac:dyDescent="0.25">
      <c r="A5" s="158"/>
      <c r="B5" s="65" t="s">
        <v>56</v>
      </c>
      <c r="C5" s="36">
        <v>2</v>
      </c>
      <c r="D5" s="25">
        <v>4</v>
      </c>
      <c r="E5" s="2">
        <v>4</v>
      </c>
      <c r="F5" s="2">
        <v>7</v>
      </c>
      <c r="G5" s="3">
        <v>135</v>
      </c>
      <c r="H5" s="77">
        <v>1253</v>
      </c>
      <c r="I5" s="93">
        <v>68000</v>
      </c>
      <c r="J5" s="73">
        <v>0</v>
      </c>
      <c r="K5" s="70">
        <f t="shared" si="0"/>
        <v>0</v>
      </c>
    </row>
    <row r="6" spans="1:11" x14ac:dyDescent="0.25">
      <c r="A6" s="158"/>
      <c r="B6" s="65" t="s">
        <v>57</v>
      </c>
      <c r="C6" s="36">
        <v>2</v>
      </c>
      <c r="D6" s="25">
        <v>4</v>
      </c>
      <c r="E6" s="2">
        <v>4</v>
      </c>
      <c r="F6" s="2">
        <v>7</v>
      </c>
      <c r="G6" s="3">
        <v>412</v>
      </c>
      <c r="H6" s="77">
        <v>1254</v>
      </c>
      <c r="I6" s="93">
        <v>72000</v>
      </c>
      <c r="J6" s="73">
        <v>0</v>
      </c>
      <c r="K6" s="70">
        <f t="shared" si="0"/>
        <v>0</v>
      </c>
    </row>
    <row r="7" spans="1:11" x14ac:dyDescent="0.25">
      <c r="A7" s="158"/>
      <c r="B7" s="65" t="s">
        <v>58</v>
      </c>
      <c r="C7" s="36">
        <v>2</v>
      </c>
      <c r="D7" s="25">
        <v>4</v>
      </c>
      <c r="E7" s="2">
        <v>4</v>
      </c>
      <c r="F7" s="2">
        <v>7</v>
      </c>
      <c r="G7" s="3">
        <v>266</v>
      </c>
      <c r="H7" s="77">
        <v>1255</v>
      </c>
      <c r="I7" s="93">
        <v>79000</v>
      </c>
      <c r="J7" s="73">
        <v>0</v>
      </c>
      <c r="K7" s="70">
        <f t="shared" si="0"/>
        <v>0</v>
      </c>
    </row>
    <row r="8" spans="1:11" x14ac:dyDescent="0.25">
      <c r="A8" s="158"/>
      <c r="B8" s="65" t="s">
        <v>59</v>
      </c>
      <c r="C8" s="36">
        <v>2</v>
      </c>
      <c r="D8" s="25">
        <v>4</v>
      </c>
      <c r="E8" s="2">
        <v>4</v>
      </c>
      <c r="F8" s="2">
        <v>7</v>
      </c>
      <c r="G8" s="3">
        <v>265</v>
      </c>
      <c r="H8" s="77">
        <v>1256</v>
      </c>
      <c r="I8" s="93">
        <v>25000</v>
      </c>
      <c r="J8" s="73">
        <v>0</v>
      </c>
      <c r="K8" s="70">
        <f t="shared" si="0"/>
        <v>0</v>
      </c>
    </row>
    <row r="9" spans="1:11" x14ac:dyDescent="0.25">
      <c r="A9" s="158"/>
      <c r="B9" s="65" t="s">
        <v>97</v>
      </c>
      <c r="C9" s="36">
        <v>2</v>
      </c>
      <c r="D9" s="25">
        <v>4</v>
      </c>
      <c r="E9" s="2">
        <v>4</v>
      </c>
      <c r="F9" s="2">
        <v>7</v>
      </c>
      <c r="G9" s="3">
        <v>429</v>
      </c>
      <c r="H9" s="77">
        <v>1298</v>
      </c>
      <c r="I9" s="93">
        <v>82000</v>
      </c>
      <c r="J9" s="73">
        <v>0</v>
      </c>
      <c r="K9" s="70">
        <f t="shared" si="0"/>
        <v>0</v>
      </c>
    </row>
    <row r="10" spans="1:11" x14ac:dyDescent="0.25">
      <c r="A10" s="158"/>
      <c r="B10" s="65" t="s">
        <v>61</v>
      </c>
      <c r="C10" s="36">
        <v>2</v>
      </c>
      <c r="D10" s="25">
        <v>4</v>
      </c>
      <c r="E10" s="2">
        <v>4</v>
      </c>
      <c r="F10" s="2">
        <v>7</v>
      </c>
      <c r="G10" s="3">
        <v>372</v>
      </c>
      <c r="H10" s="77">
        <v>1257</v>
      </c>
      <c r="I10" s="93">
        <v>49500</v>
      </c>
      <c r="J10" s="73">
        <v>0</v>
      </c>
      <c r="K10" s="70">
        <f t="shared" si="0"/>
        <v>0</v>
      </c>
    </row>
    <row r="11" spans="1:11" x14ac:dyDescent="0.25">
      <c r="A11" s="158"/>
      <c r="B11" s="65" t="s">
        <v>60</v>
      </c>
      <c r="C11" s="36">
        <v>2</v>
      </c>
      <c r="D11" s="25">
        <v>4</v>
      </c>
      <c r="E11" s="2">
        <v>4</v>
      </c>
      <c r="F11" s="2">
        <v>7</v>
      </c>
      <c r="G11" s="3">
        <v>371</v>
      </c>
      <c r="H11" s="77">
        <v>1258</v>
      </c>
      <c r="I11" s="93">
        <v>32000</v>
      </c>
      <c r="J11" s="73">
        <v>0</v>
      </c>
      <c r="K11" s="70">
        <f t="shared" si="0"/>
        <v>0</v>
      </c>
    </row>
    <row r="12" spans="1:11" x14ac:dyDescent="0.25">
      <c r="A12" s="158"/>
      <c r="B12" s="65" t="s">
        <v>48</v>
      </c>
      <c r="C12" s="36">
        <v>2</v>
      </c>
      <c r="D12" s="25">
        <v>4</v>
      </c>
      <c r="E12" s="2">
        <v>4</v>
      </c>
      <c r="F12" s="2">
        <v>100</v>
      </c>
      <c r="G12" s="3">
        <v>143</v>
      </c>
      <c r="H12" s="77">
        <v>1259</v>
      </c>
      <c r="I12" s="93">
        <v>10000</v>
      </c>
      <c r="J12" s="73">
        <v>0</v>
      </c>
      <c r="K12" s="70">
        <f t="shared" si="0"/>
        <v>0</v>
      </c>
    </row>
    <row r="13" spans="1:11" x14ac:dyDescent="0.25">
      <c r="A13" s="158"/>
      <c r="B13" s="65" t="s">
        <v>50</v>
      </c>
      <c r="C13" s="36">
        <v>3</v>
      </c>
      <c r="D13" s="25">
        <v>4</v>
      </c>
      <c r="E13" s="2">
        <v>4</v>
      </c>
      <c r="F13" s="2">
        <v>7</v>
      </c>
      <c r="G13" s="3">
        <v>24</v>
      </c>
      <c r="H13" s="77">
        <v>1260</v>
      </c>
      <c r="I13" s="93">
        <v>289000</v>
      </c>
      <c r="J13" s="73">
        <v>0</v>
      </c>
      <c r="K13" s="70">
        <f t="shared" si="0"/>
        <v>0</v>
      </c>
    </row>
    <row r="14" spans="1:11" x14ac:dyDescent="0.25">
      <c r="A14" s="158"/>
      <c r="B14" s="65" t="s">
        <v>51</v>
      </c>
      <c r="C14" s="36">
        <v>3</v>
      </c>
      <c r="D14" s="25">
        <v>4</v>
      </c>
      <c r="E14" s="2">
        <v>4</v>
      </c>
      <c r="F14" s="2">
        <v>7</v>
      </c>
      <c r="G14" s="3">
        <v>106</v>
      </c>
      <c r="H14" s="77">
        <v>1261</v>
      </c>
      <c r="I14" s="93">
        <v>400000</v>
      </c>
      <c r="J14" s="73">
        <v>0</v>
      </c>
      <c r="K14" s="70">
        <f t="shared" si="0"/>
        <v>0</v>
      </c>
    </row>
    <row r="15" spans="1:11" x14ac:dyDescent="0.25">
      <c r="A15" s="158"/>
      <c r="B15" s="65" t="s">
        <v>62</v>
      </c>
      <c r="C15" s="36">
        <v>1</v>
      </c>
      <c r="D15" s="25">
        <v>4</v>
      </c>
      <c r="E15" s="2">
        <v>4</v>
      </c>
      <c r="F15" s="2">
        <v>7</v>
      </c>
      <c r="G15" s="3">
        <v>268</v>
      </c>
      <c r="H15" s="77">
        <v>1262</v>
      </c>
      <c r="I15" s="93">
        <v>105000</v>
      </c>
      <c r="J15" s="73">
        <v>0</v>
      </c>
      <c r="K15" s="70">
        <f t="shared" si="0"/>
        <v>0</v>
      </c>
    </row>
    <row r="16" spans="1:11" x14ac:dyDescent="0.25">
      <c r="A16" s="158"/>
      <c r="B16" s="65" t="s">
        <v>63</v>
      </c>
      <c r="C16" s="36">
        <v>1</v>
      </c>
      <c r="D16" s="25">
        <v>4</v>
      </c>
      <c r="E16" s="2">
        <v>4</v>
      </c>
      <c r="F16" s="2">
        <v>7</v>
      </c>
      <c r="G16" s="3">
        <v>426</v>
      </c>
      <c r="H16" s="77">
        <v>1263</v>
      </c>
      <c r="I16" s="93">
        <v>100000</v>
      </c>
      <c r="J16" s="73">
        <v>0</v>
      </c>
      <c r="K16" s="70">
        <f t="shared" si="0"/>
        <v>0</v>
      </c>
    </row>
    <row r="17" spans="1:11" x14ac:dyDescent="0.25">
      <c r="A17" s="158"/>
      <c r="B17" s="65" t="s">
        <v>52</v>
      </c>
      <c r="C17" s="36">
        <v>1</v>
      </c>
      <c r="D17" s="25">
        <v>4</v>
      </c>
      <c r="E17" s="2">
        <v>4</v>
      </c>
      <c r="F17" s="2">
        <v>7</v>
      </c>
      <c r="G17" s="3">
        <v>269</v>
      </c>
      <c r="H17" s="77">
        <v>1264</v>
      </c>
      <c r="I17" s="93">
        <v>140000</v>
      </c>
      <c r="J17" s="73">
        <v>0</v>
      </c>
      <c r="K17" s="70">
        <f t="shared" si="0"/>
        <v>0</v>
      </c>
    </row>
    <row r="18" spans="1:11" x14ac:dyDescent="0.25">
      <c r="A18" s="158"/>
      <c r="B18" s="65" t="s">
        <v>53</v>
      </c>
      <c r="C18" s="36">
        <v>1</v>
      </c>
      <c r="D18" s="25">
        <v>4</v>
      </c>
      <c r="E18" s="2">
        <v>4</v>
      </c>
      <c r="F18" s="2">
        <v>7</v>
      </c>
      <c r="G18" s="3">
        <v>21</v>
      </c>
      <c r="H18" s="77">
        <v>1265</v>
      </c>
      <c r="I18" s="93">
        <v>175000</v>
      </c>
      <c r="J18" s="73">
        <v>0</v>
      </c>
      <c r="K18" s="70">
        <f t="shared" si="0"/>
        <v>0</v>
      </c>
    </row>
    <row r="19" spans="1:11" x14ac:dyDescent="0.25">
      <c r="A19" s="158"/>
      <c r="B19" s="66" t="s">
        <v>54</v>
      </c>
      <c r="C19" s="37">
        <v>1</v>
      </c>
      <c r="D19" s="34">
        <v>4</v>
      </c>
      <c r="E19" s="17">
        <v>4</v>
      </c>
      <c r="F19" s="17">
        <v>7</v>
      </c>
      <c r="G19" s="33">
        <v>270</v>
      </c>
      <c r="H19" s="77">
        <v>1266</v>
      </c>
      <c r="I19" s="93">
        <v>190000</v>
      </c>
      <c r="J19" s="73">
        <v>0</v>
      </c>
      <c r="K19" s="70">
        <f t="shared" si="0"/>
        <v>0</v>
      </c>
    </row>
    <row r="20" spans="1:11" x14ac:dyDescent="0.25">
      <c r="A20" s="158"/>
      <c r="B20" s="65" t="s">
        <v>55</v>
      </c>
      <c r="C20" s="36">
        <v>1</v>
      </c>
      <c r="D20" s="25">
        <v>4</v>
      </c>
      <c r="E20" s="2">
        <v>4</v>
      </c>
      <c r="F20" s="2">
        <v>7</v>
      </c>
      <c r="G20" s="3">
        <v>397</v>
      </c>
      <c r="H20" s="77">
        <v>1267</v>
      </c>
      <c r="I20" s="93">
        <v>200000</v>
      </c>
      <c r="J20" s="73">
        <v>0</v>
      </c>
      <c r="K20" s="70">
        <f t="shared" si="0"/>
        <v>0</v>
      </c>
    </row>
    <row r="21" spans="1:11" x14ac:dyDescent="0.25">
      <c r="A21" s="62"/>
      <c r="B21" s="65" t="s">
        <v>93</v>
      </c>
      <c r="C21" s="36">
        <v>3</v>
      </c>
      <c r="D21" s="25">
        <v>4</v>
      </c>
      <c r="E21" s="2">
        <v>4</v>
      </c>
      <c r="F21" s="2">
        <v>7</v>
      </c>
      <c r="G21" s="3">
        <v>320</v>
      </c>
      <c r="H21" s="77">
        <v>1268</v>
      </c>
      <c r="I21" s="93">
        <v>700000</v>
      </c>
      <c r="J21" s="73">
        <v>0</v>
      </c>
      <c r="K21" s="70">
        <f t="shared" si="0"/>
        <v>0</v>
      </c>
    </row>
    <row r="22" spans="1:11" x14ac:dyDescent="0.25">
      <c r="A22" s="62"/>
      <c r="B22" s="65" t="s">
        <v>94</v>
      </c>
      <c r="C22" s="36">
        <v>3</v>
      </c>
      <c r="D22" s="25">
        <v>4</v>
      </c>
      <c r="E22" s="2">
        <v>4</v>
      </c>
      <c r="F22" s="2">
        <v>7</v>
      </c>
      <c r="G22" s="3">
        <v>321</v>
      </c>
      <c r="H22" s="77">
        <v>1269</v>
      </c>
      <c r="I22" s="93">
        <v>850000</v>
      </c>
      <c r="J22" s="73">
        <v>0</v>
      </c>
      <c r="K22" s="70">
        <f t="shared" si="0"/>
        <v>0</v>
      </c>
    </row>
    <row r="23" spans="1:11" x14ac:dyDescent="0.25">
      <c r="A23" s="62"/>
      <c r="B23" s="65" t="s">
        <v>95</v>
      </c>
      <c r="C23" s="36">
        <v>3</v>
      </c>
      <c r="D23" s="25">
        <v>4</v>
      </c>
      <c r="E23" s="2">
        <v>4</v>
      </c>
      <c r="F23" s="2">
        <v>7</v>
      </c>
      <c r="G23" s="3">
        <v>322</v>
      </c>
      <c r="H23" s="77">
        <v>1270</v>
      </c>
      <c r="I23" s="93">
        <v>1100000</v>
      </c>
      <c r="J23" s="73">
        <v>0</v>
      </c>
      <c r="K23" s="70">
        <f t="shared" si="0"/>
        <v>0</v>
      </c>
    </row>
    <row r="24" spans="1:11" ht="15.75" thickBot="1" x14ac:dyDescent="0.3">
      <c r="A24" s="63"/>
      <c r="B24" s="67" t="s">
        <v>96</v>
      </c>
      <c r="C24" s="38">
        <v>3</v>
      </c>
      <c r="D24" s="27">
        <v>4</v>
      </c>
      <c r="E24" s="19">
        <v>4</v>
      </c>
      <c r="F24" s="19">
        <v>7</v>
      </c>
      <c r="G24" s="22">
        <v>405</v>
      </c>
      <c r="H24" s="78">
        <v>1271</v>
      </c>
      <c r="I24" s="94">
        <v>1120000</v>
      </c>
      <c r="J24" s="74">
        <v>0</v>
      </c>
      <c r="K24" s="75">
        <f t="shared" si="0"/>
        <v>0</v>
      </c>
    </row>
    <row r="25" spans="1:11" x14ac:dyDescent="0.25">
      <c r="A25" s="159" t="s">
        <v>86</v>
      </c>
      <c r="B25" s="32" t="s">
        <v>90</v>
      </c>
      <c r="C25" s="29">
        <v>2</v>
      </c>
      <c r="D25" s="30">
        <v>4</v>
      </c>
      <c r="E25" s="4">
        <v>4</v>
      </c>
      <c r="F25" s="4">
        <v>7</v>
      </c>
      <c r="G25" s="29">
        <v>333</v>
      </c>
      <c r="H25" s="35">
        <v>1272</v>
      </c>
      <c r="I25" s="95">
        <v>32000</v>
      </c>
      <c r="J25" s="72">
        <v>0</v>
      </c>
      <c r="K25" s="96">
        <f t="shared" si="0"/>
        <v>0</v>
      </c>
    </row>
    <row r="26" spans="1:11" x14ac:dyDescent="0.25">
      <c r="A26" s="160"/>
      <c r="B26" s="16" t="s">
        <v>89</v>
      </c>
      <c r="C26" s="3">
        <v>2</v>
      </c>
      <c r="D26" s="25">
        <v>4</v>
      </c>
      <c r="E26" s="2">
        <v>4</v>
      </c>
      <c r="F26" s="2">
        <v>7</v>
      </c>
      <c r="G26" s="3">
        <v>334</v>
      </c>
      <c r="H26" s="36">
        <v>1273</v>
      </c>
      <c r="I26" s="93">
        <v>36000</v>
      </c>
      <c r="J26" s="73">
        <v>0</v>
      </c>
      <c r="K26" s="70">
        <f t="shared" si="0"/>
        <v>0</v>
      </c>
    </row>
    <row r="27" spans="1:11" x14ac:dyDescent="0.25">
      <c r="A27" s="160"/>
      <c r="B27" s="16" t="s">
        <v>91</v>
      </c>
      <c r="C27" s="3">
        <v>1</v>
      </c>
      <c r="D27" s="25">
        <v>4</v>
      </c>
      <c r="E27" s="2">
        <v>4</v>
      </c>
      <c r="F27" s="2">
        <v>7</v>
      </c>
      <c r="G27" s="3">
        <v>336</v>
      </c>
      <c r="H27" s="36">
        <v>1274</v>
      </c>
      <c r="I27" s="93">
        <v>42000</v>
      </c>
      <c r="J27" s="73">
        <v>0</v>
      </c>
      <c r="K27" s="70">
        <f t="shared" si="0"/>
        <v>0</v>
      </c>
    </row>
    <row r="28" spans="1:11" x14ac:dyDescent="0.25">
      <c r="A28" s="160"/>
      <c r="B28" s="16" t="s">
        <v>92</v>
      </c>
      <c r="C28" s="3">
        <v>2</v>
      </c>
      <c r="D28" s="25">
        <v>4</v>
      </c>
      <c r="E28" s="2">
        <v>4</v>
      </c>
      <c r="F28" s="2">
        <v>7</v>
      </c>
      <c r="G28" s="3">
        <v>335</v>
      </c>
      <c r="H28" s="36">
        <v>1275</v>
      </c>
      <c r="I28" s="93">
        <v>31000</v>
      </c>
      <c r="J28" s="73">
        <v>0</v>
      </c>
      <c r="K28" s="70">
        <f t="shared" si="0"/>
        <v>0</v>
      </c>
    </row>
    <row r="29" spans="1:11" x14ac:dyDescent="0.25">
      <c r="A29" s="160"/>
      <c r="B29" s="16" t="s">
        <v>64</v>
      </c>
      <c r="C29" s="3">
        <v>2</v>
      </c>
      <c r="D29" s="25">
        <v>4</v>
      </c>
      <c r="E29" s="2">
        <v>4</v>
      </c>
      <c r="F29" s="2">
        <v>7</v>
      </c>
      <c r="G29" s="3">
        <v>339</v>
      </c>
      <c r="H29" s="36">
        <v>1276</v>
      </c>
      <c r="I29" s="93">
        <v>27000</v>
      </c>
      <c r="J29" s="73">
        <v>0</v>
      </c>
      <c r="K29" s="70">
        <f t="shared" si="0"/>
        <v>0</v>
      </c>
    </row>
    <row r="30" spans="1:11" x14ac:dyDescent="0.25">
      <c r="A30" s="160"/>
      <c r="B30" s="16" t="s">
        <v>65</v>
      </c>
      <c r="C30" s="3">
        <v>2</v>
      </c>
      <c r="D30" s="25">
        <v>4</v>
      </c>
      <c r="E30" s="2">
        <v>4</v>
      </c>
      <c r="F30" s="2">
        <v>7</v>
      </c>
      <c r="G30" s="3">
        <v>10</v>
      </c>
      <c r="H30" s="36">
        <v>1277</v>
      </c>
      <c r="I30" s="93">
        <v>34000</v>
      </c>
      <c r="J30" s="73">
        <v>0</v>
      </c>
      <c r="K30" s="70">
        <f t="shared" si="0"/>
        <v>0</v>
      </c>
    </row>
    <row r="31" spans="1:11" x14ac:dyDescent="0.25">
      <c r="A31" s="160"/>
      <c r="B31" s="16" t="s">
        <v>66</v>
      </c>
      <c r="C31" s="3">
        <v>2</v>
      </c>
      <c r="D31" s="101"/>
      <c r="E31" s="102"/>
      <c r="F31" s="102"/>
      <c r="G31" s="103"/>
      <c r="H31" s="36">
        <v>1278</v>
      </c>
      <c r="I31" s="93">
        <v>33000</v>
      </c>
      <c r="J31" s="73">
        <v>0</v>
      </c>
      <c r="K31" s="70">
        <f t="shared" si="0"/>
        <v>0</v>
      </c>
    </row>
    <row r="32" spans="1:11" x14ac:dyDescent="0.25">
      <c r="A32" s="160"/>
      <c r="B32" s="16" t="s">
        <v>67</v>
      </c>
      <c r="C32" s="3">
        <v>2</v>
      </c>
      <c r="D32" s="101"/>
      <c r="E32" s="102"/>
      <c r="F32" s="102"/>
      <c r="G32" s="103"/>
      <c r="H32" s="36">
        <v>1279</v>
      </c>
      <c r="I32" s="93">
        <v>38000</v>
      </c>
      <c r="J32" s="73">
        <v>0</v>
      </c>
      <c r="K32" s="70">
        <f t="shared" si="0"/>
        <v>0</v>
      </c>
    </row>
    <row r="33" spans="1:11" x14ac:dyDescent="0.25">
      <c r="A33" s="160"/>
      <c r="B33" s="16" t="s">
        <v>68</v>
      </c>
      <c r="C33" s="3">
        <v>2</v>
      </c>
      <c r="D33" s="25">
        <v>4</v>
      </c>
      <c r="E33" s="2">
        <v>4</v>
      </c>
      <c r="F33" s="2">
        <v>7</v>
      </c>
      <c r="G33" s="3">
        <v>338</v>
      </c>
      <c r="H33" s="36">
        <v>1280</v>
      </c>
      <c r="I33" s="93">
        <v>22000</v>
      </c>
      <c r="J33" s="73">
        <v>0</v>
      </c>
      <c r="K33" s="70">
        <f t="shared" si="0"/>
        <v>0</v>
      </c>
    </row>
    <row r="34" spans="1:11" x14ac:dyDescent="0.25">
      <c r="A34" s="160"/>
      <c r="B34" s="16" t="s">
        <v>69</v>
      </c>
      <c r="C34" s="3">
        <v>2</v>
      </c>
      <c r="D34" s="101"/>
      <c r="E34" s="102"/>
      <c r="F34" s="102"/>
      <c r="G34" s="103"/>
      <c r="H34" s="36">
        <v>1281</v>
      </c>
      <c r="I34" s="93">
        <v>32100</v>
      </c>
      <c r="J34" s="73">
        <v>0</v>
      </c>
      <c r="K34" s="70">
        <f t="shared" si="0"/>
        <v>0</v>
      </c>
    </row>
    <row r="35" spans="1:11" x14ac:dyDescent="0.25">
      <c r="A35" s="160"/>
      <c r="B35" s="16" t="s">
        <v>70</v>
      </c>
      <c r="C35" s="3">
        <v>2</v>
      </c>
      <c r="D35" s="25">
        <v>4</v>
      </c>
      <c r="E35" s="2">
        <v>4</v>
      </c>
      <c r="F35" s="2">
        <v>7</v>
      </c>
      <c r="G35" s="3">
        <v>18</v>
      </c>
      <c r="H35" s="36">
        <v>1282</v>
      </c>
      <c r="I35" s="93">
        <v>115000</v>
      </c>
      <c r="J35" s="73">
        <v>0</v>
      </c>
      <c r="K35" s="70">
        <f t="shared" si="0"/>
        <v>0</v>
      </c>
    </row>
    <row r="36" spans="1:11" x14ac:dyDescent="0.25">
      <c r="A36" s="160"/>
      <c r="B36" s="16" t="s">
        <v>71</v>
      </c>
      <c r="C36" s="3">
        <v>1</v>
      </c>
      <c r="D36" s="25">
        <v>4</v>
      </c>
      <c r="E36" s="2">
        <v>4</v>
      </c>
      <c r="F36" s="2">
        <v>7</v>
      </c>
      <c r="G36" s="3">
        <v>14</v>
      </c>
      <c r="H36" s="36">
        <v>1283</v>
      </c>
      <c r="I36" s="93">
        <v>125000</v>
      </c>
      <c r="J36" s="73">
        <v>0</v>
      </c>
      <c r="K36" s="70">
        <f t="shared" si="0"/>
        <v>0</v>
      </c>
    </row>
    <row r="37" spans="1:11" x14ac:dyDescent="0.25">
      <c r="A37" s="160"/>
      <c r="B37" s="16" t="s">
        <v>72</v>
      </c>
      <c r="C37" s="3">
        <v>2</v>
      </c>
      <c r="D37" s="25">
        <v>4</v>
      </c>
      <c r="E37" s="2">
        <v>4</v>
      </c>
      <c r="F37" s="2">
        <v>7</v>
      </c>
      <c r="G37" s="3">
        <v>16</v>
      </c>
      <c r="H37" s="36">
        <v>1284</v>
      </c>
      <c r="I37" s="93">
        <v>130000</v>
      </c>
      <c r="J37" s="73">
        <v>0</v>
      </c>
      <c r="K37" s="70">
        <f t="shared" si="0"/>
        <v>0</v>
      </c>
    </row>
    <row r="38" spans="1:11" x14ac:dyDescent="0.25">
      <c r="A38" s="160"/>
      <c r="B38" s="16" t="s">
        <v>73</v>
      </c>
      <c r="C38" s="3">
        <v>1</v>
      </c>
      <c r="D38" s="25">
        <v>4</v>
      </c>
      <c r="E38" s="2">
        <v>4</v>
      </c>
      <c r="F38" s="2">
        <v>7</v>
      </c>
      <c r="G38" s="3">
        <v>13</v>
      </c>
      <c r="H38" s="36">
        <v>1285</v>
      </c>
      <c r="I38" s="93">
        <v>110000</v>
      </c>
      <c r="J38" s="73">
        <v>0</v>
      </c>
      <c r="K38" s="70">
        <f t="shared" si="0"/>
        <v>0</v>
      </c>
    </row>
    <row r="39" spans="1:11" x14ac:dyDescent="0.25">
      <c r="A39" s="160"/>
      <c r="B39" s="16" t="s">
        <v>74</v>
      </c>
      <c r="C39" s="3">
        <v>2</v>
      </c>
      <c r="D39" s="25">
        <v>4</v>
      </c>
      <c r="E39" s="2">
        <v>4</v>
      </c>
      <c r="F39" s="2">
        <v>7</v>
      </c>
      <c r="G39" s="3">
        <v>15</v>
      </c>
      <c r="H39" s="36">
        <v>1286</v>
      </c>
      <c r="I39" s="93">
        <v>98000</v>
      </c>
      <c r="J39" s="73">
        <v>0</v>
      </c>
      <c r="K39" s="70">
        <f t="shared" si="0"/>
        <v>0</v>
      </c>
    </row>
    <row r="40" spans="1:11" ht="15.75" thickBot="1" x14ac:dyDescent="0.3">
      <c r="A40" s="161"/>
      <c r="B40" s="20" t="s">
        <v>75</v>
      </c>
      <c r="C40" s="22">
        <v>3</v>
      </c>
      <c r="D40" s="27">
        <v>4</v>
      </c>
      <c r="E40" s="19">
        <v>4</v>
      </c>
      <c r="F40" s="19">
        <v>7</v>
      </c>
      <c r="G40" s="22">
        <v>19</v>
      </c>
      <c r="H40" s="38">
        <v>1287</v>
      </c>
      <c r="I40" s="94">
        <v>150000</v>
      </c>
      <c r="J40" s="74">
        <v>0</v>
      </c>
      <c r="K40" s="75">
        <f t="shared" si="0"/>
        <v>0</v>
      </c>
    </row>
    <row r="41" spans="1:11" ht="17.25" customHeight="1" x14ac:dyDescent="0.25">
      <c r="A41" s="162" t="s">
        <v>87</v>
      </c>
      <c r="B41" s="86" t="s">
        <v>0</v>
      </c>
      <c r="C41" s="81">
        <v>2</v>
      </c>
      <c r="D41" s="23">
        <v>4</v>
      </c>
      <c r="E41" s="18">
        <v>4</v>
      </c>
      <c r="F41" s="18">
        <v>7</v>
      </c>
      <c r="G41" s="21">
        <v>306</v>
      </c>
      <c r="H41" s="35">
        <v>1288</v>
      </c>
      <c r="I41" s="97">
        <v>85000</v>
      </c>
      <c r="J41" s="72">
        <v>0</v>
      </c>
      <c r="K41" s="69">
        <f t="shared" si="0"/>
        <v>0</v>
      </c>
    </row>
    <row r="42" spans="1:11" ht="17.25" customHeight="1" thickBot="1" x14ac:dyDescent="0.3">
      <c r="A42" s="163"/>
      <c r="B42" s="87" t="s">
        <v>76</v>
      </c>
      <c r="C42" s="83">
        <v>3</v>
      </c>
      <c r="D42" s="27">
        <v>4</v>
      </c>
      <c r="E42" s="19">
        <v>4</v>
      </c>
      <c r="F42" s="19">
        <v>7</v>
      </c>
      <c r="G42" s="22">
        <v>307</v>
      </c>
      <c r="H42" s="38">
        <v>1289</v>
      </c>
      <c r="I42" s="98">
        <v>450000</v>
      </c>
      <c r="J42" s="74">
        <v>0</v>
      </c>
      <c r="K42" s="75">
        <f t="shared" si="0"/>
        <v>0</v>
      </c>
    </row>
    <row r="43" spans="1:11" x14ac:dyDescent="0.25">
      <c r="A43" s="164" t="s">
        <v>88</v>
      </c>
      <c r="B43" s="84" t="s">
        <v>77</v>
      </c>
      <c r="C43" s="81">
        <v>2</v>
      </c>
      <c r="D43" s="104"/>
      <c r="E43" s="105"/>
      <c r="F43" s="105"/>
      <c r="G43" s="106"/>
      <c r="H43" s="42">
        <v>1290</v>
      </c>
      <c r="I43" s="97">
        <v>75000</v>
      </c>
      <c r="J43" s="72">
        <v>0</v>
      </c>
      <c r="K43" s="69">
        <f t="shared" si="0"/>
        <v>0</v>
      </c>
    </row>
    <row r="44" spans="1:11" x14ac:dyDescent="0.25">
      <c r="A44" s="165"/>
      <c r="B44" s="85" t="s">
        <v>78</v>
      </c>
      <c r="C44" s="82">
        <v>2</v>
      </c>
      <c r="D44" s="25">
        <v>4</v>
      </c>
      <c r="E44" s="2">
        <v>4</v>
      </c>
      <c r="F44" s="2">
        <v>7</v>
      </c>
      <c r="G44" s="3">
        <v>2</v>
      </c>
      <c r="H44" s="36">
        <v>1291</v>
      </c>
      <c r="I44" s="99">
        <v>80000</v>
      </c>
      <c r="J44" s="73">
        <v>0</v>
      </c>
      <c r="K44" s="70">
        <f t="shared" si="0"/>
        <v>0</v>
      </c>
    </row>
    <row r="45" spans="1:11" x14ac:dyDescent="0.25">
      <c r="A45" s="165"/>
      <c r="B45" s="85" t="s">
        <v>79</v>
      </c>
      <c r="C45" s="82">
        <v>1</v>
      </c>
      <c r="D45" s="25">
        <v>4</v>
      </c>
      <c r="E45" s="2">
        <v>4</v>
      </c>
      <c r="F45" s="2">
        <v>7</v>
      </c>
      <c r="G45" s="3">
        <v>368</v>
      </c>
      <c r="H45" s="36">
        <v>1292</v>
      </c>
      <c r="I45" s="99">
        <v>260000</v>
      </c>
      <c r="J45" s="73">
        <v>0</v>
      </c>
      <c r="K45" s="70">
        <f t="shared" si="0"/>
        <v>0</v>
      </c>
    </row>
    <row r="46" spans="1:11" x14ac:dyDescent="0.25">
      <c r="A46" s="165"/>
      <c r="B46" s="85" t="s">
        <v>80</v>
      </c>
      <c r="C46" s="82">
        <v>2</v>
      </c>
      <c r="D46" s="25">
        <v>4</v>
      </c>
      <c r="E46" s="2">
        <v>4</v>
      </c>
      <c r="F46" s="2">
        <v>7</v>
      </c>
      <c r="G46" s="3">
        <v>403</v>
      </c>
      <c r="H46" s="36">
        <v>1293</v>
      </c>
      <c r="I46" s="99">
        <v>56000</v>
      </c>
      <c r="J46" s="73">
        <v>0</v>
      </c>
      <c r="K46" s="70">
        <f t="shared" si="0"/>
        <v>0</v>
      </c>
    </row>
    <row r="47" spans="1:11" x14ac:dyDescent="0.25">
      <c r="A47" s="165"/>
      <c r="B47" s="85" t="s">
        <v>81</v>
      </c>
      <c r="C47" s="82">
        <v>2</v>
      </c>
      <c r="D47" s="25">
        <v>4</v>
      </c>
      <c r="E47" s="2">
        <v>4</v>
      </c>
      <c r="F47" s="2">
        <v>7</v>
      </c>
      <c r="G47" s="3">
        <v>1</v>
      </c>
      <c r="H47" s="36">
        <v>1294</v>
      </c>
      <c r="I47" s="99">
        <v>76000</v>
      </c>
      <c r="J47" s="73">
        <v>0</v>
      </c>
      <c r="K47" s="70">
        <f t="shared" si="0"/>
        <v>0</v>
      </c>
    </row>
    <row r="48" spans="1:11" x14ac:dyDescent="0.25">
      <c r="A48" s="165"/>
      <c r="B48" s="85" t="s">
        <v>82</v>
      </c>
      <c r="C48" s="82">
        <v>1</v>
      </c>
      <c r="D48" s="25">
        <v>4</v>
      </c>
      <c r="E48" s="2">
        <v>4</v>
      </c>
      <c r="F48" s="2">
        <v>7</v>
      </c>
      <c r="G48" s="3">
        <v>395</v>
      </c>
      <c r="H48" s="36">
        <v>1295</v>
      </c>
      <c r="I48" s="99">
        <v>120000</v>
      </c>
      <c r="J48" s="73">
        <v>0</v>
      </c>
      <c r="K48" s="70">
        <f t="shared" si="0"/>
        <v>0</v>
      </c>
    </row>
    <row r="49" spans="1:11" x14ac:dyDescent="0.25">
      <c r="A49" s="165"/>
      <c r="B49" s="85" t="s">
        <v>83</v>
      </c>
      <c r="C49" s="82">
        <v>2</v>
      </c>
      <c r="D49" s="25">
        <v>4</v>
      </c>
      <c r="E49" s="2">
        <v>4</v>
      </c>
      <c r="F49" s="2">
        <v>7</v>
      </c>
      <c r="G49" s="3">
        <v>396</v>
      </c>
      <c r="H49" s="36">
        <v>1296</v>
      </c>
      <c r="I49" s="99">
        <v>110000</v>
      </c>
      <c r="J49" s="73">
        <v>0</v>
      </c>
      <c r="K49" s="70">
        <f t="shared" si="0"/>
        <v>0</v>
      </c>
    </row>
    <row r="50" spans="1:11" ht="15.75" thickBot="1" x14ac:dyDescent="0.3">
      <c r="A50" s="166"/>
      <c r="B50" s="91" t="s">
        <v>84</v>
      </c>
      <c r="C50" s="88">
        <v>1</v>
      </c>
      <c r="D50" s="34">
        <v>4</v>
      </c>
      <c r="E50" s="17">
        <v>4</v>
      </c>
      <c r="F50" s="17">
        <v>7</v>
      </c>
      <c r="G50" s="33">
        <v>409</v>
      </c>
      <c r="H50" s="37">
        <v>1297</v>
      </c>
      <c r="I50" s="100">
        <v>114000</v>
      </c>
      <c r="J50" s="74">
        <v>0</v>
      </c>
      <c r="K50" s="71">
        <f t="shared" si="0"/>
        <v>0</v>
      </c>
    </row>
    <row r="51" spans="1:11" ht="15" customHeight="1" x14ac:dyDescent="0.25">
      <c r="A51" s="147" t="s">
        <v>100</v>
      </c>
      <c r="B51" s="119" t="s">
        <v>98</v>
      </c>
      <c r="C51" s="89">
        <v>2</v>
      </c>
      <c r="D51" s="23">
        <v>4</v>
      </c>
      <c r="E51" s="18">
        <v>4</v>
      </c>
      <c r="F51" s="18">
        <v>34</v>
      </c>
      <c r="G51" s="24">
        <v>91</v>
      </c>
      <c r="H51" s="76">
        <v>1298</v>
      </c>
      <c r="I51" s="92">
        <v>55000</v>
      </c>
      <c r="J51" s="72">
        <v>0</v>
      </c>
      <c r="K51" s="69">
        <f t="shared" si="0"/>
        <v>0</v>
      </c>
    </row>
    <row r="52" spans="1:11" ht="15.75" customHeight="1" x14ac:dyDescent="0.25">
      <c r="A52" s="148"/>
      <c r="B52" s="107" t="s">
        <v>99</v>
      </c>
      <c r="C52" s="68">
        <v>2</v>
      </c>
      <c r="D52" s="25">
        <v>4</v>
      </c>
      <c r="E52" s="2">
        <v>4</v>
      </c>
      <c r="F52" s="2">
        <v>7</v>
      </c>
      <c r="G52" s="26">
        <v>449</v>
      </c>
      <c r="H52" s="77">
        <v>1299</v>
      </c>
      <c r="I52" s="93">
        <v>75000</v>
      </c>
      <c r="J52" s="73">
        <v>0</v>
      </c>
      <c r="K52" s="70">
        <f t="shared" si="0"/>
        <v>0</v>
      </c>
    </row>
    <row r="53" spans="1:11" ht="15.75" thickBot="1" x14ac:dyDescent="0.3">
      <c r="A53" s="148"/>
      <c r="B53" s="108" t="s">
        <v>101</v>
      </c>
      <c r="C53" s="90">
        <v>2</v>
      </c>
      <c r="D53" s="27">
        <v>4</v>
      </c>
      <c r="E53" s="19">
        <v>4</v>
      </c>
      <c r="F53" s="19">
        <v>34</v>
      </c>
      <c r="G53" s="28">
        <v>291</v>
      </c>
      <c r="H53" s="78">
        <v>1300</v>
      </c>
      <c r="I53" s="94">
        <v>65000</v>
      </c>
      <c r="J53" s="74">
        <v>0</v>
      </c>
      <c r="K53" s="75">
        <f t="shared" si="0"/>
        <v>0</v>
      </c>
    </row>
    <row r="54" spans="1:11" x14ac:dyDescent="0.25">
      <c r="I54" s="149" t="s">
        <v>43</v>
      </c>
      <c r="J54" s="150"/>
      <c r="K54" s="153">
        <f>SUM(K2:K53)</f>
        <v>0</v>
      </c>
    </row>
    <row r="55" spans="1:11" ht="15.75" thickBot="1" x14ac:dyDescent="0.3">
      <c r="I55" s="151"/>
      <c r="J55" s="152"/>
      <c r="K55" s="154"/>
    </row>
  </sheetData>
  <mergeCells count="8">
    <mergeCell ref="A51:A53"/>
    <mergeCell ref="I54:J55"/>
    <mergeCell ref="K54:K55"/>
    <mergeCell ref="D1:G1"/>
    <mergeCell ref="A2:A20"/>
    <mergeCell ref="A25:A40"/>
    <mergeCell ref="A41:A42"/>
    <mergeCell ref="A43:A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8D05E-A00F-48A6-9E44-C93510F78321}">
  <sheetPr>
    <tabColor rgb="FFFFFF00"/>
  </sheetPr>
  <dimension ref="A1:L99"/>
  <sheetViews>
    <sheetView topLeftCell="A6" zoomScale="78" zoomScaleNormal="78" workbookViewId="0">
      <selection activeCell="K16" sqref="K16"/>
    </sheetView>
  </sheetViews>
  <sheetFormatPr baseColWidth="10" defaultRowHeight="15" x14ac:dyDescent="0.25"/>
  <cols>
    <col min="2" max="2" width="76.7109375" style="5" customWidth="1"/>
    <col min="3" max="3" width="20.140625" style="1" customWidth="1"/>
    <col min="4" max="7" width="6.140625" style="1" customWidth="1"/>
    <col min="8" max="8" width="20.5703125" style="1" customWidth="1"/>
    <col min="9" max="9" width="20.5703125" style="11" customWidth="1"/>
    <col min="10" max="10" width="20.5703125" customWidth="1"/>
    <col min="11" max="11" width="20.5703125" style="11" customWidth="1"/>
  </cols>
  <sheetData>
    <row r="1" spans="1:11" ht="21.75" customHeight="1" thickBot="1" x14ac:dyDescent="0.3">
      <c r="A1" s="127"/>
      <c r="B1" s="14" t="s">
        <v>150</v>
      </c>
      <c r="C1" s="15" t="s">
        <v>151</v>
      </c>
      <c r="D1" s="170" t="s">
        <v>40</v>
      </c>
      <c r="E1" s="171"/>
      <c r="F1" s="171"/>
      <c r="G1" s="172"/>
      <c r="H1" s="15"/>
      <c r="I1" s="43" t="s">
        <v>41</v>
      </c>
      <c r="J1" s="12" t="s">
        <v>42</v>
      </c>
      <c r="K1" s="125" t="s">
        <v>43</v>
      </c>
    </row>
    <row r="2" spans="1:11" ht="14.25" customHeight="1" x14ac:dyDescent="0.25">
      <c r="A2" s="220" t="s">
        <v>85</v>
      </c>
      <c r="B2" s="109" t="s">
        <v>202</v>
      </c>
      <c r="C2" s="35" t="s">
        <v>152</v>
      </c>
      <c r="D2" s="23">
        <v>4</v>
      </c>
      <c r="E2" s="18">
        <v>5</v>
      </c>
      <c r="F2" s="18">
        <v>9</v>
      </c>
      <c r="G2" s="21">
        <v>31</v>
      </c>
      <c r="H2" s="35">
        <v>1250</v>
      </c>
      <c r="I2" s="69">
        <v>1200</v>
      </c>
      <c r="J2" s="72">
        <v>0</v>
      </c>
      <c r="K2" s="52">
        <f>I2*J2</f>
        <v>0</v>
      </c>
    </row>
    <row r="3" spans="1:11" ht="14.25" customHeight="1" x14ac:dyDescent="0.25">
      <c r="A3" s="221"/>
      <c r="B3" s="107" t="s">
        <v>203</v>
      </c>
      <c r="C3" s="36" t="s">
        <v>152</v>
      </c>
      <c r="D3" s="25">
        <v>4</v>
      </c>
      <c r="E3" s="2">
        <v>5</v>
      </c>
      <c r="F3" s="2">
        <v>9</v>
      </c>
      <c r="G3" s="3">
        <v>79</v>
      </c>
      <c r="H3" s="36">
        <v>1251</v>
      </c>
      <c r="I3" s="70">
        <v>2000</v>
      </c>
      <c r="J3" s="73">
        <v>0</v>
      </c>
      <c r="K3" s="53">
        <f t="shared" ref="K3:K52" si="0">I3*J3</f>
        <v>0</v>
      </c>
    </row>
    <row r="4" spans="1:11" ht="14.25" customHeight="1" x14ac:dyDescent="0.25">
      <c r="A4" s="221"/>
      <c r="B4" s="107" t="s">
        <v>153</v>
      </c>
      <c r="C4" s="36" t="s">
        <v>159</v>
      </c>
      <c r="D4" s="25">
        <v>4</v>
      </c>
      <c r="E4" s="2">
        <v>5</v>
      </c>
      <c r="F4" s="2">
        <v>36</v>
      </c>
      <c r="G4" s="3">
        <v>38</v>
      </c>
      <c r="H4" s="36">
        <v>1252</v>
      </c>
      <c r="I4" s="70">
        <v>22000</v>
      </c>
      <c r="J4" s="73">
        <v>0</v>
      </c>
      <c r="K4" s="53">
        <f t="shared" si="0"/>
        <v>0</v>
      </c>
    </row>
    <row r="5" spans="1:11" ht="14.25" customHeight="1" x14ac:dyDescent="0.25">
      <c r="A5" s="221"/>
      <c r="B5" s="107" t="s">
        <v>154</v>
      </c>
      <c r="C5" s="36" t="s">
        <v>159</v>
      </c>
      <c r="D5" s="25">
        <v>4</v>
      </c>
      <c r="E5" s="2">
        <v>5</v>
      </c>
      <c r="F5" s="2">
        <v>36</v>
      </c>
      <c r="G5" s="3">
        <v>36</v>
      </c>
      <c r="H5" s="36">
        <v>1253</v>
      </c>
      <c r="I5" s="70">
        <v>28000</v>
      </c>
      <c r="J5" s="73">
        <v>0</v>
      </c>
      <c r="K5" s="53">
        <f t="shared" si="0"/>
        <v>0</v>
      </c>
    </row>
    <row r="6" spans="1:11" ht="14.25" customHeight="1" x14ac:dyDescent="0.25">
      <c r="A6" s="221"/>
      <c r="B6" s="107" t="s">
        <v>155</v>
      </c>
      <c r="C6" s="36" t="s">
        <v>159</v>
      </c>
      <c r="D6" s="25">
        <v>4</v>
      </c>
      <c r="E6" s="2">
        <v>5</v>
      </c>
      <c r="F6" s="2">
        <v>36</v>
      </c>
      <c r="G6" s="3">
        <v>41</v>
      </c>
      <c r="H6" s="36">
        <v>1254</v>
      </c>
      <c r="I6" s="70">
        <v>65000</v>
      </c>
      <c r="J6" s="73">
        <v>0</v>
      </c>
      <c r="K6" s="53">
        <f t="shared" si="0"/>
        <v>0</v>
      </c>
    </row>
    <row r="7" spans="1:11" ht="14.25" customHeight="1" x14ac:dyDescent="0.25">
      <c r="A7" s="221"/>
      <c r="B7" s="107" t="s">
        <v>156</v>
      </c>
      <c r="C7" s="36" t="s">
        <v>183</v>
      </c>
      <c r="D7" s="25">
        <v>4</v>
      </c>
      <c r="E7" s="2">
        <v>5</v>
      </c>
      <c r="F7" s="2">
        <v>36</v>
      </c>
      <c r="G7" s="3">
        <v>85</v>
      </c>
      <c r="H7" s="36">
        <v>1255</v>
      </c>
      <c r="I7" s="70">
        <v>60000</v>
      </c>
      <c r="J7" s="73">
        <v>0</v>
      </c>
      <c r="K7" s="53">
        <f t="shared" si="0"/>
        <v>0</v>
      </c>
    </row>
    <row r="8" spans="1:11" ht="14.25" customHeight="1" x14ac:dyDescent="0.25">
      <c r="A8" s="221"/>
      <c r="B8" s="107" t="s">
        <v>157</v>
      </c>
      <c r="C8" s="36" t="s">
        <v>183</v>
      </c>
      <c r="D8" s="25">
        <v>4</v>
      </c>
      <c r="E8" s="2">
        <v>5</v>
      </c>
      <c r="F8" s="2">
        <v>36</v>
      </c>
      <c r="G8" s="3">
        <v>92</v>
      </c>
      <c r="H8" s="36">
        <v>1256</v>
      </c>
      <c r="I8" s="70">
        <v>50000</v>
      </c>
      <c r="J8" s="73">
        <v>0</v>
      </c>
      <c r="K8" s="53">
        <f t="shared" si="0"/>
        <v>0</v>
      </c>
    </row>
    <row r="9" spans="1:11" ht="14.25" customHeight="1" x14ac:dyDescent="0.25">
      <c r="A9" s="221"/>
      <c r="B9" s="107" t="s">
        <v>206</v>
      </c>
      <c r="C9" s="36" t="s">
        <v>183</v>
      </c>
      <c r="D9" s="25">
        <v>4</v>
      </c>
      <c r="E9" s="2">
        <v>5</v>
      </c>
      <c r="F9" s="2">
        <v>36</v>
      </c>
      <c r="G9" s="3">
        <v>86</v>
      </c>
      <c r="H9" s="36">
        <v>1257</v>
      </c>
      <c r="I9" s="70">
        <v>35000</v>
      </c>
      <c r="J9" s="73">
        <v>0</v>
      </c>
      <c r="K9" s="53">
        <f t="shared" si="0"/>
        <v>0</v>
      </c>
    </row>
    <row r="10" spans="1:11" ht="14.25" customHeight="1" x14ac:dyDescent="0.25">
      <c r="A10" s="221"/>
      <c r="B10" s="107" t="s">
        <v>158</v>
      </c>
      <c r="C10" s="36" t="s">
        <v>152</v>
      </c>
      <c r="D10" s="25">
        <v>4</v>
      </c>
      <c r="E10" s="2">
        <v>5</v>
      </c>
      <c r="F10" s="2">
        <v>7</v>
      </c>
      <c r="G10" s="3">
        <v>62</v>
      </c>
      <c r="H10" s="36">
        <v>1258</v>
      </c>
      <c r="I10" s="70">
        <v>12000</v>
      </c>
      <c r="J10" s="73">
        <v>0</v>
      </c>
      <c r="K10" s="53">
        <f t="shared" si="0"/>
        <v>0</v>
      </c>
    </row>
    <row r="11" spans="1:11" ht="14.25" customHeight="1" x14ac:dyDescent="0.25">
      <c r="A11" s="221"/>
      <c r="B11" s="229" t="s">
        <v>160</v>
      </c>
      <c r="C11" s="36" t="s">
        <v>183</v>
      </c>
      <c r="D11" s="25">
        <v>4</v>
      </c>
      <c r="E11" s="2">
        <v>4</v>
      </c>
      <c r="F11" s="2">
        <v>8</v>
      </c>
      <c r="G11" s="3">
        <v>280</v>
      </c>
      <c r="H11" s="36">
        <v>1259</v>
      </c>
      <c r="I11" s="70">
        <v>900000</v>
      </c>
      <c r="J11" s="73">
        <v>0</v>
      </c>
      <c r="K11" s="53">
        <v>0</v>
      </c>
    </row>
    <row r="12" spans="1:11" ht="14.25" customHeight="1" x14ac:dyDescent="0.25">
      <c r="A12" s="221"/>
      <c r="B12" s="107" t="s">
        <v>161</v>
      </c>
      <c r="C12" s="36" t="s">
        <v>183</v>
      </c>
      <c r="D12" s="25">
        <v>4</v>
      </c>
      <c r="E12" s="2">
        <v>4</v>
      </c>
      <c r="F12" s="2">
        <v>8</v>
      </c>
      <c r="G12" s="3">
        <v>132</v>
      </c>
      <c r="H12" s="36">
        <v>1260</v>
      </c>
      <c r="I12" s="70">
        <v>1600000</v>
      </c>
      <c r="J12" s="73">
        <v>0</v>
      </c>
      <c r="K12" s="53">
        <v>0</v>
      </c>
    </row>
    <row r="13" spans="1:11" ht="14.25" customHeight="1" x14ac:dyDescent="0.25">
      <c r="A13" s="221"/>
      <c r="B13" s="107" t="s">
        <v>162</v>
      </c>
      <c r="C13" s="36" t="s">
        <v>198</v>
      </c>
      <c r="D13" s="25">
        <v>4</v>
      </c>
      <c r="E13" s="2">
        <v>4</v>
      </c>
      <c r="F13" s="2">
        <v>8</v>
      </c>
      <c r="G13" s="3">
        <v>278</v>
      </c>
      <c r="H13" s="36">
        <v>1261</v>
      </c>
      <c r="I13" s="70">
        <v>1500000</v>
      </c>
      <c r="J13" s="73">
        <v>0</v>
      </c>
      <c r="K13" s="53">
        <f t="shared" si="0"/>
        <v>0</v>
      </c>
    </row>
    <row r="14" spans="1:11" ht="14.25" customHeight="1" x14ac:dyDescent="0.25">
      <c r="A14" s="221"/>
      <c r="B14" s="107" t="s">
        <v>163</v>
      </c>
      <c r="C14" s="36" t="s">
        <v>183</v>
      </c>
      <c r="D14" s="25">
        <v>4</v>
      </c>
      <c r="E14" s="2">
        <v>4</v>
      </c>
      <c r="F14" s="2">
        <v>8</v>
      </c>
      <c r="G14" s="3">
        <v>279</v>
      </c>
      <c r="H14" s="36">
        <v>1262</v>
      </c>
      <c r="I14" s="70">
        <v>4500000</v>
      </c>
      <c r="J14" s="73">
        <v>0</v>
      </c>
      <c r="K14" s="53">
        <f t="shared" si="0"/>
        <v>0</v>
      </c>
    </row>
    <row r="15" spans="1:11" ht="14.25" customHeight="1" x14ac:dyDescent="0.25">
      <c r="A15" s="221"/>
      <c r="B15" s="229" t="s">
        <v>164</v>
      </c>
      <c r="C15" s="36" t="s">
        <v>196</v>
      </c>
      <c r="D15" s="25">
        <v>4</v>
      </c>
      <c r="E15" s="2">
        <v>4</v>
      </c>
      <c r="F15" s="2">
        <v>8</v>
      </c>
      <c r="G15" s="3">
        <v>65</v>
      </c>
      <c r="H15" s="36">
        <v>1263</v>
      </c>
      <c r="I15" s="70">
        <v>350000</v>
      </c>
      <c r="J15" s="73">
        <v>0</v>
      </c>
      <c r="K15" s="53">
        <f t="shared" si="0"/>
        <v>0</v>
      </c>
    </row>
    <row r="16" spans="1:11" ht="14.25" customHeight="1" x14ac:dyDescent="0.25">
      <c r="A16" s="221"/>
      <c r="B16" s="107" t="s">
        <v>165</v>
      </c>
      <c r="C16" s="36" t="s">
        <v>197</v>
      </c>
      <c r="D16" s="25">
        <v>4</v>
      </c>
      <c r="E16" s="2">
        <v>4</v>
      </c>
      <c r="F16" s="2">
        <v>8</v>
      </c>
      <c r="G16" s="3">
        <v>289</v>
      </c>
      <c r="H16" s="36">
        <v>1264</v>
      </c>
      <c r="I16" s="70">
        <v>20000</v>
      </c>
      <c r="J16" s="73">
        <v>60</v>
      </c>
      <c r="K16" s="53">
        <f t="shared" si="0"/>
        <v>1200000</v>
      </c>
    </row>
    <row r="17" spans="1:11" ht="14.25" customHeight="1" x14ac:dyDescent="0.25">
      <c r="A17" s="221"/>
      <c r="B17" s="107" t="s">
        <v>166</v>
      </c>
      <c r="C17" s="36" t="s">
        <v>183</v>
      </c>
      <c r="D17" s="25">
        <v>4</v>
      </c>
      <c r="E17" s="2">
        <v>4</v>
      </c>
      <c r="F17" s="2">
        <v>8</v>
      </c>
      <c r="G17" s="3">
        <v>77</v>
      </c>
      <c r="H17" s="36">
        <v>1265</v>
      </c>
      <c r="I17" s="70">
        <v>180000</v>
      </c>
      <c r="J17" s="73">
        <v>0</v>
      </c>
      <c r="K17" s="53">
        <f t="shared" si="0"/>
        <v>0</v>
      </c>
    </row>
    <row r="18" spans="1:11" ht="14.25" customHeight="1" x14ac:dyDescent="0.25">
      <c r="A18" s="221"/>
      <c r="B18" s="107" t="s">
        <v>167</v>
      </c>
      <c r="C18" s="36" t="s">
        <v>183</v>
      </c>
      <c r="D18" s="25">
        <v>4</v>
      </c>
      <c r="E18" s="2">
        <v>4</v>
      </c>
      <c r="F18" s="2">
        <v>8</v>
      </c>
      <c r="G18" s="3">
        <v>70</v>
      </c>
      <c r="H18" s="36">
        <v>1266</v>
      </c>
      <c r="I18" s="70">
        <v>190000</v>
      </c>
      <c r="J18" s="73">
        <v>0</v>
      </c>
      <c r="K18" s="53">
        <f t="shared" si="0"/>
        <v>0</v>
      </c>
    </row>
    <row r="19" spans="1:11" ht="14.25" customHeight="1" x14ac:dyDescent="0.25">
      <c r="A19" s="221"/>
      <c r="B19" s="107" t="s">
        <v>168</v>
      </c>
      <c r="C19" s="36" t="s">
        <v>196</v>
      </c>
      <c r="D19" s="25">
        <v>4</v>
      </c>
      <c r="E19" s="2">
        <v>4</v>
      </c>
      <c r="F19" s="2">
        <v>8</v>
      </c>
      <c r="G19" s="3">
        <v>60</v>
      </c>
      <c r="H19" s="36">
        <v>1267</v>
      </c>
      <c r="I19" s="70">
        <v>80000</v>
      </c>
      <c r="J19" s="73">
        <v>0</v>
      </c>
      <c r="K19" s="53">
        <f t="shared" si="0"/>
        <v>0</v>
      </c>
    </row>
    <row r="20" spans="1:11" ht="14.25" customHeight="1" x14ac:dyDescent="0.25">
      <c r="A20" s="221"/>
      <c r="B20" s="107" t="s">
        <v>169</v>
      </c>
      <c r="C20" s="36" t="s">
        <v>181</v>
      </c>
      <c r="D20" s="25">
        <v>4</v>
      </c>
      <c r="E20" s="2">
        <v>4</v>
      </c>
      <c r="F20" s="2">
        <v>8</v>
      </c>
      <c r="G20" s="3">
        <v>292</v>
      </c>
      <c r="H20" s="36">
        <v>1268</v>
      </c>
      <c r="I20" s="70">
        <v>35000</v>
      </c>
      <c r="J20" s="73">
        <v>0</v>
      </c>
      <c r="K20" s="53">
        <f t="shared" si="0"/>
        <v>0</v>
      </c>
    </row>
    <row r="21" spans="1:11" ht="14.25" customHeight="1" x14ac:dyDescent="0.25">
      <c r="A21" s="221"/>
      <c r="B21" s="107" t="s">
        <v>170</v>
      </c>
      <c r="C21" s="36" t="s">
        <v>181</v>
      </c>
      <c r="D21" s="25">
        <v>4</v>
      </c>
      <c r="E21" s="2">
        <v>4</v>
      </c>
      <c r="F21" s="2">
        <v>8</v>
      </c>
      <c r="G21" s="3">
        <v>293</v>
      </c>
      <c r="H21" s="36">
        <v>1269</v>
      </c>
      <c r="I21" s="70">
        <v>36000</v>
      </c>
      <c r="J21" s="73">
        <v>0</v>
      </c>
      <c r="K21" s="53">
        <f t="shared" si="0"/>
        <v>0</v>
      </c>
    </row>
    <row r="22" spans="1:11" ht="14.25" customHeight="1" x14ac:dyDescent="0.25">
      <c r="A22" s="221"/>
      <c r="B22" s="107" t="s">
        <v>207</v>
      </c>
      <c r="C22" s="36" t="s">
        <v>183</v>
      </c>
      <c r="D22" s="25">
        <v>4</v>
      </c>
      <c r="E22" s="2">
        <v>4</v>
      </c>
      <c r="F22" s="2">
        <v>8</v>
      </c>
      <c r="G22" s="3">
        <v>59</v>
      </c>
      <c r="H22" s="36">
        <v>1270</v>
      </c>
      <c r="I22" s="70">
        <v>150000</v>
      </c>
      <c r="J22" s="73">
        <v>0</v>
      </c>
      <c r="K22" s="53">
        <f t="shared" si="0"/>
        <v>0</v>
      </c>
    </row>
    <row r="23" spans="1:11" ht="14.25" customHeight="1" x14ac:dyDescent="0.25">
      <c r="A23" s="221"/>
      <c r="B23" s="107" t="s">
        <v>208</v>
      </c>
      <c r="C23" s="36" t="s">
        <v>181</v>
      </c>
      <c r="D23" s="25">
        <v>4</v>
      </c>
      <c r="E23" s="2">
        <v>4</v>
      </c>
      <c r="F23" s="2">
        <v>8</v>
      </c>
      <c r="G23" s="3">
        <v>39</v>
      </c>
      <c r="H23" s="36">
        <v>1271</v>
      </c>
      <c r="I23" s="70">
        <v>125000</v>
      </c>
      <c r="J23" s="73">
        <v>0</v>
      </c>
      <c r="K23" s="53">
        <f t="shared" si="0"/>
        <v>0</v>
      </c>
    </row>
    <row r="24" spans="1:11" ht="14.25" customHeight="1" x14ac:dyDescent="0.25">
      <c r="A24" s="221"/>
      <c r="B24" s="107" t="s">
        <v>171</v>
      </c>
      <c r="C24" s="36" t="s">
        <v>182</v>
      </c>
      <c r="D24" s="25">
        <v>4</v>
      </c>
      <c r="E24" s="2">
        <v>7</v>
      </c>
      <c r="F24" s="2">
        <v>33</v>
      </c>
      <c r="G24" s="3">
        <v>147</v>
      </c>
      <c r="H24" s="36">
        <v>1272</v>
      </c>
      <c r="I24" s="70">
        <v>5000</v>
      </c>
      <c r="J24" s="73">
        <v>0</v>
      </c>
      <c r="K24" s="53">
        <f t="shared" si="0"/>
        <v>0</v>
      </c>
    </row>
    <row r="25" spans="1:11" ht="14.25" customHeight="1" x14ac:dyDescent="0.25">
      <c r="A25" s="221"/>
      <c r="B25" s="107" t="s">
        <v>172</v>
      </c>
      <c r="C25" s="36" t="s">
        <v>182</v>
      </c>
      <c r="D25" s="25">
        <v>4</v>
      </c>
      <c r="E25" s="2">
        <v>7</v>
      </c>
      <c r="F25" s="2">
        <v>33</v>
      </c>
      <c r="G25" s="3">
        <v>145</v>
      </c>
      <c r="H25" s="36">
        <v>1273</v>
      </c>
      <c r="I25" s="70">
        <v>5200</v>
      </c>
      <c r="J25" s="73">
        <v>0</v>
      </c>
      <c r="K25" s="53">
        <f t="shared" si="0"/>
        <v>0</v>
      </c>
    </row>
    <row r="26" spans="1:11" ht="14.25" customHeight="1" thickBot="1" x14ac:dyDescent="0.3">
      <c r="A26" s="221"/>
      <c r="B26" s="110" t="s">
        <v>173</v>
      </c>
      <c r="C26" s="38" t="s">
        <v>182</v>
      </c>
      <c r="D26" s="27">
        <v>4</v>
      </c>
      <c r="E26" s="19">
        <v>7</v>
      </c>
      <c r="F26" s="19">
        <v>33</v>
      </c>
      <c r="G26" s="22">
        <v>144</v>
      </c>
      <c r="H26" s="38">
        <v>1274</v>
      </c>
      <c r="I26" s="75">
        <v>4800</v>
      </c>
      <c r="J26" s="74">
        <v>0</v>
      </c>
      <c r="K26" s="55">
        <f t="shared" si="0"/>
        <v>0</v>
      </c>
    </row>
    <row r="27" spans="1:11" ht="14.25" customHeight="1" x14ac:dyDescent="0.25">
      <c r="A27" s="218" t="s">
        <v>86</v>
      </c>
      <c r="B27" s="233" t="s">
        <v>184</v>
      </c>
      <c r="C27" s="35" t="s">
        <v>152</v>
      </c>
      <c r="D27" s="23">
        <v>4</v>
      </c>
      <c r="E27" s="18">
        <v>5</v>
      </c>
      <c r="F27" s="18">
        <v>9</v>
      </c>
      <c r="G27" s="21">
        <v>6</v>
      </c>
      <c r="H27" s="35">
        <v>1275</v>
      </c>
      <c r="I27" s="69">
        <v>3000</v>
      </c>
      <c r="J27" s="72">
        <v>0</v>
      </c>
      <c r="K27" s="52">
        <f t="shared" si="0"/>
        <v>0</v>
      </c>
    </row>
    <row r="28" spans="1:11" ht="14.25" customHeight="1" x14ac:dyDescent="0.25">
      <c r="A28" s="218"/>
      <c r="B28" s="230" t="s">
        <v>185</v>
      </c>
      <c r="C28" s="36" t="s">
        <v>152</v>
      </c>
      <c r="D28" s="25">
        <v>4</v>
      </c>
      <c r="E28" s="2">
        <v>5</v>
      </c>
      <c r="F28" s="2">
        <v>9</v>
      </c>
      <c r="G28" s="3">
        <v>7</v>
      </c>
      <c r="H28" s="36">
        <v>1276</v>
      </c>
      <c r="I28" s="70">
        <v>6000</v>
      </c>
      <c r="J28" s="73">
        <v>0</v>
      </c>
      <c r="K28" s="53">
        <f t="shared" si="0"/>
        <v>0</v>
      </c>
    </row>
    <row r="29" spans="1:11" ht="14.25" customHeight="1" x14ac:dyDescent="0.25">
      <c r="A29" s="218"/>
      <c r="B29" s="230" t="s">
        <v>186</v>
      </c>
      <c r="C29" s="36" t="s">
        <v>152</v>
      </c>
      <c r="D29" s="25">
        <v>4</v>
      </c>
      <c r="E29" s="2">
        <v>5</v>
      </c>
      <c r="F29" s="2">
        <v>37</v>
      </c>
      <c r="G29" s="3">
        <v>4</v>
      </c>
      <c r="H29" s="36">
        <v>1277</v>
      </c>
      <c r="I29" s="70">
        <v>8000</v>
      </c>
      <c r="J29" s="73">
        <v>0</v>
      </c>
      <c r="K29" s="53">
        <f t="shared" si="0"/>
        <v>0</v>
      </c>
    </row>
    <row r="30" spans="1:11" ht="14.25" customHeight="1" x14ac:dyDescent="0.25">
      <c r="A30" s="218"/>
      <c r="B30" s="230" t="s">
        <v>187</v>
      </c>
      <c r="C30" s="36" t="s">
        <v>182</v>
      </c>
      <c r="D30" s="25">
        <v>4</v>
      </c>
      <c r="E30" s="2">
        <v>7</v>
      </c>
      <c r="F30" s="2">
        <v>33</v>
      </c>
      <c r="G30" s="3">
        <v>442</v>
      </c>
      <c r="H30" s="36">
        <v>1278</v>
      </c>
      <c r="I30" s="70">
        <v>2500</v>
      </c>
      <c r="J30" s="73">
        <v>0</v>
      </c>
      <c r="K30" s="53">
        <f t="shared" si="0"/>
        <v>0</v>
      </c>
    </row>
    <row r="31" spans="1:11" ht="14.25" customHeight="1" x14ac:dyDescent="0.25">
      <c r="A31" s="218"/>
      <c r="B31" s="230" t="s">
        <v>188</v>
      </c>
      <c r="C31" s="36" t="s">
        <v>182</v>
      </c>
      <c r="D31" s="25">
        <v>4</v>
      </c>
      <c r="E31" s="2">
        <v>7</v>
      </c>
      <c r="F31" s="2">
        <v>33</v>
      </c>
      <c r="G31" s="3">
        <v>441</v>
      </c>
      <c r="H31" s="36">
        <v>1279</v>
      </c>
      <c r="I31" s="70">
        <v>2400</v>
      </c>
      <c r="J31" s="73">
        <v>0</v>
      </c>
      <c r="K31" s="53">
        <f t="shared" si="0"/>
        <v>0</v>
      </c>
    </row>
    <row r="32" spans="1:11" ht="14.25" customHeight="1" x14ac:dyDescent="0.25">
      <c r="A32" s="218"/>
      <c r="B32" s="230" t="s">
        <v>189</v>
      </c>
      <c r="C32" s="36" t="s">
        <v>182</v>
      </c>
      <c r="D32" s="25">
        <v>4</v>
      </c>
      <c r="E32" s="2">
        <v>7</v>
      </c>
      <c r="F32" s="2">
        <v>33</v>
      </c>
      <c r="G32" s="3">
        <v>32</v>
      </c>
      <c r="H32" s="36">
        <v>1280</v>
      </c>
      <c r="I32" s="70">
        <v>6000</v>
      </c>
      <c r="J32" s="73">
        <v>0</v>
      </c>
      <c r="K32" s="53">
        <f t="shared" si="0"/>
        <v>0</v>
      </c>
    </row>
    <row r="33" spans="1:12" ht="14.25" customHeight="1" x14ac:dyDescent="0.25">
      <c r="A33" s="218"/>
      <c r="B33" s="230" t="s">
        <v>190</v>
      </c>
      <c r="C33" s="36" t="s">
        <v>182</v>
      </c>
      <c r="D33" s="25">
        <v>4</v>
      </c>
      <c r="E33" s="2">
        <v>7</v>
      </c>
      <c r="F33" s="2">
        <v>33</v>
      </c>
      <c r="G33" s="3">
        <v>155</v>
      </c>
      <c r="H33" s="36">
        <v>1281</v>
      </c>
      <c r="I33" s="70">
        <v>8500</v>
      </c>
      <c r="J33" s="73">
        <v>0</v>
      </c>
      <c r="K33" s="53">
        <f t="shared" si="0"/>
        <v>0</v>
      </c>
    </row>
    <row r="34" spans="1:12" ht="14.25" customHeight="1" x14ac:dyDescent="0.25">
      <c r="A34" s="218"/>
      <c r="B34" s="230" t="s">
        <v>228</v>
      </c>
      <c r="C34" s="36" t="s">
        <v>181</v>
      </c>
      <c r="D34" s="25">
        <v>4</v>
      </c>
      <c r="E34" s="2">
        <v>4</v>
      </c>
      <c r="F34" s="2">
        <v>8</v>
      </c>
      <c r="G34" s="3">
        <v>353</v>
      </c>
      <c r="H34" s="36">
        <v>1282</v>
      </c>
      <c r="I34" s="70">
        <v>100000</v>
      </c>
      <c r="J34" s="73">
        <v>0</v>
      </c>
      <c r="K34" s="53">
        <f t="shared" si="0"/>
        <v>0</v>
      </c>
    </row>
    <row r="35" spans="1:12" ht="14.25" customHeight="1" x14ac:dyDescent="0.25">
      <c r="A35" s="218"/>
      <c r="B35" s="230" t="s">
        <v>229</v>
      </c>
      <c r="C35" s="36" t="s">
        <v>181</v>
      </c>
      <c r="D35" s="25">
        <v>4</v>
      </c>
      <c r="E35" s="2">
        <v>4</v>
      </c>
      <c r="F35" s="2">
        <v>8</v>
      </c>
      <c r="G35" s="3">
        <v>354</v>
      </c>
      <c r="H35" s="36">
        <v>1283</v>
      </c>
      <c r="I35" s="70">
        <v>80000</v>
      </c>
      <c r="J35" s="73">
        <v>0</v>
      </c>
      <c r="K35" s="53">
        <f t="shared" si="0"/>
        <v>0</v>
      </c>
    </row>
    <row r="36" spans="1:12" ht="14.25" customHeight="1" x14ac:dyDescent="0.25">
      <c r="A36" s="218"/>
      <c r="B36" s="230" t="s">
        <v>226</v>
      </c>
      <c r="C36" s="36" t="s">
        <v>181</v>
      </c>
      <c r="D36" s="25">
        <v>4</v>
      </c>
      <c r="E36" s="2">
        <v>4</v>
      </c>
      <c r="F36" s="2">
        <v>8</v>
      </c>
      <c r="G36" s="3">
        <v>58</v>
      </c>
      <c r="H36" s="36">
        <v>1284</v>
      </c>
      <c r="I36" s="70">
        <v>135000</v>
      </c>
      <c r="J36" s="73">
        <v>0</v>
      </c>
      <c r="K36" s="53">
        <f t="shared" si="0"/>
        <v>0</v>
      </c>
    </row>
    <row r="37" spans="1:12" ht="14.25" customHeight="1" x14ac:dyDescent="0.25">
      <c r="A37" s="218"/>
      <c r="B37" s="230" t="s">
        <v>193</v>
      </c>
      <c r="C37" s="36" t="s">
        <v>196</v>
      </c>
      <c r="D37" s="25">
        <v>4</v>
      </c>
      <c r="E37" s="2">
        <v>4</v>
      </c>
      <c r="F37" s="2">
        <v>8</v>
      </c>
      <c r="G37" s="3">
        <v>46</v>
      </c>
      <c r="H37" s="36">
        <v>1285</v>
      </c>
      <c r="I37" s="70">
        <v>1000000</v>
      </c>
      <c r="J37" s="73">
        <v>0</v>
      </c>
      <c r="K37" s="53">
        <f t="shared" si="0"/>
        <v>0</v>
      </c>
    </row>
    <row r="38" spans="1:12" ht="14.25" customHeight="1" x14ac:dyDescent="0.25">
      <c r="A38" s="218"/>
      <c r="B38" s="230" t="s">
        <v>227</v>
      </c>
      <c r="C38" s="36" t="s">
        <v>183</v>
      </c>
      <c r="D38" s="25">
        <v>4</v>
      </c>
      <c r="E38" s="2">
        <v>4</v>
      </c>
      <c r="F38" s="2">
        <v>8</v>
      </c>
      <c r="G38" s="3">
        <v>45</v>
      </c>
      <c r="H38" s="36">
        <v>1286</v>
      </c>
      <c r="I38" s="70">
        <v>450000</v>
      </c>
      <c r="J38" s="73">
        <v>0</v>
      </c>
      <c r="K38" s="53">
        <f t="shared" si="0"/>
        <v>0</v>
      </c>
      <c r="L38" s="124"/>
    </row>
    <row r="39" spans="1:12" ht="14.25" customHeight="1" x14ac:dyDescent="0.25">
      <c r="A39" s="218"/>
      <c r="B39" s="230" t="s">
        <v>194</v>
      </c>
      <c r="C39" s="36" t="s">
        <v>196</v>
      </c>
      <c r="D39" s="25">
        <v>4</v>
      </c>
      <c r="E39" s="2">
        <v>4</v>
      </c>
      <c r="F39" s="2">
        <v>8</v>
      </c>
      <c r="G39" s="3">
        <v>287</v>
      </c>
      <c r="H39" s="36">
        <v>1287</v>
      </c>
      <c r="I39" s="70">
        <v>600000</v>
      </c>
      <c r="J39" s="73">
        <v>0</v>
      </c>
      <c r="K39" s="53">
        <f t="shared" si="0"/>
        <v>0</v>
      </c>
    </row>
    <row r="40" spans="1:12" ht="14.25" customHeight="1" thickBot="1" x14ac:dyDescent="0.3">
      <c r="A40" s="219"/>
      <c r="B40" s="235" t="s">
        <v>195</v>
      </c>
      <c r="C40" s="38" t="s">
        <v>183</v>
      </c>
      <c r="D40" s="27">
        <v>4</v>
      </c>
      <c r="E40" s="19">
        <v>4</v>
      </c>
      <c r="F40" s="19">
        <v>8</v>
      </c>
      <c r="G40" s="22">
        <v>75</v>
      </c>
      <c r="H40" s="38">
        <v>1288</v>
      </c>
      <c r="I40" s="75">
        <v>550000</v>
      </c>
      <c r="J40" s="74">
        <v>0</v>
      </c>
      <c r="K40" s="55">
        <f t="shared" si="0"/>
        <v>0</v>
      </c>
    </row>
    <row r="41" spans="1:12" ht="14.25" customHeight="1" x14ac:dyDescent="0.25">
      <c r="A41" s="222" t="s">
        <v>87</v>
      </c>
      <c r="B41" s="236" t="s">
        <v>199</v>
      </c>
      <c r="C41" s="35" t="s">
        <v>196</v>
      </c>
      <c r="D41" s="23">
        <v>4</v>
      </c>
      <c r="E41" s="18">
        <v>4</v>
      </c>
      <c r="F41" s="18">
        <v>8</v>
      </c>
      <c r="G41" s="21">
        <v>305</v>
      </c>
      <c r="H41" s="35">
        <v>1289</v>
      </c>
      <c r="I41" s="69">
        <v>600000</v>
      </c>
      <c r="J41" s="72">
        <v>0</v>
      </c>
      <c r="K41" s="52">
        <f t="shared" si="0"/>
        <v>0</v>
      </c>
    </row>
    <row r="42" spans="1:12" ht="14.25" customHeight="1" x14ac:dyDescent="0.25">
      <c r="A42" s="223"/>
      <c r="B42" s="231" t="s">
        <v>200</v>
      </c>
      <c r="C42" s="36" t="s">
        <v>183</v>
      </c>
      <c r="D42" s="25">
        <v>4</v>
      </c>
      <c r="E42" s="2">
        <v>4</v>
      </c>
      <c r="F42" s="2">
        <v>8</v>
      </c>
      <c r="G42" s="3">
        <v>295</v>
      </c>
      <c r="H42" s="36">
        <v>1290</v>
      </c>
      <c r="I42" s="70">
        <v>450000</v>
      </c>
      <c r="J42" s="73">
        <v>0</v>
      </c>
      <c r="K42" s="53">
        <f t="shared" si="0"/>
        <v>0</v>
      </c>
    </row>
    <row r="43" spans="1:12" ht="14.25" customHeight="1" x14ac:dyDescent="0.25">
      <c r="A43" s="223"/>
      <c r="B43" s="231" t="s">
        <v>201</v>
      </c>
      <c r="C43" s="36" t="s">
        <v>183</v>
      </c>
      <c r="D43" s="25">
        <v>4</v>
      </c>
      <c r="E43" s="2">
        <v>4</v>
      </c>
      <c r="F43" s="2">
        <v>8</v>
      </c>
      <c r="G43" s="3">
        <v>298</v>
      </c>
      <c r="H43" s="36">
        <v>1291</v>
      </c>
      <c r="I43" s="70">
        <v>440000</v>
      </c>
      <c r="J43" s="73">
        <v>0</v>
      </c>
      <c r="K43" s="53">
        <f t="shared" si="0"/>
        <v>0</v>
      </c>
    </row>
    <row r="44" spans="1:12" ht="14.25" customHeight="1" x14ac:dyDescent="0.25">
      <c r="A44" s="223"/>
      <c r="B44" s="231" t="s">
        <v>174</v>
      </c>
      <c r="C44" s="36" t="s">
        <v>183</v>
      </c>
      <c r="D44" s="25">
        <v>4</v>
      </c>
      <c r="E44" s="2">
        <v>4</v>
      </c>
      <c r="F44" s="2">
        <v>8</v>
      </c>
      <c r="G44" s="3">
        <v>432</v>
      </c>
      <c r="H44" s="36">
        <v>1292</v>
      </c>
      <c r="I44" s="70">
        <v>80000</v>
      </c>
      <c r="J44" s="73">
        <v>0</v>
      </c>
      <c r="K44" s="53">
        <f t="shared" si="0"/>
        <v>0</v>
      </c>
    </row>
    <row r="45" spans="1:12" ht="14.25" customHeight="1" x14ac:dyDescent="0.25">
      <c r="A45" s="223"/>
      <c r="B45" s="231" t="s">
        <v>175</v>
      </c>
      <c r="C45" s="36" t="s">
        <v>183</v>
      </c>
      <c r="D45" s="25">
        <v>4</v>
      </c>
      <c r="E45" s="2">
        <v>4</v>
      </c>
      <c r="F45" s="2">
        <v>8</v>
      </c>
      <c r="G45" s="3">
        <v>433</v>
      </c>
      <c r="H45" s="36">
        <v>1293</v>
      </c>
      <c r="I45" s="70">
        <v>50000</v>
      </c>
      <c r="J45" s="73">
        <v>0</v>
      </c>
      <c r="K45" s="53">
        <f t="shared" si="0"/>
        <v>0</v>
      </c>
    </row>
    <row r="46" spans="1:12" ht="14.25" customHeight="1" x14ac:dyDescent="0.25">
      <c r="A46" s="223"/>
      <c r="B46" s="231" t="s">
        <v>176</v>
      </c>
      <c r="C46" s="36" t="s">
        <v>204</v>
      </c>
      <c r="D46" s="25">
        <v>4</v>
      </c>
      <c r="E46" s="2">
        <v>4</v>
      </c>
      <c r="F46" s="2">
        <v>8</v>
      </c>
      <c r="G46" s="3">
        <v>362</v>
      </c>
      <c r="H46" s="36">
        <v>1294</v>
      </c>
      <c r="I46" s="70">
        <v>950000</v>
      </c>
      <c r="J46" s="73">
        <v>0</v>
      </c>
      <c r="K46" s="53">
        <f t="shared" si="0"/>
        <v>0</v>
      </c>
    </row>
    <row r="47" spans="1:12" ht="14.25" customHeight="1" x14ac:dyDescent="0.25">
      <c r="A47" s="223"/>
      <c r="B47" s="231" t="s">
        <v>177</v>
      </c>
      <c r="C47" s="36" t="s">
        <v>183</v>
      </c>
      <c r="D47" s="25">
        <v>4</v>
      </c>
      <c r="E47" s="2">
        <v>4</v>
      </c>
      <c r="F47" s="2">
        <v>8</v>
      </c>
      <c r="G47" s="3">
        <v>304</v>
      </c>
      <c r="H47" s="36">
        <v>1295</v>
      </c>
      <c r="I47" s="70">
        <v>1300000</v>
      </c>
      <c r="J47" s="73">
        <v>0</v>
      </c>
      <c r="K47" s="53">
        <f t="shared" si="0"/>
        <v>0</v>
      </c>
    </row>
    <row r="48" spans="1:12" ht="14.25" customHeight="1" thickBot="1" x14ac:dyDescent="0.3">
      <c r="A48" s="224"/>
      <c r="B48" s="245" t="s">
        <v>180</v>
      </c>
      <c r="C48" s="38" t="s">
        <v>181</v>
      </c>
      <c r="D48" s="27">
        <v>4</v>
      </c>
      <c r="E48" s="19">
        <v>4</v>
      </c>
      <c r="F48" s="19">
        <v>8</v>
      </c>
      <c r="G48" s="22">
        <v>298</v>
      </c>
      <c r="H48" s="38">
        <v>1296</v>
      </c>
      <c r="I48" s="71">
        <v>35000</v>
      </c>
      <c r="J48" s="144">
        <v>0</v>
      </c>
      <c r="K48" s="239">
        <f t="shared" si="0"/>
        <v>0</v>
      </c>
    </row>
    <row r="49" spans="1:12" ht="14.25" customHeight="1" x14ac:dyDescent="0.25">
      <c r="A49" s="225" t="s">
        <v>88</v>
      </c>
      <c r="B49" s="115" t="s">
        <v>178</v>
      </c>
      <c r="C49" s="35" t="s">
        <v>182</v>
      </c>
      <c r="D49" s="23"/>
      <c r="E49" s="18"/>
      <c r="F49" s="18"/>
      <c r="G49" s="21"/>
      <c r="H49" s="35">
        <v>1297</v>
      </c>
      <c r="I49" s="69">
        <v>0</v>
      </c>
      <c r="J49" s="72">
        <v>0</v>
      </c>
      <c r="K49" s="52">
        <f t="shared" si="0"/>
        <v>0</v>
      </c>
    </row>
    <row r="50" spans="1:12" ht="14.25" customHeight="1" x14ac:dyDescent="0.25">
      <c r="A50" s="226"/>
      <c r="B50" s="232" t="s">
        <v>205</v>
      </c>
      <c r="C50" s="36" t="s">
        <v>152</v>
      </c>
      <c r="D50" s="25">
        <v>4</v>
      </c>
      <c r="E50" s="2">
        <v>5</v>
      </c>
      <c r="F50" s="2">
        <v>9</v>
      </c>
      <c r="G50" s="3">
        <v>389</v>
      </c>
      <c r="H50" s="36">
        <v>1298</v>
      </c>
      <c r="I50" s="70">
        <v>2000</v>
      </c>
      <c r="J50" s="73">
        <v>0</v>
      </c>
      <c r="K50" s="53">
        <f t="shared" si="0"/>
        <v>0</v>
      </c>
    </row>
    <row r="51" spans="1:12" ht="14.25" customHeight="1" x14ac:dyDescent="0.25">
      <c r="A51" s="226"/>
      <c r="B51" s="232" t="s">
        <v>179</v>
      </c>
      <c r="C51" s="36" t="s">
        <v>182</v>
      </c>
      <c r="D51" s="25">
        <v>4</v>
      </c>
      <c r="E51" s="2">
        <v>7</v>
      </c>
      <c r="F51" s="2">
        <v>33</v>
      </c>
      <c r="G51" s="3">
        <v>376</v>
      </c>
      <c r="H51" s="36">
        <v>1299</v>
      </c>
      <c r="I51" s="70">
        <v>2500</v>
      </c>
      <c r="J51" s="73">
        <v>0</v>
      </c>
      <c r="K51" s="53">
        <f t="shared" si="0"/>
        <v>0</v>
      </c>
      <c r="L51" s="124"/>
    </row>
    <row r="52" spans="1:12" ht="13.5" customHeight="1" thickBot="1" x14ac:dyDescent="0.3">
      <c r="A52" s="227"/>
      <c r="B52" s="108" t="s">
        <v>230</v>
      </c>
      <c r="C52" s="36" t="s">
        <v>181</v>
      </c>
      <c r="D52" s="27">
        <v>4</v>
      </c>
      <c r="E52" s="19">
        <v>4</v>
      </c>
      <c r="F52" s="19">
        <v>8</v>
      </c>
      <c r="G52" s="22">
        <v>407</v>
      </c>
      <c r="H52" s="38">
        <v>1300</v>
      </c>
      <c r="I52" s="75">
        <v>80000</v>
      </c>
      <c r="J52" s="74">
        <v>0</v>
      </c>
      <c r="K52" s="55">
        <f t="shared" si="0"/>
        <v>0</v>
      </c>
    </row>
    <row r="53" spans="1:12" x14ac:dyDescent="0.25">
      <c r="H53" s="228"/>
      <c r="I53" s="149" t="s">
        <v>43</v>
      </c>
      <c r="J53" s="246"/>
      <c r="K53" s="169">
        <f>SUM(K2:K52)</f>
        <v>1200000</v>
      </c>
    </row>
    <row r="54" spans="1:12" ht="15.75" thickBot="1" x14ac:dyDescent="0.3">
      <c r="H54" s="228"/>
      <c r="I54" s="151"/>
      <c r="J54" s="247"/>
      <c r="K54" s="154"/>
    </row>
    <row r="55" spans="1:12" x14ac:dyDescent="0.25">
      <c r="H55" s="228"/>
    </row>
    <row r="56" spans="1:12" x14ac:dyDescent="0.25">
      <c r="H56" s="228"/>
    </row>
    <row r="57" spans="1:12" x14ac:dyDescent="0.25">
      <c r="H57" s="228"/>
    </row>
    <row r="58" spans="1:12" x14ac:dyDescent="0.25">
      <c r="H58" s="228"/>
    </row>
    <row r="59" spans="1:12" x14ac:dyDescent="0.25">
      <c r="H59" s="228"/>
    </row>
    <row r="60" spans="1:12" x14ac:dyDescent="0.25">
      <c r="H60" s="228"/>
    </row>
    <row r="61" spans="1:12" x14ac:dyDescent="0.25">
      <c r="H61" s="228"/>
    </row>
    <row r="62" spans="1:12" x14ac:dyDescent="0.25">
      <c r="H62" s="228"/>
    </row>
    <row r="63" spans="1:12" x14ac:dyDescent="0.25">
      <c r="H63" s="228"/>
    </row>
    <row r="64" spans="1:12" x14ac:dyDescent="0.25">
      <c r="H64" s="228"/>
    </row>
    <row r="65" spans="8:8" x14ac:dyDescent="0.25">
      <c r="H65" s="228"/>
    </row>
    <row r="66" spans="8:8" x14ac:dyDescent="0.25">
      <c r="H66" s="228"/>
    </row>
    <row r="67" spans="8:8" x14ac:dyDescent="0.25">
      <c r="H67" s="228"/>
    </row>
    <row r="68" spans="8:8" x14ac:dyDescent="0.25">
      <c r="H68" s="228"/>
    </row>
    <row r="69" spans="8:8" x14ac:dyDescent="0.25">
      <c r="H69" s="228"/>
    </row>
    <row r="70" spans="8:8" x14ac:dyDescent="0.25">
      <c r="H70" s="228"/>
    </row>
    <row r="71" spans="8:8" x14ac:dyDescent="0.25">
      <c r="H71" s="228"/>
    </row>
    <row r="72" spans="8:8" x14ac:dyDescent="0.25">
      <c r="H72" s="228"/>
    </row>
    <row r="73" spans="8:8" x14ac:dyDescent="0.25">
      <c r="H73" s="228"/>
    </row>
    <row r="74" spans="8:8" x14ac:dyDescent="0.25">
      <c r="H74" s="228"/>
    </row>
    <row r="75" spans="8:8" x14ac:dyDescent="0.25">
      <c r="H75" s="228"/>
    </row>
    <row r="76" spans="8:8" x14ac:dyDescent="0.25">
      <c r="H76" s="228"/>
    </row>
    <row r="77" spans="8:8" x14ac:dyDescent="0.25">
      <c r="H77" s="228"/>
    </row>
    <row r="78" spans="8:8" x14ac:dyDescent="0.25">
      <c r="H78" s="228"/>
    </row>
    <row r="79" spans="8:8" x14ac:dyDescent="0.25">
      <c r="H79" s="228"/>
    </row>
    <row r="80" spans="8:8" x14ac:dyDescent="0.25">
      <c r="H80" s="228"/>
    </row>
    <row r="81" spans="8:8" x14ac:dyDescent="0.25">
      <c r="H81" s="228"/>
    </row>
    <row r="82" spans="8:8" x14ac:dyDescent="0.25">
      <c r="H82" s="228"/>
    </row>
    <row r="83" spans="8:8" x14ac:dyDescent="0.25">
      <c r="H83" s="228"/>
    </row>
    <row r="84" spans="8:8" x14ac:dyDescent="0.25">
      <c r="H84" s="228"/>
    </row>
    <row r="85" spans="8:8" x14ac:dyDescent="0.25">
      <c r="H85" s="228"/>
    </row>
    <row r="86" spans="8:8" x14ac:dyDescent="0.25">
      <c r="H86" s="228"/>
    </row>
    <row r="87" spans="8:8" x14ac:dyDescent="0.25">
      <c r="H87" s="228"/>
    </row>
    <row r="88" spans="8:8" x14ac:dyDescent="0.25">
      <c r="H88" s="228"/>
    </row>
    <row r="89" spans="8:8" x14ac:dyDescent="0.25">
      <c r="H89" s="228"/>
    </row>
    <row r="90" spans="8:8" x14ac:dyDescent="0.25">
      <c r="H90" s="228"/>
    </row>
    <row r="91" spans="8:8" x14ac:dyDescent="0.25">
      <c r="H91" s="228"/>
    </row>
    <row r="92" spans="8:8" x14ac:dyDescent="0.25">
      <c r="H92" s="228"/>
    </row>
    <row r="93" spans="8:8" x14ac:dyDescent="0.25">
      <c r="H93" s="228"/>
    </row>
    <row r="94" spans="8:8" x14ac:dyDescent="0.25">
      <c r="H94" s="228"/>
    </row>
    <row r="95" spans="8:8" x14ac:dyDescent="0.25">
      <c r="H95" s="228"/>
    </row>
    <row r="96" spans="8:8" x14ac:dyDescent="0.25">
      <c r="H96" s="228"/>
    </row>
    <row r="97" spans="8:8" x14ac:dyDescent="0.25">
      <c r="H97" s="228"/>
    </row>
    <row r="98" spans="8:8" x14ac:dyDescent="0.25">
      <c r="H98" s="228"/>
    </row>
    <row r="99" spans="8:8" x14ac:dyDescent="0.25">
      <c r="H99" s="228"/>
    </row>
  </sheetData>
  <mergeCells count="7">
    <mergeCell ref="I53:J54"/>
    <mergeCell ref="K53:K54"/>
    <mergeCell ref="D1:G1"/>
    <mergeCell ref="A27:A40"/>
    <mergeCell ref="A41:A48"/>
    <mergeCell ref="A49:A52"/>
    <mergeCell ref="A2:A2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582E-2784-4CE3-8804-EE37D55D366A}">
  <sheetPr>
    <tabColor rgb="FFFFFF00"/>
  </sheetPr>
  <dimension ref="A1:J63"/>
  <sheetViews>
    <sheetView zoomScale="98" zoomScaleNormal="98" workbookViewId="0">
      <selection activeCell="K29" sqref="K29"/>
    </sheetView>
  </sheetViews>
  <sheetFormatPr baseColWidth="10" defaultRowHeight="15" x14ac:dyDescent="0.25"/>
  <cols>
    <col min="2" max="2" width="61.140625" style="5" customWidth="1"/>
    <col min="3" max="6" width="6.140625" style="1" customWidth="1"/>
    <col min="7" max="7" width="29.42578125" style="1" customWidth="1"/>
    <col min="8" max="8" width="18.5703125" style="11" customWidth="1"/>
    <col min="9" max="9" width="9.85546875" customWidth="1"/>
    <col min="10" max="10" width="19" style="11" customWidth="1"/>
  </cols>
  <sheetData>
    <row r="1" spans="1:10" ht="21.75" customHeight="1" thickBot="1" x14ac:dyDescent="0.3">
      <c r="A1" s="127"/>
      <c r="B1" s="14" t="s">
        <v>104</v>
      </c>
      <c r="C1" s="170" t="s">
        <v>40</v>
      </c>
      <c r="D1" s="171"/>
      <c r="E1" s="171"/>
      <c r="F1" s="172"/>
      <c r="G1" s="15" t="s">
        <v>39</v>
      </c>
      <c r="H1" s="79" t="s">
        <v>41</v>
      </c>
      <c r="I1" s="14" t="s">
        <v>42</v>
      </c>
      <c r="J1" s="80" t="s">
        <v>43</v>
      </c>
    </row>
    <row r="2" spans="1:10" x14ac:dyDescent="0.25">
      <c r="A2" s="173" t="s">
        <v>123</v>
      </c>
      <c r="B2" s="59" t="s">
        <v>105</v>
      </c>
      <c r="C2" s="128">
        <v>1</v>
      </c>
      <c r="D2" s="18">
        <v>3</v>
      </c>
      <c r="E2" s="18">
        <v>43</v>
      </c>
      <c r="F2" s="21">
        <v>103</v>
      </c>
      <c r="G2" s="35">
        <v>1250</v>
      </c>
      <c r="H2" s="52">
        <v>90000</v>
      </c>
      <c r="I2" s="72"/>
      <c r="J2" s="52">
        <f>H2*I2</f>
        <v>0</v>
      </c>
    </row>
    <row r="3" spans="1:10" x14ac:dyDescent="0.25">
      <c r="A3" s="174"/>
      <c r="B3" s="60" t="s">
        <v>106</v>
      </c>
      <c r="C3" s="129">
        <v>1</v>
      </c>
      <c r="D3" s="4">
        <v>3</v>
      </c>
      <c r="E3" s="4">
        <v>43</v>
      </c>
      <c r="F3" s="3">
        <v>2740</v>
      </c>
      <c r="G3" s="42">
        <v>1251</v>
      </c>
      <c r="H3" s="53">
        <v>50000</v>
      </c>
      <c r="I3" s="73"/>
      <c r="J3" s="53">
        <f t="shared" ref="J3:J40" si="0">H3*I3</f>
        <v>0</v>
      </c>
    </row>
    <row r="4" spans="1:10" x14ac:dyDescent="0.25">
      <c r="A4" s="174"/>
      <c r="B4" s="60" t="s">
        <v>107</v>
      </c>
      <c r="C4" s="129">
        <v>1</v>
      </c>
      <c r="D4" s="4">
        <v>3</v>
      </c>
      <c r="E4" s="4">
        <v>43</v>
      </c>
      <c r="F4" s="3">
        <v>294</v>
      </c>
      <c r="G4" s="42">
        <v>1252</v>
      </c>
      <c r="H4" s="53">
        <v>70000</v>
      </c>
      <c r="I4" s="73"/>
      <c r="J4" s="53">
        <f t="shared" si="0"/>
        <v>0</v>
      </c>
    </row>
    <row r="5" spans="1:10" x14ac:dyDescent="0.25">
      <c r="A5" s="174"/>
      <c r="B5" s="130" t="s">
        <v>108</v>
      </c>
      <c r="C5" s="129">
        <v>1</v>
      </c>
      <c r="D5" s="4">
        <v>3</v>
      </c>
      <c r="E5" s="4">
        <v>43</v>
      </c>
      <c r="F5" s="3">
        <v>1572</v>
      </c>
      <c r="G5" s="42">
        <v>1253</v>
      </c>
      <c r="H5" s="53">
        <v>52000</v>
      </c>
      <c r="I5" s="73"/>
      <c r="J5" s="53">
        <f t="shared" si="0"/>
        <v>0</v>
      </c>
    </row>
    <row r="6" spans="1:10" x14ac:dyDescent="0.25">
      <c r="A6" s="174"/>
      <c r="B6" s="60" t="s">
        <v>122</v>
      </c>
      <c r="C6" s="129">
        <v>1</v>
      </c>
      <c r="D6" s="4">
        <v>3</v>
      </c>
      <c r="E6" s="4">
        <v>43</v>
      </c>
      <c r="F6" s="3">
        <v>10</v>
      </c>
      <c r="G6" s="42">
        <v>1254</v>
      </c>
      <c r="H6" s="53">
        <v>100000</v>
      </c>
      <c r="I6" s="73"/>
      <c r="J6" s="53">
        <f t="shared" si="0"/>
        <v>0</v>
      </c>
    </row>
    <row r="7" spans="1:10" x14ac:dyDescent="0.25">
      <c r="A7" s="174"/>
      <c r="B7" s="60" t="s">
        <v>109</v>
      </c>
      <c r="C7" s="129">
        <v>1</v>
      </c>
      <c r="D7" s="4">
        <v>3</v>
      </c>
      <c r="E7" s="4">
        <v>43</v>
      </c>
      <c r="F7" s="3">
        <v>36</v>
      </c>
      <c r="G7" s="42">
        <v>1255</v>
      </c>
      <c r="H7" s="53">
        <v>48000</v>
      </c>
      <c r="I7" s="73"/>
      <c r="J7" s="53">
        <f t="shared" si="0"/>
        <v>0</v>
      </c>
    </row>
    <row r="8" spans="1:10" x14ac:dyDescent="0.25">
      <c r="A8" s="174"/>
      <c r="B8" s="60" t="s">
        <v>110</v>
      </c>
      <c r="C8" s="129">
        <v>1</v>
      </c>
      <c r="D8" s="4">
        <v>3</v>
      </c>
      <c r="E8" s="4">
        <v>43</v>
      </c>
      <c r="F8" s="3">
        <v>587</v>
      </c>
      <c r="G8" s="42">
        <v>1256</v>
      </c>
      <c r="H8" s="53">
        <v>55000</v>
      </c>
      <c r="I8" s="73"/>
      <c r="J8" s="53">
        <f t="shared" si="0"/>
        <v>0</v>
      </c>
    </row>
    <row r="9" spans="1:10" x14ac:dyDescent="0.25">
      <c r="A9" s="174"/>
      <c r="B9" s="60" t="s">
        <v>115</v>
      </c>
      <c r="C9" s="129">
        <v>1</v>
      </c>
      <c r="D9" s="4">
        <v>3</v>
      </c>
      <c r="E9" s="4">
        <v>43</v>
      </c>
      <c r="F9" s="3">
        <v>485</v>
      </c>
      <c r="G9" s="42">
        <v>1257</v>
      </c>
      <c r="H9" s="53">
        <v>50000</v>
      </c>
      <c r="I9" s="73"/>
      <c r="J9" s="53">
        <f t="shared" si="0"/>
        <v>0</v>
      </c>
    </row>
    <row r="10" spans="1:10" x14ac:dyDescent="0.25">
      <c r="A10" s="174"/>
      <c r="B10" s="60" t="s">
        <v>116</v>
      </c>
      <c r="C10" s="129">
        <v>1</v>
      </c>
      <c r="D10" s="4">
        <v>3</v>
      </c>
      <c r="E10" s="4">
        <v>43</v>
      </c>
      <c r="F10" s="3">
        <v>11</v>
      </c>
      <c r="G10" s="42">
        <v>1258</v>
      </c>
      <c r="H10" s="53">
        <v>58000</v>
      </c>
      <c r="I10" s="73"/>
      <c r="J10" s="53">
        <f t="shared" si="0"/>
        <v>0</v>
      </c>
    </row>
    <row r="11" spans="1:10" x14ac:dyDescent="0.25">
      <c r="A11" s="174"/>
      <c r="B11" s="60" t="s">
        <v>111</v>
      </c>
      <c r="C11" s="129">
        <v>1</v>
      </c>
      <c r="D11" s="4">
        <v>3</v>
      </c>
      <c r="E11" s="4">
        <v>43</v>
      </c>
      <c r="F11" s="3">
        <v>604</v>
      </c>
      <c r="G11" s="42">
        <v>1259</v>
      </c>
      <c r="H11" s="53">
        <v>85000</v>
      </c>
      <c r="I11" s="73"/>
      <c r="J11" s="53">
        <f t="shared" si="0"/>
        <v>0</v>
      </c>
    </row>
    <row r="12" spans="1:10" x14ac:dyDescent="0.25">
      <c r="A12" s="174"/>
      <c r="B12" s="60" t="s">
        <v>112</v>
      </c>
      <c r="C12" s="129">
        <v>1</v>
      </c>
      <c r="D12" s="4">
        <v>3</v>
      </c>
      <c r="E12" s="4">
        <v>43</v>
      </c>
      <c r="F12" s="3">
        <v>605</v>
      </c>
      <c r="G12" s="42">
        <v>1260</v>
      </c>
      <c r="H12" s="53">
        <v>60000</v>
      </c>
      <c r="I12" s="73"/>
      <c r="J12" s="53">
        <f t="shared" si="0"/>
        <v>0</v>
      </c>
    </row>
    <row r="13" spans="1:10" x14ac:dyDescent="0.25">
      <c r="A13" s="174"/>
      <c r="B13" s="60" t="s">
        <v>113</v>
      </c>
      <c r="C13" s="129">
        <v>1</v>
      </c>
      <c r="D13" s="4">
        <v>3</v>
      </c>
      <c r="E13" s="4">
        <v>43</v>
      </c>
      <c r="F13" s="3">
        <v>14</v>
      </c>
      <c r="G13" s="42">
        <v>1261</v>
      </c>
      <c r="H13" s="53">
        <v>40000</v>
      </c>
      <c r="I13" s="73"/>
      <c r="J13" s="53">
        <f t="shared" si="0"/>
        <v>0</v>
      </c>
    </row>
    <row r="14" spans="1:10" x14ac:dyDescent="0.25">
      <c r="A14" s="174"/>
      <c r="B14" s="60" t="s">
        <v>114</v>
      </c>
      <c r="C14" s="129">
        <v>1</v>
      </c>
      <c r="D14" s="4">
        <v>3</v>
      </c>
      <c r="E14" s="4">
        <v>43</v>
      </c>
      <c r="F14" s="3">
        <v>1470</v>
      </c>
      <c r="G14" s="42">
        <v>1262</v>
      </c>
      <c r="H14" s="53">
        <v>95000</v>
      </c>
      <c r="I14" s="73"/>
      <c r="J14" s="53">
        <f t="shared" si="0"/>
        <v>0</v>
      </c>
    </row>
    <row r="15" spans="1:10" x14ac:dyDescent="0.25">
      <c r="A15" s="174"/>
      <c r="B15" s="60" t="s">
        <v>117</v>
      </c>
      <c r="C15" s="129">
        <v>1</v>
      </c>
      <c r="D15" s="4">
        <v>3</v>
      </c>
      <c r="E15" s="4">
        <v>43</v>
      </c>
      <c r="F15" s="3">
        <v>2146</v>
      </c>
      <c r="G15" s="42">
        <v>1263</v>
      </c>
      <c r="H15" s="53">
        <v>92000</v>
      </c>
      <c r="I15" s="73"/>
      <c r="J15" s="53">
        <f t="shared" si="0"/>
        <v>0</v>
      </c>
    </row>
    <row r="16" spans="1:10" x14ac:dyDescent="0.25">
      <c r="A16" s="174"/>
      <c r="B16" s="60" t="s">
        <v>118</v>
      </c>
      <c r="C16" s="129">
        <v>1</v>
      </c>
      <c r="D16" s="4">
        <v>3</v>
      </c>
      <c r="E16" s="4">
        <v>43</v>
      </c>
      <c r="F16" s="3">
        <v>2144</v>
      </c>
      <c r="G16" s="42">
        <v>1264</v>
      </c>
      <c r="H16" s="53">
        <v>58000</v>
      </c>
      <c r="I16" s="73"/>
      <c r="J16" s="53">
        <f t="shared" si="0"/>
        <v>0</v>
      </c>
    </row>
    <row r="17" spans="1:10" x14ac:dyDescent="0.25">
      <c r="A17" s="174"/>
      <c r="B17" s="60" t="s">
        <v>119</v>
      </c>
      <c r="C17" s="129">
        <v>1</v>
      </c>
      <c r="D17" s="4">
        <v>3</v>
      </c>
      <c r="E17" s="4">
        <v>43</v>
      </c>
      <c r="F17" s="3">
        <v>465</v>
      </c>
      <c r="G17" s="42">
        <v>1265</v>
      </c>
      <c r="H17" s="53">
        <v>42000</v>
      </c>
      <c r="I17" s="73"/>
      <c r="J17" s="53">
        <f t="shared" si="0"/>
        <v>0</v>
      </c>
    </row>
    <row r="18" spans="1:10" x14ac:dyDescent="0.25">
      <c r="A18" s="174"/>
      <c r="B18" s="60" t="s">
        <v>120</v>
      </c>
      <c r="C18" s="129">
        <v>1</v>
      </c>
      <c r="D18" s="4">
        <v>3</v>
      </c>
      <c r="E18" s="4">
        <v>43</v>
      </c>
      <c r="F18" s="3">
        <v>1056</v>
      </c>
      <c r="G18" s="42">
        <v>1266</v>
      </c>
      <c r="H18" s="53">
        <v>38000</v>
      </c>
      <c r="I18" s="73"/>
      <c r="J18" s="53">
        <f t="shared" si="0"/>
        <v>0</v>
      </c>
    </row>
    <row r="19" spans="1:10" ht="15.75" thickBot="1" x14ac:dyDescent="0.3">
      <c r="A19" s="175"/>
      <c r="B19" s="213" t="s">
        <v>121</v>
      </c>
      <c r="C19" s="141">
        <v>1</v>
      </c>
      <c r="D19" s="142">
        <v>3</v>
      </c>
      <c r="E19" s="142">
        <v>43</v>
      </c>
      <c r="F19" s="33">
        <v>855</v>
      </c>
      <c r="G19" s="209">
        <v>1267</v>
      </c>
      <c r="H19" s="55">
        <v>30000</v>
      </c>
      <c r="I19" s="74"/>
      <c r="J19" s="55">
        <f t="shared" si="0"/>
        <v>0</v>
      </c>
    </row>
    <row r="20" spans="1:10" x14ac:dyDescent="0.25">
      <c r="A20" s="214" t="s">
        <v>141</v>
      </c>
      <c r="B20" s="59" t="s">
        <v>124</v>
      </c>
      <c r="C20" s="128">
        <v>4</v>
      </c>
      <c r="D20" s="18">
        <v>15</v>
      </c>
      <c r="E20" s="18">
        <v>45</v>
      </c>
      <c r="F20" s="21">
        <v>968</v>
      </c>
      <c r="G20" s="35">
        <v>1268</v>
      </c>
      <c r="H20" s="69">
        <v>1500000</v>
      </c>
      <c r="I20" s="72"/>
      <c r="J20" s="69">
        <f t="shared" si="0"/>
        <v>0</v>
      </c>
    </row>
    <row r="21" spans="1:10" x14ac:dyDescent="0.25">
      <c r="A21" s="215"/>
      <c r="B21" s="60" t="s">
        <v>139</v>
      </c>
      <c r="C21" s="210">
        <v>4</v>
      </c>
      <c r="D21" s="2">
        <v>15</v>
      </c>
      <c r="E21" s="2">
        <v>45</v>
      </c>
      <c r="F21" s="3">
        <v>1762</v>
      </c>
      <c r="G21" s="36">
        <v>1269</v>
      </c>
      <c r="H21" s="70">
        <v>950000</v>
      </c>
      <c r="I21" s="73"/>
      <c r="J21" s="70">
        <f t="shared" si="0"/>
        <v>0</v>
      </c>
    </row>
    <row r="22" spans="1:10" x14ac:dyDescent="0.25">
      <c r="A22" s="215"/>
      <c r="B22" s="60" t="s">
        <v>132</v>
      </c>
      <c r="C22" s="210">
        <v>4</v>
      </c>
      <c r="D22" s="2">
        <v>15</v>
      </c>
      <c r="E22" s="2">
        <v>45</v>
      </c>
      <c r="F22" s="3">
        <v>25</v>
      </c>
      <c r="G22" s="36">
        <v>1270</v>
      </c>
      <c r="H22" s="70">
        <v>1200000</v>
      </c>
      <c r="I22" s="73"/>
      <c r="J22" s="70">
        <f t="shared" si="0"/>
        <v>0</v>
      </c>
    </row>
    <row r="23" spans="1:10" x14ac:dyDescent="0.25">
      <c r="A23" s="215"/>
      <c r="B23" s="60" t="s">
        <v>127</v>
      </c>
      <c r="C23" s="210">
        <v>4</v>
      </c>
      <c r="D23" s="2">
        <v>15</v>
      </c>
      <c r="E23" s="2">
        <v>44</v>
      </c>
      <c r="F23" s="3">
        <v>424</v>
      </c>
      <c r="G23" s="36">
        <v>1271</v>
      </c>
      <c r="H23" s="70">
        <v>850000</v>
      </c>
      <c r="I23" s="73"/>
      <c r="J23" s="70">
        <f t="shared" si="0"/>
        <v>0</v>
      </c>
    </row>
    <row r="24" spans="1:10" x14ac:dyDescent="0.25">
      <c r="A24" s="215"/>
      <c r="B24" s="60" t="s">
        <v>128</v>
      </c>
      <c r="C24" s="210">
        <v>4</v>
      </c>
      <c r="D24" s="2">
        <v>15</v>
      </c>
      <c r="E24" s="2">
        <v>44</v>
      </c>
      <c r="F24" s="3">
        <v>1717</v>
      </c>
      <c r="G24" s="36">
        <v>1272</v>
      </c>
      <c r="H24" s="70">
        <v>1000000</v>
      </c>
      <c r="I24" s="73"/>
      <c r="J24" s="70">
        <f t="shared" si="0"/>
        <v>0</v>
      </c>
    </row>
    <row r="25" spans="1:10" x14ac:dyDescent="0.25">
      <c r="A25" s="215"/>
      <c r="B25" s="60" t="s">
        <v>147</v>
      </c>
      <c r="C25" s="211">
        <v>4</v>
      </c>
      <c r="D25" s="17">
        <v>15</v>
      </c>
      <c r="E25" s="17">
        <v>44</v>
      </c>
      <c r="F25" s="33">
        <v>461</v>
      </c>
      <c r="G25" s="36">
        <v>1286</v>
      </c>
      <c r="H25" s="71">
        <v>720000</v>
      </c>
      <c r="I25" s="144"/>
      <c r="J25" s="71">
        <f t="shared" si="0"/>
        <v>0</v>
      </c>
    </row>
    <row r="26" spans="1:10" x14ac:dyDescent="0.25">
      <c r="A26" s="215"/>
      <c r="B26" s="60" t="s">
        <v>191</v>
      </c>
      <c r="C26" s="211">
        <v>4</v>
      </c>
      <c r="D26" s="17">
        <v>15</v>
      </c>
      <c r="E26" s="17">
        <v>44</v>
      </c>
      <c r="F26" s="33">
        <v>65</v>
      </c>
      <c r="G26" s="36">
        <v>1287</v>
      </c>
      <c r="H26" s="71">
        <v>900000</v>
      </c>
      <c r="I26" s="144"/>
      <c r="J26" s="71">
        <f t="shared" si="0"/>
        <v>0</v>
      </c>
    </row>
    <row r="27" spans="1:10" ht="15.75" thickBot="1" x14ac:dyDescent="0.3">
      <c r="A27" s="216"/>
      <c r="B27" s="61" t="s">
        <v>135</v>
      </c>
      <c r="C27" s="212">
        <v>4</v>
      </c>
      <c r="D27" s="19">
        <v>15</v>
      </c>
      <c r="E27" s="19">
        <v>45</v>
      </c>
      <c r="F27" s="22">
        <v>462</v>
      </c>
      <c r="G27" s="38">
        <v>1273</v>
      </c>
      <c r="H27" s="75">
        <v>980000</v>
      </c>
      <c r="I27" s="74"/>
      <c r="J27" s="75">
        <f t="shared" si="0"/>
        <v>0</v>
      </c>
    </row>
    <row r="28" spans="1:10" x14ac:dyDescent="0.25">
      <c r="A28" s="176" t="s">
        <v>143</v>
      </c>
      <c r="B28" s="133" t="s">
        <v>136</v>
      </c>
      <c r="C28" s="30">
        <v>4</v>
      </c>
      <c r="D28" s="4">
        <v>15</v>
      </c>
      <c r="E28" s="4">
        <v>48</v>
      </c>
      <c r="F28" s="143">
        <v>1170</v>
      </c>
      <c r="G28" s="42">
        <v>1274</v>
      </c>
      <c r="H28" s="52">
        <v>60000</v>
      </c>
      <c r="I28" s="72"/>
      <c r="J28" s="69">
        <f t="shared" si="0"/>
        <v>0</v>
      </c>
    </row>
    <row r="29" spans="1:10" x14ac:dyDescent="0.25">
      <c r="A29" s="177"/>
      <c r="B29" s="132" t="s">
        <v>137</v>
      </c>
      <c r="C29" s="25">
        <v>4</v>
      </c>
      <c r="D29" s="2">
        <v>15</v>
      </c>
      <c r="E29" s="2">
        <v>44</v>
      </c>
      <c r="F29" s="26">
        <v>2140</v>
      </c>
      <c r="G29" s="42">
        <v>1275</v>
      </c>
      <c r="H29" s="53">
        <v>50000</v>
      </c>
      <c r="I29" s="73"/>
      <c r="J29" s="70">
        <f t="shared" si="0"/>
        <v>0</v>
      </c>
    </row>
    <row r="30" spans="1:10" x14ac:dyDescent="0.25">
      <c r="A30" s="177"/>
      <c r="B30" s="132" t="s">
        <v>131</v>
      </c>
      <c r="C30" s="25">
        <v>4</v>
      </c>
      <c r="D30" s="2">
        <v>15</v>
      </c>
      <c r="E30" s="2">
        <v>44</v>
      </c>
      <c r="F30" s="26">
        <v>2287</v>
      </c>
      <c r="G30" s="42">
        <v>1276</v>
      </c>
      <c r="H30" s="53">
        <v>75000</v>
      </c>
      <c r="I30" s="73"/>
      <c r="J30" s="70">
        <f t="shared" si="0"/>
        <v>0</v>
      </c>
    </row>
    <row r="31" spans="1:10" ht="15.75" thickBot="1" x14ac:dyDescent="0.3">
      <c r="A31" s="178"/>
      <c r="B31" s="134" t="s">
        <v>138</v>
      </c>
      <c r="C31" s="27">
        <v>4</v>
      </c>
      <c r="D31" s="19">
        <v>15</v>
      </c>
      <c r="E31" s="19">
        <v>48</v>
      </c>
      <c r="F31" s="28">
        <v>666</v>
      </c>
      <c r="G31" s="126">
        <v>1277</v>
      </c>
      <c r="H31" s="55">
        <v>35000</v>
      </c>
      <c r="I31" s="74"/>
      <c r="J31" s="75">
        <f t="shared" si="0"/>
        <v>0</v>
      </c>
    </row>
    <row r="32" spans="1:10" x14ac:dyDescent="0.25">
      <c r="A32" s="179" t="s">
        <v>144</v>
      </c>
      <c r="B32" s="131" t="s">
        <v>126</v>
      </c>
      <c r="C32" s="23">
        <v>4</v>
      </c>
      <c r="D32" s="18">
        <v>15</v>
      </c>
      <c r="E32" s="18">
        <v>44</v>
      </c>
      <c r="F32" s="24">
        <v>425</v>
      </c>
      <c r="G32" s="35">
        <v>1278</v>
      </c>
      <c r="H32" s="52">
        <v>2300000</v>
      </c>
      <c r="I32" s="72">
        <v>4</v>
      </c>
      <c r="J32" s="52">
        <f t="shared" si="0"/>
        <v>9200000</v>
      </c>
    </row>
    <row r="33" spans="1:10" x14ac:dyDescent="0.25">
      <c r="A33" s="180"/>
      <c r="B33" s="132" t="s">
        <v>129</v>
      </c>
      <c r="C33" s="25">
        <v>4</v>
      </c>
      <c r="D33" s="2">
        <v>15</v>
      </c>
      <c r="E33" s="2">
        <v>44</v>
      </c>
      <c r="F33" s="26">
        <v>1718</v>
      </c>
      <c r="G33" s="42">
        <v>1279</v>
      </c>
      <c r="H33" s="53">
        <v>1440000</v>
      </c>
      <c r="I33" s="73">
        <v>2</v>
      </c>
      <c r="J33" s="53">
        <f t="shared" si="0"/>
        <v>2880000</v>
      </c>
    </row>
    <row r="34" spans="1:10" x14ac:dyDescent="0.25">
      <c r="A34" s="180"/>
      <c r="B34" s="132" t="s">
        <v>133</v>
      </c>
      <c r="C34" s="25">
        <v>4</v>
      </c>
      <c r="D34" s="2">
        <v>15</v>
      </c>
      <c r="E34" s="2">
        <v>44</v>
      </c>
      <c r="F34" s="26">
        <v>2148</v>
      </c>
      <c r="G34" s="42">
        <v>1280</v>
      </c>
      <c r="H34" s="53">
        <v>1100000</v>
      </c>
      <c r="I34" s="73">
        <v>1</v>
      </c>
      <c r="J34" s="53">
        <f t="shared" si="0"/>
        <v>1100000</v>
      </c>
    </row>
    <row r="35" spans="1:10" x14ac:dyDescent="0.25">
      <c r="A35" s="180"/>
      <c r="B35" s="132" t="s">
        <v>134</v>
      </c>
      <c r="C35" s="25">
        <v>4</v>
      </c>
      <c r="D35" s="2">
        <v>15</v>
      </c>
      <c r="E35" s="2">
        <v>44</v>
      </c>
      <c r="F35" s="26">
        <v>463</v>
      </c>
      <c r="G35" s="42">
        <v>1281</v>
      </c>
      <c r="H35" s="53">
        <v>1250000</v>
      </c>
      <c r="I35" s="73">
        <v>1</v>
      </c>
      <c r="J35" s="53">
        <f t="shared" si="0"/>
        <v>1250000</v>
      </c>
    </row>
    <row r="36" spans="1:10" x14ac:dyDescent="0.25">
      <c r="A36" s="180"/>
      <c r="B36" s="132" t="s">
        <v>125</v>
      </c>
      <c r="C36" s="25">
        <v>4</v>
      </c>
      <c r="D36" s="2">
        <v>15</v>
      </c>
      <c r="E36" s="2">
        <v>44</v>
      </c>
      <c r="F36" s="26">
        <v>808</v>
      </c>
      <c r="G36" s="42">
        <v>1282</v>
      </c>
      <c r="H36" s="53">
        <v>1600000</v>
      </c>
      <c r="I36" s="73">
        <v>2</v>
      </c>
      <c r="J36" s="53">
        <f t="shared" si="0"/>
        <v>3200000</v>
      </c>
    </row>
    <row r="37" spans="1:10" x14ac:dyDescent="0.25">
      <c r="A37" s="180"/>
      <c r="B37" s="132" t="s">
        <v>192</v>
      </c>
      <c r="C37" s="25">
        <v>4</v>
      </c>
      <c r="D37" s="2">
        <v>15</v>
      </c>
      <c r="E37" s="2">
        <v>44</v>
      </c>
      <c r="F37" s="26">
        <v>19</v>
      </c>
      <c r="G37" s="42">
        <v>1288</v>
      </c>
      <c r="H37" s="53">
        <v>1800000</v>
      </c>
      <c r="I37" s="73">
        <v>2</v>
      </c>
      <c r="J37" s="53">
        <f t="shared" si="0"/>
        <v>3600000</v>
      </c>
    </row>
    <row r="38" spans="1:10" x14ac:dyDescent="0.25">
      <c r="A38" s="180"/>
      <c r="B38" s="132" t="s">
        <v>130</v>
      </c>
      <c r="C38" s="25">
        <v>4</v>
      </c>
      <c r="D38" s="2">
        <v>15</v>
      </c>
      <c r="E38" s="2">
        <v>44</v>
      </c>
      <c r="F38" s="26">
        <v>2286</v>
      </c>
      <c r="G38" s="42">
        <v>1283</v>
      </c>
      <c r="H38" s="53">
        <v>1750000</v>
      </c>
      <c r="I38" s="73">
        <v>2</v>
      </c>
      <c r="J38" s="53">
        <f t="shared" si="0"/>
        <v>3500000</v>
      </c>
    </row>
    <row r="39" spans="1:10" ht="15.75" thickBot="1" x14ac:dyDescent="0.3">
      <c r="A39" s="181"/>
      <c r="B39" s="134" t="s">
        <v>142</v>
      </c>
      <c r="C39" s="27">
        <v>4</v>
      </c>
      <c r="D39" s="19">
        <v>15</v>
      </c>
      <c r="E39" s="19">
        <v>44</v>
      </c>
      <c r="F39" s="28">
        <v>2114</v>
      </c>
      <c r="G39" s="126">
        <v>1284</v>
      </c>
      <c r="H39" s="55">
        <v>3200000</v>
      </c>
      <c r="I39" s="74">
        <v>2</v>
      </c>
      <c r="J39" s="55">
        <f t="shared" si="0"/>
        <v>6400000</v>
      </c>
    </row>
    <row r="40" spans="1:10" ht="21.75" thickBot="1" x14ac:dyDescent="0.3">
      <c r="A40" s="136" t="s">
        <v>145</v>
      </c>
      <c r="B40" s="137" t="s">
        <v>140</v>
      </c>
      <c r="C40" s="7">
        <v>4</v>
      </c>
      <c r="D40" s="135">
        <v>15</v>
      </c>
      <c r="E40" s="135">
        <v>46</v>
      </c>
      <c r="F40" s="138">
        <v>1919</v>
      </c>
      <c r="G40" s="13">
        <v>1285</v>
      </c>
      <c r="H40" s="139">
        <v>250000</v>
      </c>
      <c r="I40" s="111"/>
      <c r="J40" s="140">
        <f t="shared" si="0"/>
        <v>0</v>
      </c>
    </row>
    <row r="41" spans="1:10" x14ac:dyDescent="0.25">
      <c r="H41" s="167" t="s">
        <v>43</v>
      </c>
      <c r="I41" s="168"/>
      <c r="J41" s="169">
        <f>SUM(J2:J40)</f>
        <v>31130000</v>
      </c>
    </row>
    <row r="42" spans="1:10" ht="15.75" thickBot="1" x14ac:dyDescent="0.3">
      <c r="H42" s="151"/>
      <c r="I42" s="152"/>
      <c r="J42" s="154"/>
    </row>
    <row r="44" spans="1:10" ht="15.75" thickBot="1" x14ac:dyDescent="0.3"/>
    <row r="45" spans="1:10" x14ac:dyDescent="0.25">
      <c r="B45" s="243" t="s">
        <v>209</v>
      </c>
      <c r="C45" s="23">
        <v>4</v>
      </c>
      <c r="D45" s="18">
        <v>15</v>
      </c>
      <c r="E45" s="18">
        <v>46</v>
      </c>
      <c r="F45" s="24">
        <v>2607</v>
      </c>
      <c r="G45" s="35">
        <v>1298</v>
      </c>
    </row>
    <row r="46" spans="1:10" x14ac:dyDescent="0.25">
      <c r="B46" s="240" t="s">
        <v>210</v>
      </c>
      <c r="C46" s="25">
        <v>4</v>
      </c>
      <c r="D46" s="2">
        <v>15</v>
      </c>
      <c r="E46" s="2">
        <v>46</v>
      </c>
      <c r="F46" s="26">
        <v>160</v>
      </c>
      <c r="G46" s="36">
        <v>1299</v>
      </c>
    </row>
    <row r="47" spans="1:10" x14ac:dyDescent="0.25">
      <c r="B47" s="240" t="s">
        <v>211</v>
      </c>
      <c r="C47" s="25">
        <v>4</v>
      </c>
      <c r="D47" s="2">
        <v>15</v>
      </c>
      <c r="E47" s="2">
        <v>46</v>
      </c>
      <c r="F47" s="26">
        <v>161</v>
      </c>
      <c r="G47" s="36">
        <v>1300</v>
      </c>
    </row>
    <row r="48" spans="1:10" x14ac:dyDescent="0.25">
      <c r="B48" s="240" t="s">
        <v>213</v>
      </c>
      <c r="C48" s="25">
        <v>4</v>
      </c>
      <c r="D48" s="2">
        <v>15</v>
      </c>
      <c r="E48" s="2">
        <v>46</v>
      </c>
      <c r="F48" s="26">
        <v>174</v>
      </c>
      <c r="G48" s="36">
        <v>1301</v>
      </c>
    </row>
    <row r="49" spans="2:9" x14ac:dyDescent="0.25">
      <c r="B49" s="240" t="s">
        <v>212</v>
      </c>
      <c r="C49" s="25">
        <v>4</v>
      </c>
      <c r="D49" s="2">
        <v>15</v>
      </c>
      <c r="E49" s="2">
        <v>46</v>
      </c>
      <c r="F49" s="26">
        <v>175</v>
      </c>
      <c r="G49" s="36">
        <v>1302</v>
      </c>
    </row>
    <row r="50" spans="2:9" x14ac:dyDescent="0.25">
      <c r="B50" s="240" t="s">
        <v>214</v>
      </c>
      <c r="C50" s="25">
        <v>4</v>
      </c>
      <c r="D50" s="2">
        <v>15</v>
      </c>
      <c r="E50" s="2">
        <v>46</v>
      </c>
      <c r="F50" s="26">
        <v>2491</v>
      </c>
      <c r="G50" s="36">
        <v>1303</v>
      </c>
    </row>
    <row r="51" spans="2:9" x14ac:dyDescent="0.25">
      <c r="B51" s="240" t="s">
        <v>214</v>
      </c>
      <c r="C51" s="25">
        <v>4</v>
      </c>
      <c r="D51" s="2">
        <v>15</v>
      </c>
      <c r="E51" s="2">
        <v>46</v>
      </c>
      <c r="F51" s="26">
        <v>2492</v>
      </c>
      <c r="G51" s="36">
        <v>1304</v>
      </c>
    </row>
    <row r="52" spans="2:9" x14ac:dyDescent="0.25">
      <c r="B52" s="240" t="s">
        <v>214</v>
      </c>
      <c r="C52" s="25">
        <v>4</v>
      </c>
      <c r="D52" s="2">
        <v>15</v>
      </c>
      <c r="E52" s="2">
        <v>46</v>
      </c>
      <c r="F52" s="26">
        <v>2493</v>
      </c>
      <c r="G52" s="36">
        <v>1305</v>
      </c>
      <c r="H52" s="242"/>
    </row>
    <row r="53" spans="2:9" x14ac:dyDescent="0.25">
      <c r="B53" s="240" t="s">
        <v>215</v>
      </c>
      <c r="C53" s="25">
        <v>4</v>
      </c>
      <c r="D53" s="2">
        <v>15</v>
      </c>
      <c r="E53" s="2">
        <v>47</v>
      </c>
      <c r="F53" s="26">
        <v>1100</v>
      </c>
      <c r="G53" s="36">
        <v>1306</v>
      </c>
      <c r="I53" s="124"/>
    </row>
    <row r="54" spans="2:9" x14ac:dyDescent="0.25">
      <c r="B54" s="240" t="s">
        <v>216</v>
      </c>
      <c r="C54" s="25">
        <v>4</v>
      </c>
      <c r="D54" s="2">
        <v>15</v>
      </c>
      <c r="E54" s="2">
        <v>47</v>
      </c>
      <c r="F54" s="26">
        <v>680</v>
      </c>
      <c r="G54" s="36">
        <v>1307</v>
      </c>
    </row>
    <row r="55" spans="2:9" x14ac:dyDescent="0.25">
      <c r="B55" s="240" t="s">
        <v>217</v>
      </c>
      <c r="C55" s="25">
        <v>4</v>
      </c>
      <c r="D55" s="2">
        <v>15</v>
      </c>
      <c r="E55" s="2">
        <v>47</v>
      </c>
      <c r="F55" s="26">
        <v>679</v>
      </c>
      <c r="G55" s="36">
        <v>1308</v>
      </c>
    </row>
    <row r="56" spans="2:9" x14ac:dyDescent="0.25">
      <c r="B56" s="240" t="s">
        <v>218</v>
      </c>
      <c r="C56" s="25">
        <v>4</v>
      </c>
      <c r="D56" s="2">
        <v>15</v>
      </c>
      <c r="E56" s="2">
        <v>46</v>
      </c>
      <c r="F56" s="26">
        <v>1767</v>
      </c>
      <c r="G56" s="36">
        <v>1309</v>
      </c>
      <c r="H56" s="242"/>
      <c r="I56" s="124"/>
    </row>
    <row r="57" spans="2:9" x14ac:dyDescent="0.25">
      <c r="B57" s="240" t="s">
        <v>219</v>
      </c>
      <c r="C57" s="25">
        <v>4</v>
      </c>
      <c r="D57" s="2">
        <v>15</v>
      </c>
      <c r="E57" s="2">
        <v>46</v>
      </c>
      <c r="F57" s="26">
        <v>1294</v>
      </c>
      <c r="G57" s="36">
        <v>1310</v>
      </c>
    </row>
    <row r="58" spans="2:9" x14ac:dyDescent="0.25">
      <c r="B58" s="240" t="s">
        <v>220</v>
      </c>
      <c r="C58" s="25">
        <v>4</v>
      </c>
      <c r="D58" s="2">
        <v>5</v>
      </c>
      <c r="E58" s="2">
        <v>32</v>
      </c>
      <c r="F58" s="26">
        <v>2592</v>
      </c>
      <c r="G58" s="36">
        <v>1311</v>
      </c>
      <c r="H58" s="242"/>
    </row>
    <row r="59" spans="2:9" x14ac:dyDescent="0.25">
      <c r="B59" s="240" t="s">
        <v>221</v>
      </c>
      <c r="C59" s="25">
        <v>4</v>
      </c>
      <c r="D59" s="2">
        <v>5</v>
      </c>
      <c r="E59" s="2">
        <v>32</v>
      </c>
      <c r="F59" s="26">
        <v>2593</v>
      </c>
      <c r="G59" s="36">
        <v>1312</v>
      </c>
      <c r="I59" s="124"/>
    </row>
    <row r="60" spans="2:9" x14ac:dyDescent="0.25">
      <c r="B60" s="240" t="s">
        <v>222</v>
      </c>
      <c r="C60" s="25">
        <v>4</v>
      </c>
      <c r="D60" s="2">
        <v>5</v>
      </c>
      <c r="E60" s="2">
        <v>32</v>
      </c>
      <c r="F60" s="26">
        <v>2591</v>
      </c>
      <c r="G60" s="36">
        <v>1313</v>
      </c>
    </row>
    <row r="61" spans="2:9" x14ac:dyDescent="0.25">
      <c r="B61" s="240" t="s">
        <v>223</v>
      </c>
      <c r="C61" s="25">
        <v>4</v>
      </c>
      <c r="D61" s="2">
        <v>5</v>
      </c>
      <c r="E61" s="2">
        <v>32</v>
      </c>
      <c r="F61" s="26">
        <v>2592</v>
      </c>
      <c r="G61" s="36">
        <v>1314</v>
      </c>
      <c r="I61" s="124"/>
    </row>
    <row r="62" spans="2:9" x14ac:dyDescent="0.25">
      <c r="B62" s="240" t="s">
        <v>224</v>
      </c>
      <c r="C62" s="25">
        <v>4</v>
      </c>
      <c r="D62" s="2">
        <v>5</v>
      </c>
      <c r="E62" s="2">
        <v>32</v>
      </c>
      <c r="F62" s="26">
        <v>2596</v>
      </c>
      <c r="G62" s="36">
        <v>1315</v>
      </c>
    </row>
    <row r="63" spans="2:9" ht="15.75" thickBot="1" x14ac:dyDescent="0.3">
      <c r="B63" s="241" t="s">
        <v>225</v>
      </c>
      <c r="C63" s="27">
        <v>4</v>
      </c>
      <c r="D63" s="19">
        <v>5</v>
      </c>
      <c r="E63" s="19">
        <v>32</v>
      </c>
      <c r="F63" s="28">
        <v>2595</v>
      </c>
      <c r="G63" s="38">
        <v>1316</v>
      </c>
    </row>
  </sheetData>
  <mergeCells count="7">
    <mergeCell ref="H41:I42"/>
    <mergeCell ref="J41:J42"/>
    <mergeCell ref="C1:F1"/>
    <mergeCell ref="A2:A19"/>
    <mergeCell ref="A20:A27"/>
    <mergeCell ref="A28:A31"/>
    <mergeCell ref="A32:A39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6EB9-D598-47C8-A87E-5710777E3A40}">
  <sheetPr>
    <tabColor theme="4" tint="-0.249977111117893"/>
  </sheetPr>
  <dimension ref="A1:H62"/>
  <sheetViews>
    <sheetView topLeftCell="A31" workbookViewId="0">
      <selection activeCell="H60" sqref="H60"/>
    </sheetView>
  </sheetViews>
  <sheetFormatPr baseColWidth="10" defaultRowHeight="15" x14ac:dyDescent="0.25"/>
  <cols>
    <col min="1" max="1" width="73.85546875" customWidth="1"/>
    <col min="3" max="3" width="11.42578125" style="1"/>
    <col min="4" max="4" width="17.85546875" style="112" customWidth="1"/>
  </cols>
  <sheetData>
    <row r="1" spans="1:6" ht="15.75" thickBot="1" x14ac:dyDescent="0.3">
      <c r="A1" s="12" t="s">
        <v>234</v>
      </c>
      <c r="B1" s="111"/>
      <c r="C1" s="13" t="s">
        <v>42</v>
      </c>
      <c r="D1" s="43" t="s">
        <v>103</v>
      </c>
    </row>
    <row r="2" spans="1:6" ht="15.75" thickBot="1" x14ac:dyDescent="0.3">
      <c r="A2" s="107" t="s">
        <v>158</v>
      </c>
      <c r="B2" s="15" t="s">
        <v>102</v>
      </c>
      <c r="C2" s="13">
        <v>40</v>
      </c>
      <c r="D2" s="79">
        <v>480000</v>
      </c>
    </row>
    <row r="3" spans="1:6" x14ac:dyDescent="0.25">
      <c r="A3" s="109" t="s">
        <v>202</v>
      </c>
      <c r="B3" s="186" t="s">
        <v>102</v>
      </c>
      <c r="C3" s="42">
        <v>20</v>
      </c>
      <c r="D3" s="184">
        <v>44000</v>
      </c>
    </row>
    <row r="4" spans="1:6" ht="15.75" thickBot="1" x14ac:dyDescent="0.3">
      <c r="A4" s="107" t="s">
        <v>231</v>
      </c>
      <c r="B4" s="187"/>
      <c r="C4" s="37">
        <v>10</v>
      </c>
      <c r="D4" s="185"/>
    </row>
    <row r="5" spans="1:6" x14ac:dyDescent="0.25">
      <c r="A5" s="109" t="s">
        <v>153</v>
      </c>
      <c r="B5" s="186" t="s">
        <v>102</v>
      </c>
      <c r="C5" s="35">
        <v>20</v>
      </c>
      <c r="D5" s="184">
        <v>617000</v>
      </c>
    </row>
    <row r="6" spans="1:6" x14ac:dyDescent="0.25">
      <c r="A6" s="237" t="s">
        <v>154</v>
      </c>
      <c r="B6" s="248"/>
      <c r="C6" s="209">
        <v>4</v>
      </c>
      <c r="D6" s="249"/>
    </row>
    <row r="7" spans="1:6" ht="15.75" thickBot="1" x14ac:dyDescent="0.3">
      <c r="A7" s="110" t="s">
        <v>155</v>
      </c>
      <c r="B7" s="187"/>
      <c r="C7" s="38">
        <v>1</v>
      </c>
      <c r="D7" s="185"/>
    </row>
    <row r="8" spans="1:6" x14ac:dyDescent="0.25">
      <c r="A8" s="109" t="s">
        <v>206</v>
      </c>
      <c r="B8" s="186" t="s">
        <v>102</v>
      </c>
      <c r="C8" s="35">
        <v>20</v>
      </c>
      <c r="D8" s="184">
        <v>1040000</v>
      </c>
    </row>
    <row r="9" spans="1:6" x14ac:dyDescent="0.25">
      <c r="A9" s="254" t="s">
        <v>156</v>
      </c>
      <c r="B9" s="248"/>
      <c r="C9" s="209">
        <v>4</v>
      </c>
      <c r="D9" s="249"/>
    </row>
    <row r="10" spans="1:6" ht="15.75" thickBot="1" x14ac:dyDescent="0.3">
      <c r="A10" s="110" t="s">
        <v>157</v>
      </c>
      <c r="B10" s="187"/>
      <c r="C10" s="37">
        <v>2</v>
      </c>
      <c r="D10" s="185"/>
    </row>
    <row r="11" spans="1:6" x14ac:dyDescent="0.25">
      <c r="A11" s="109" t="s">
        <v>160</v>
      </c>
      <c r="B11" s="186" t="s">
        <v>102</v>
      </c>
      <c r="C11" s="35">
        <v>4</v>
      </c>
      <c r="D11" s="184">
        <v>6800000</v>
      </c>
    </row>
    <row r="12" spans="1:6" ht="15.75" thickBot="1" x14ac:dyDescent="0.3">
      <c r="A12" s="238" t="s">
        <v>161</v>
      </c>
      <c r="B12" s="248"/>
      <c r="C12" s="209">
        <v>2</v>
      </c>
      <c r="D12" s="249"/>
    </row>
    <row r="13" spans="1:6" x14ac:dyDescent="0.25">
      <c r="A13" s="113" t="s">
        <v>184</v>
      </c>
      <c r="B13" s="186" t="s">
        <v>102</v>
      </c>
      <c r="C13" s="35">
        <v>20</v>
      </c>
      <c r="D13" s="184">
        <v>260000</v>
      </c>
    </row>
    <row r="14" spans="1:6" x14ac:dyDescent="0.25">
      <c r="A14" s="250" t="s">
        <v>185</v>
      </c>
      <c r="B14" s="248"/>
      <c r="C14" s="209">
        <v>20</v>
      </c>
      <c r="D14" s="249"/>
    </row>
    <row r="15" spans="1:6" ht="15.75" thickBot="1" x14ac:dyDescent="0.3">
      <c r="A15" s="114" t="s">
        <v>186</v>
      </c>
      <c r="B15" s="187"/>
      <c r="C15" s="37">
        <v>10</v>
      </c>
      <c r="D15" s="185"/>
    </row>
    <row r="16" spans="1:6" ht="15.75" thickBot="1" x14ac:dyDescent="0.3">
      <c r="A16" s="115" t="s">
        <v>232</v>
      </c>
      <c r="B16" s="15" t="s">
        <v>102</v>
      </c>
      <c r="C16" s="35">
        <v>20</v>
      </c>
      <c r="D16" s="79">
        <v>40000</v>
      </c>
      <c r="F16" s="124"/>
    </row>
    <row r="17" spans="1:7" x14ac:dyDescent="0.25">
      <c r="A17" s="236" t="s">
        <v>200</v>
      </c>
      <c r="B17" s="186" t="s">
        <v>102</v>
      </c>
      <c r="C17" s="35">
        <v>4</v>
      </c>
      <c r="D17" s="184">
        <v>2680000</v>
      </c>
    </row>
    <row r="18" spans="1:7" ht="15.75" thickBot="1" x14ac:dyDescent="0.3">
      <c r="A18" s="251" t="s">
        <v>233</v>
      </c>
      <c r="B18" s="248"/>
      <c r="C18" s="209">
        <v>2</v>
      </c>
      <c r="D18" s="249"/>
    </row>
    <row r="19" spans="1:7" x14ac:dyDescent="0.25">
      <c r="A19" s="236" t="s">
        <v>175</v>
      </c>
      <c r="B19" s="186" t="s">
        <v>102</v>
      </c>
      <c r="C19" s="35">
        <v>20</v>
      </c>
      <c r="D19" s="184">
        <v>1800000</v>
      </c>
    </row>
    <row r="20" spans="1:7" ht="15.75" thickBot="1" x14ac:dyDescent="0.3">
      <c r="A20" s="253" t="s">
        <v>174</v>
      </c>
      <c r="B20" s="187"/>
      <c r="C20" s="126">
        <v>10</v>
      </c>
      <c r="D20" s="185"/>
    </row>
    <row r="21" spans="1:7" ht="15.75" thickBot="1" x14ac:dyDescent="0.3"/>
    <row r="22" spans="1:7" ht="15.75" thickBot="1" x14ac:dyDescent="0.3">
      <c r="A22" s="12" t="s">
        <v>235</v>
      </c>
      <c r="B22" s="111"/>
      <c r="C22" s="13" t="s">
        <v>42</v>
      </c>
      <c r="D22" s="43" t="s">
        <v>103</v>
      </c>
    </row>
    <row r="23" spans="1:7" x14ac:dyDescent="0.25">
      <c r="A23" s="109" t="s">
        <v>162</v>
      </c>
      <c r="B23" s="182" t="s">
        <v>102</v>
      </c>
      <c r="C23" s="42">
        <v>4</v>
      </c>
      <c r="D23" s="184">
        <v>10500000</v>
      </c>
    </row>
    <row r="24" spans="1:7" ht="15.75" thickBot="1" x14ac:dyDescent="0.3">
      <c r="A24" s="110" t="s">
        <v>163</v>
      </c>
      <c r="B24" s="183"/>
      <c r="C24" s="37">
        <v>1</v>
      </c>
      <c r="D24" s="185"/>
    </row>
    <row r="25" spans="1:7" x14ac:dyDescent="0.25">
      <c r="A25" s="113" t="s">
        <v>227</v>
      </c>
      <c r="B25" s="170" t="s">
        <v>102</v>
      </c>
      <c r="C25" s="35">
        <v>4</v>
      </c>
      <c r="D25" s="184">
        <v>2900000</v>
      </c>
    </row>
    <row r="26" spans="1:7" ht="15.75" thickBot="1" x14ac:dyDescent="0.3">
      <c r="A26" s="114" t="s">
        <v>195</v>
      </c>
      <c r="B26" s="183"/>
      <c r="C26" s="38">
        <v>2</v>
      </c>
      <c r="D26" s="185"/>
    </row>
    <row r="27" spans="1:7" x14ac:dyDescent="0.25">
      <c r="A27" s="236" t="s">
        <v>176</v>
      </c>
      <c r="B27" s="186" t="s">
        <v>102</v>
      </c>
      <c r="C27" s="35">
        <v>4</v>
      </c>
      <c r="D27" s="184">
        <v>4500000</v>
      </c>
    </row>
    <row r="28" spans="1:7" ht="15.75" thickBot="1" x14ac:dyDescent="0.3">
      <c r="A28" s="252" t="s">
        <v>177</v>
      </c>
      <c r="B28" s="187"/>
      <c r="C28" s="38">
        <v>2</v>
      </c>
      <c r="D28" s="185"/>
      <c r="E28" s="244"/>
    </row>
    <row r="29" spans="1:7" ht="15.75" thickBot="1" x14ac:dyDescent="0.3">
      <c r="A29" s="5"/>
      <c r="B29" s="117"/>
      <c r="D29" s="118"/>
    </row>
    <row r="30" spans="1:7" ht="15.75" thickBot="1" x14ac:dyDescent="0.3">
      <c r="A30" s="12" t="s">
        <v>236</v>
      </c>
      <c r="B30" s="111"/>
      <c r="C30" s="13" t="s">
        <v>42</v>
      </c>
      <c r="D30" s="43" t="s">
        <v>103</v>
      </c>
    </row>
    <row r="31" spans="1:7" ht="15.75" thickBot="1" x14ac:dyDescent="0.3">
      <c r="A31" s="122" t="s">
        <v>164</v>
      </c>
      <c r="B31" s="13" t="s">
        <v>102</v>
      </c>
      <c r="C31" s="42">
        <v>10</v>
      </c>
      <c r="D31" s="43">
        <v>3500000</v>
      </c>
    </row>
    <row r="32" spans="1:7" ht="15.75" thickBot="1" x14ac:dyDescent="0.3">
      <c r="A32" s="122" t="s">
        <v>168</v>
      </c>
      <c r="B32" s="13" t="s">
        <v>102</v>
      </c>
      <c r="C32" s="37">
        <v>10</v>
      </c>
      <c r="D32" s="255">
        <v>800000</v>
      </c>
      <c r="G32" s="124"/>
    </row>
    <row r="33" spans="1:8" x14ac:dyDescent="0.25">
      <c r="A33" s="234" t="s">
        <v>193</v>
      </c>
      <c r="B33" s="182" t="s">
        <v>102</v>
      </c>
      <c r="C33" s="35">
        <v>2</v>
      </c>
      <c r="D33" s="184">
        <v>5600000</v>
      </c>
    </row>
    <row r="34" spans="1:8" ht="15.75" thickBot="1" x14ac:dyDescent="0.3">
      <c r="A34" s="235" t="s">
        <v>194</v>
      </c>
      <c r="B34" s="183"/>
      <c r="C34" s="38">
        <v>6</v>
      </c>
      <c r="D34" s="185"/>
    </row>
    <row r="35" spans="1:8" ht="15.75" thickBot="1" x14ac:dyDescent="0.3">
      <c r="A35" s="116" t="s">
        <v>199</v>
      </c>
      <c r="B35" s="13" t="s">
        <v>102</v>
      </c>
      <c r="C35" s="13">
        <v>4</v>
      </c>
      <c r="D35" s="43">
        <v>2400000</v>
      </c>
    </row>
    <row r="36" spans="1:8" ht="15.75" thickBot="1" x14ac:dyDescent="0.3">
      <c r="H36" s="124"/>
    </row>
    <row r="37" spans="1:8" ht="15.75" thickBot="1" x14ac:dyDescent="0.3">
      <c r="A37" s="14" t="s">
        <v>237</v>
      </c>
      <c r="B37" s="111"/>
      <c r="C37" s="13" t="s">
        <v>42</v>
      </c>
      <c r="D37" s="43" t="s">
        <v>103</v>
      </c>
    </row>
    <row r="38" spans="1:8" x14ac:dyDescent="0.25">
      <c r="A38" s="109" t="s">
        <v>166</v>
      </c>
      <c r="B38" s="172" t="s">
        <v>102</v>
      </c>
      <c r="C38" s="35">
        <v>6</v>
      </c>
      <c r="D38" s="184">
        <v>2220000</v>
      </c>
    </row>
    <row r="39" spans="1:8" ht="15.75" thickBot="1" x14ac:dyDescent="0.3">
      <c r="A39" s="110" t="s">
        <v>167</v>
      </c>
      <c r="B39" s="256"/>
      <c r="C39" s="38">
        <v>6</v>
      </c>
      <c r="D39" s="185"/>
      <c r="G39" s="124"/>
    </row>
    <row r="40" spans="1:8" x14ac:dyDescent="0.25">
      <c r="A40" s="109" t="s">
        <v>207</v>
      </c>
      <c r="B40" s="172" t="s">
        <v>102</v>
      </c>
      <c r="C40" s="35">
        <v>20</v>
      </c>
      <c r="D40" s="184">
        <v>4250000</v>
      </c>
    </row>
    <row r="41" spans="1:8" ht="15.75" thickBot="1" x14ac:dyDescent="0.3">
      <c r="A41" s="110" t="s">
        <v>208</v>
      </c>
      <c r="B41" s="256"/>
      <c r="C41" s="38">
        <v>10</v>
      </c>
      <c r="D41" s="185"/>
      <c r="G41" s="124"/>
    </row>
    <row r="42" spans="1:8" x14ac:dyDescent="0.25">
      <c r="A42" s="233" t="s">
        <v>228</v>
      </c>
      <c r="B42" s="182" t="s">
        <v>102</v>
      </c>
      <c r="C42" s="35">
        <v>10</v>
      </c>
      <c r="D42" s="184">
        <v>4500000</v>
      </c>
    </row>
    <row r="43" spans="1:8" x14ac:dyDescent="0.25">
      <c r="A43" s="230" t="s">
        <v>229</v>
      </c>
      <c r="B43" s="182"/>
      <c r="C43" s="209">
        <v>10</v>
      </c>
      <c r="D43" s="249"/>
    </row>
    <row r="44" spans="1:8" ht="15.75" thickBot="1" x14ac:dyDescent="0.3">
      <c r="A44" s="230" t="s">
        <v>226</v>
      </c>
      <c r="B44" s="183"/>
      <c r="C44" s="38">
        <v>20</v>
      </c>
      <c r="D44" s="185"/>
    </row>
    <row r="45" spans="1:8" ht="15.75" thickBot="1" x14ac:dyDescent="0.3">
      <c r="A45" s="123" t="s">
        <v>230</v>
      </c>
      <c r="B45" s="13" t="s">
        <v>102</v>
      </c>
      <c r="C45" s="13">
        <v>16</v>
      </c>
      <c r="D45" s="43">
        <v>2400000</v>
      </c>
    </row>
    <row r="46" spans="1:8" ht="15.75" thickBot="1" x14ac:dyDescent="0.3"/>
    <row r="47" spans="1:8" ht="15.75" thickBot="1" x14ac:dyDescent="0.3">
      <c r="A47" s="12" t="s">
        <v>238</v>
      </c>
      <c r="B47" s="111"/>
      <c r="C47" s="13" t="s">
        <v>42</v>
      </c>
      <c r="D47" s="43" t="s">
        <v>103</v>
      </c>
    </row>
    <row r="48" spans="1:8" x14ac:dyDescent="0.25">
      <c r="A48" s="109" t="s">
        <v>169</v>
      </c>
      <c r="B48" s="186" t="s">
        <v>102</v>
      </c>
      <c r="C48" s="42">
        <v>60</v>
      </c>
      <c r="D48" s="184">
        <v>4260000</v>
      </c>
    </row>
    <row r="49" spans="1:8" ht="15.75" thickBot="1" x14ac:dyDescent="0.3">
      <c r="A49" s="110" t="s">
        <v>170</v>
      </c>
      <c r="B49" s="187"/>
      <c r="C49" s="37">
        <v>60</v>
      </c>
      <c r="D49" s="185"/>
    </row>
    <row r="50" spans="1:8" x14ac:dyDescent="0.25">
      <c r="A50" s="109" t="s">
        <v>171</v>
      </c>
      <c r="B50" s="186" t="s">
        <v>102</v>
      </c>
      <c r="C50" s="35">
        <v>60</v>
      </c>
      <c r="D50" s="184">
        <v>900000</v>
      </c>
    </row>
    <row r="51" spans="1:8" x14ac:dyDescent="0.25">
      <c r="A51" s="107" t="s">
        <v>172</v>
      </c>
      <c r="B51" s="248"/>
      <c r="C51" s="209">
        <v>60</v>
      </c>
      <c r="D51" s="249"/>
    </row>
    <row r="52" spans="1:8" ht="15.75" thickBot="1" x14ac:dyDescent="0.3">
      <c r="A52" s="257" t="s">
        <v>173</v>
      </c>
      <c r="B52" s="187"/>
      <c r="C52" s="37">
        <v>60</v>
      </c>
      <c r="D52" s="185"/>
    </row>
    <row r="53" spans="1:8" x14ac:dyDescent="0.25">
      <c r="A53" s="230" t="s">
        <v>187</v>
      </c>
      <c r="B53" s="171" t="s">
        <v>102</v>
      </c>
      <c r="C53" s="35">
        <v>60</v>
      </c>
      <c r="D53" s="260">
        <v>260000</v>
      </c>
    </row>
    <row r="54" spans="1:8" x14ac:dyDescent="0.25">
      <c r="A54" s="230" t="s">
        <v>188</v>
      </c>
      <c r="B54" s="259"/>
      <c r="C54" s="36">
        <v>60</v>
      </c>
      <c r="D54" s="261"/>
    </row>
    <row r="55" spans="1:8" x14ac:dyDescent="0.25">
      <c r="A55" s="230" t="s">
        <v>189</v>
      </c>
      <c r="B55" s="259"/>
      <c r="C55" s="36">
        <v>60</v>
      </c>
      <c r="D55" s="261"/>
    </row>
    <row r="56" spans="1:8" ht="15.75" thickBot="1" x14ac:dyDescent="0.3">
      <c r="A56" s="258" t="s">
        <v>190</v>
      </c>
      <c r="B56" s="259"/>
      <c r="C56" s="38">
        <v>60</v>
      </c>
      <c r="D56" s="261"/>
    </row>
    <row r="57" spans="1:8" ht="15.75" thickBot="1" x14ac:dyDescent="0.3">
      <c r="A57" s="123" t="s">
        <v>179</v>
      </c>
      <c r="B57" s="15" t="s">
        <v>102</v>
      </c>
      <c r="C57" s="209">
        <v>60</v>
      </c>
      <c r="D57" s="79">
        <v>150000</v>
      </c>
      <c r="F57" s="124"/>
    </row>
    <row r="58" spans="1:8" ht="15.75" thickBot="1" x14ac:dyDescent="0.3">
      <c r="A58" s="116" t="s">
        <v>180</v>
      </c>
      <c r="B58" s="13" t="s">
        <v>102</v>
      </c>
      <c r="C58" s="13">
        <v>60</v>
      </c>
      <c r="D58" s="43">
        <v>2100000</v>
      </c>
      <c r="F58" s="124"/>
    </row>
    <row r="60" spans="1:8" x14ac:dyDescent="0.25">
      <c r="H60" s="124"/>
    </row>
    <row r="62" spans="1:8" x14ac:dyDescent="0.25">
      <c r="E62" s="244"/>
    </row>
  </sheetData>
  <mergeCells count="34">
    <mergeCell ref="B48:B49"/>
    <mergeCell ref="D48:D49"/>
    <mergeCell ref="B50:B52"/>
    <mergeCell ref="D50:D52"/>
    <mergeCell ref="B53:B56"/>
    <mergeCell ref="D53:D56"/>
    <mergeCell ref="B42:B44"/>
    <mergeCell ref="D42:D44"/>
    <mergeCell ref="B38:B39"/>
    <mergeCell ref="D38:D39"/>
    <mergeCell ref="B40:B41"/>
    <mergeCell ref="D40:D41"/>
    <mergeCell ref="B33:B34"/>
    <mergeCell ref="D33:D34"/>
    <mergeCell ref="B11:B12"/>
    <mergeCell ref="D11:D12"/>
    <mergeCell ref="B17:B18"/>
    <mergeCell ref="D17:D18"/>
    <mergeCell ref="B19:B20"/>
    <mergeCell ref="D19:D20"/>
    <mergeCell ref="B25:B26"/>
    <mergeCell ref="D25:D26"/>
    <mergeCell ref="B27:B28"/>
    <mergeCell ref="D27:D28"/>
    <mergeCell ref="B13:B15"/>
    <mergeCell ref="D13:D15"/>
    <mergeCell ref="B23:B24"/>
    <mergeCell ref="D23:D24"/>
    <mergeCell ref="B3:B4"/>
    <mergeCell ref="D3:D4"/>
    <mergeCell ref="B5:B7"/>
    <mergeCell ref="D5:D7"/>
    <mergeCell ref="B8:B10"/>
    <mergeCell ref="D8:D10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75EA-5095-4199-9DB8-E89105E03B6F}">
  <sheetPr>
    <tabColor theme="4" tint="-0.249977111117893"/>
  </sheetPr>
  <dimension ref="A1:H32"/>
  <sheetViews>
    <sheetView workbookViewId="0">
      <selection activeCell="E6" sqref="E6"/>
    </sheetView>
  </sheetViews>
  <sheetFormatPr baseColWidth="10" defaultRowHeight="15" x14ac:dyDescent="0.25"/>
  <cols>
    <col min="1" max="1" width="57.140625" customWidth="1"/>
    <col min="3" max="3" width="11.42578125" style="1"/>
    <col min="4" max="4" width="21.28515625" style="112" customWidth="1"/>
  </cols>
  <sheetData>
    <row r="1" spans="1:4" ht="15.75" thickBot="1" x14ac:dyDescent="0.3">
      <c r="A1" s="12" t="s">
        <v>2</v>
      </c>
      <c r="B1" s="111"/>
      <c r="C1" s="13" t="s">
        <v>42</v>
      </c>
      <c r="D1" s="43" t="s">
        <v>103</v>
      </c>
    </row>
    <row r="2" spans="1:4" x14ac:dyDescent="0.25">
      <c r="A2" s="109" t="s">
        <v>59</v>
      </c>
      <c r="B2" s="186" t="s">
        <v>102</v>
      </c>
      <c r="C2" s="42">
        <v>20</v>
      </c>
      <c r="D2" s="184">
        <v>820000</v>
      </c>
    </row>
    <row r="3" spans="1:4" ht="15.75" thickBot="1" x14ac:dyDescent="0.3">
      <c r="A3" s="110" t="s">
        <v>60</v>
      </c>
      <c r="B3" s="187"/>
      <c r="C3" s="37">
        <v>10</v>
      </c>
      <c r="D3" s="185"/>
    </row>
    <row r="4" spans="1:4" x14ac:dyDescent="0.25">
      <c r="A4" s="109" t="s">
        <v>56</v>
      </c>
      <c r="B4" s="186" t="s">
        <v>102</v>
      </c>
      <c r="C4" s="35">
        <v>20</v>
      </c>
      <c r="D4" s="184">
        <v>2080000</v>
      </c>
    </row>
    <row r="5" spans="1:4" ht="15.75" thickBot="1" x14ac:dyDescent="0.3">
      <c r="A5" s="110" t="s">
        <v>57</v>
      </c>
      <c r="B5" s="187"/>
      <c r="C5" s="38">
        <v>10</v>
      </c>
      <c r="D5" s="185"/>
    </row>
    <row r="6" spans="1:4" x14ac:dyDescent="0.25">
      <c r="A6" s="109" t="s">
        <v>45</v>
      </c>
      <c r="B6" s="186" t="s">
        <v>102</v>
      </c>
      <c r="C6" s="35">
        <v>30</v>
      </c>
      <c r="D6" s="184">
        <v>5925000</v>
      </c>
    </row>
    <row r="7" spans="1:4" ht="15.75" thickBot="1" x14ac:dyDescent="0.3">
      <c r="A7" s="110" t="s">
        <v>46</v>
      </c>
      <c r="B7" s="187"/>
      <c r="C7" s="37">
        <v>15</v>
      </c>
      <c r="D7" s="185"/>
    </row>
    <row r="8" spans="1:4" x14ac:dyDescent="0.25">
      <c r="A8" s="113" t="s">
        <v>65</v>
      </c>
      <c r="B8" s="186" t="s">
        <v>102</v>
      </c>
      <c r="C8" s="35">
        <v>40</v>
      </c>
      <c r="D8" s="184">
        <v>3660000</v>
      </c>
    </row>
    <row r="9" spans="1:4" ht="15.75" thickBot="1" x14ac:dyDescent="0.3">
      <c r="A9" s="114" t="s">
        <v>70</v>
      </c>
      <c r="B9" s="187"/>
      <c r="C9" s="37">
        <v>20</v>
      </c>
      <c r="D9" s="185"/>
    </row>
    <row r="10" spans="1:4" x14ac:dyDescent="0.25">
      <c r="A10" s="115" t="s">
        <v>81</v>
      </c>
      <c r="B10" s="186" t="s">
        <v>102</v>
      </c>
      <c r="C10" s="35">
        <v>30</v>
      </c>
      <c r="D10" s="184">
        <v>7140000</v>
      </c>
    </row>
    <row r="11" spans="1:4" ht="15.75" thickBot="1" x14ac:dyDescent="0.3">
      <c r="A11" s="108" t="s">
        <v>78</v>
      </c>
      <c r="B11" s="187"/>
      <c r="C11" s="38">
        <v>15</v>
      </c>
      <c r="D11" s="185"/>
    </row>
    <row r="12" spans="1:4" ht="15.75" thickBot="1" x14ac:dyDescent="0.3">
      <c r="A12" s="120" t="s">
        <v>0</v>
      </c>
      <c r="B12" s="15" t="s">
        <v>102</v>
      </c>
      <c r="C12" s="15">
        <v>20</v>
      </c>
      <c r="D12" s="79">
        <v>1700000</v>
      </c>
    </row>
    <row r="13" spans="1:4" ht="15.75" thickBot="1" x14ac:dyDescent="0.3">
      <c r="A13" s="121" t="s">
        <v>98</v>
      </c>
      <c r="B13" s="12" t="s">
        <v>102</v>
      </c>
      <c r="C13" s="13">
        <v>30</v>
      </c>
      <c r="D13" s="43">
        <v>1650000</v>
      </c>
    </row>
    <row r="14" spans="1:4" ht="15.75" thickBot="1" x14ac:dyDescent="0.3">
      <c r="A14" s="122" t="s">
        <v>99</v>
      </c>
      <c r="B14" s="12" t="s">
        <v>102</v>
      </c>
      <c r="C14" s="13">
        <v>10</v>
      </c>
      <c r="D14" s="43">
        <v>1500000</v>
      </c>
    </row>
    <row r="15" spans="1:4" ht="15.75" thickBot="1" x14ac:dyDescent="0.3">
      <c r="A15" s="123" t="s">
        <v>101</v>
      </c>
      <c r="B15" s="12" t="s">
        <v>102</v>
      </c>
      <c r="C15" s="13">
        <v>10</v>
      </c>
      <c r="D15" s="43">
        <v>650000</v>
      </c>
    </row>
    <row r="16" spans="1:4" ht="15.75" thickBot="1" x14ac:dyDescent="0.3"/>
    <row r="17" spans="1:8" ht="15.75" thickBot="1" x14ac:dyDescent="0.3">
      <c r="A17" s="12" t="s">
        <v>1</v>
      </c>
      <c r="B17" s="111"/>
      <c r="C17" s="13" t="s">
        <v>42</v>
      </c>
      <c r="D17" s="43" t="s">
        <v>103</v>
      </c>
    </row>
    <row r="18" spans="1:8" x14ac:dyDescent="0.25">
      <c r="A18" s="109" t="s">
        <v>53</v>
      </c>
      <c r="B18" s="182" t="s">
        <v>102</v>
      </c>
      <c r="C18" s="42">
        <v>10</v>
      </c>
      <c r="D18" s="184">
        <v>3750000</v>
      </c>
    </row>
    <row r="19" spans="1:8" ht="15.75" thickBot="1" x14ac:dyDescent="0.3">
      <c r="A19" s="110" t="s">
        <v>55</v>
      </c>
      <c r="B19" s="183"/>
      <c r="C19" s="37">
        <v>10</v>
      </c>
      <c r="D19" s="185"/>
    </row>
    <row r="20" spans="1:8" x14ac:dyDescent="0.25">
      <c r="A20" s="113" t="s">
        <v>71</v>
      </c>
      <c r="B20" s="170" t="s">
        <v>102</v>
      </c>
      <c r="C20" s="35">
        <v>10</v>
      </c>
      <c r="D20" s="184">
        <v>2350000</v>
      </c>
    </row>
    <row r="21" spans="1:8" ht="15.75" thickBot="1" x14ac:dyDescent="0.3">
      <c r="A21" s="114" t="s">
        <v>73</v>
      </c>
      <c r="B21" s="183"/>
      <c r="C21" s="38">
        <v>10</v>
      </c>
      <c r="D21" s="185"/>
    </row>
    <row r="22" spans="1:8" x14ac:dyDescent="0.25">
      <c r="A22" s="115" t="s">
        <v>79</v>
      </c>
      <c r="B22" s="186" t="s">
        <v>102</v>
      </c>
      <c r="C22" s="35">
        <v>10</v>
      </c>
      <c r="D22" s="184">
        <v>3740000</v>
      </c>
    </row>
    <row r="23" spans="1:8" ht="15.75" thickBot="1" x14ac:dyDescent="0.3">
      <c r="A23" s="108" t="s">
        <v>84</v>
      </c>
      <c r="B23" s="187"/>
      <c r="C23" s="38">
        <v>10</v>
      </c>
      <c r="D23" s="185"/>
    </row>
    <row r="24" spans="1:8" ht="15.75" thickBot="1" x14ac:dyDescent="0.3">
      <c r="A24" s="5"/>
      <c r="B24" s="117"/>
      <c r="D24" s="118"/>
    </row>
    <row r="25" spans="1:8" ht="15.75" thickBot="1" x14ac:dyDescent="0.3">
      <c r="A25" s="12" t="s">
        <v>3</v>
      </c>
      <c r="B25" s="111"/>
      <c r="C25" s="13" t="s">
        <v>42</v>
      </c>
      <c r="D25" s="43" t="s">
        <v>103</v>
      </c>
    </row>
    <row r="26" spans="1:8" x14ac:dyDescent="0.25">
      <c r="A26" s="109" t="s">
        <v>50</v>
      </c>
      <c r="B26" s="182" t="s">
        <v>102</v>
      </c>
      <c r="C26" s="42">
        <v>40</v>
      </c>
      <c r="D26" s="184">
        <v>19560000</v>
      </c>
    </row>
    <row r="27" spans="1:8" ht="15.75" thickBot="1" x14ac:dyDescent="0.3">
      <c r="A27" s="110" t="s">
        <v>51</v>
      </c>
      <c r="B27" s="183"/>
      <c r="C27" s="37">
        <v>20</v>
      </c>
      <c r="D27" s="185"/>
    </row>
    <row r="28" spans="1:8" x14ac:dyDescent="0.25">
      <c r="A28" s="109" t="s">
        <v>93</v>
      </c>
      <c r="B28" s="182" t="s">
        <v>102</v>
      </c>
      <c r="C28" s="35">
        <v>10</v>
      </c>
      <c r="D28" s="184">
        <v>11480000</v>
      </c>
    </row>
    <row r="29" spans="1:8" ht="15.75" thickBot="1" x14ac:dyDescent="0.3">
      <c r="A29" s="110" t="s">
        <v>96</v>
      </c>
      <c r="B29" s="183"/>
      <c r="C29" s="38">
        <v>4</v>
      </c>
      <c r="D29" s="185"/>
    </row>
    <row r="30" spans="1:8" ht="15.75" thickBot="1" x14ac:dyDescent="0.3">
      <c r="A30" s="116" t="s">
        <v>76</v>
      </c>
      <c r="B30" s="13" t="s">
        <v>102</v>
      </c>
      <c r="C30" s="13">
        <v>8</v>
      </c>
      <c r="D30" s="43">
        <v>3600000</v>
      </c>
    </row>
    <row r="31" spans="1:8" ht="15.75" thickBot="1" x14ac:dyDescent="0.3">
      <c r="A31" s="20" t="s">
        <v>75</v>
      </c>
      <c r="B31" s="13" t="s">
        <v>102</v>
      </c>
      <c r="C31" s="13">
        <v>10</v>
      </c>
      <c r="D31" s="43">
        <v>1500000</v>
      </c>
    </row>
    <row r="32" spans="1:8" x14ac:dyDescent="0.25">
      <c r="H32" s="124"/>
    </row>
  </sheetData>
  <mergeCells count="20">
    <mergeCell ref="B2:B3"/>
    <mergeCell ref="D2:D3"/>
    <mergeCell ref="B4:B5"/>
    <mergeCell ref="D4:D5"/>
    <mergeCell ref="B6:B7"/>
    <mergeCell ref="D6:D7"/>
    <mergeCell ref="B8:B9"/>
    <mergeCell ref="D8:D9"/>
    <mergeCell ref="B10:B11"/>
    <mergeCell ref="D10:D11"/>
    <mergeCell ref="B18:B19"/>
    <mergeCell ref="D18:D19"/>
    <mergeCell ref="B28:B29"/>
    <mergeCell ref="D28:D29"/>
    <mergeCell ref="B20:B21"/>
    <mergeCell ref="D20:D21"/>
    <mergeCell ref="B22:B23"/>
    <mergeCell ref="D22:D23"/>
    <mergeCell ref="B26:B27"/>
    <mergeCell ref="D26:D2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42A3-D205-43BD-8BF2-9F726CCF6528}">
  <sheetPr>
    <tabColor theme="4" tint="-0.249977111117893"/>
  </sheetPr>
  <dimension ref="A1:H43"/>
  <sheetViews>
    <sheetView tabSelected="1" zoomScale="87" zoomScaleNormal="87" workbookViewId="0">
      <selection activeCell="F14" sqref="F14"/>
    </sheetView>
  </sheetViews>
  <sheetFormatPr baseColWidth="10" defaultRowHeight="15" x14ac:dyDescent="0.25"/>
  <cols>
    <col min="1" max="1" width="52" customWidth="1"/>
    <col min="2" max="2" width="15.28515625" customWidth="1"/>
    <col min="3" max="3" width="12.85546875" style="1" customWidth="1"/>
    <col min="4" max="4" width="37" style="112" customWidth="1"/>
  </cols>
  <sheetData>
    <row r="1" spans="1:4" ht="15.75" thickBot="1" x14ac:dyDescent="0.3">
      <c r="A1" s="5"/>
      <c r="B1" s="117"/>
      <c r="D1" s="118"/>
    </row>
    <row r="2" spans="1:4" x14ac:dyDescent="0.25">
      <c r="A2" s="59" t="s">
        <v>105</v>
      </c>
      <c r="B2" s="197" t="s">
        <v>146</v>
      </c>
      <c r="C2" s="35">
        <v>4</v>
      </c>
      <c r="D2" s="200">
        <v>10374000</v>
      </c>
    </row>
    <row r="3" spans="1:4" x14ac:dyDescent="0.25">
      <c r="A3" s="60" t="s">
        <v>106</v>
      </c>
      <c r="B3" s="198"/>
      <c r="C3" s="36">
        <v>10</v>
      </c>
      <c r="D3" s="201"/>
    </row>
    <row r="4" spans="1:4" x14ac:dyDescent="0.25">
      <c r="A4" s="60" t="s">
        <v>107</v>
      </c>
      <c r="B4" s="198"/>
      <c r="C4" s="36">
        <v>2</v>
      </c>
      <c r="D4" s="201"/>
    </row>
    <row r="5" spans="1:4" x14ac:dyDescent="0.25">
      <c r="A5" s="130" t="s">
        <v>108</v>
      </c>
      <c r="B5" s="198"/>
      <c r="C5" s="36">
        <v>2</v>
      </c>
      <c r="D5" s="201"/>
    </row>
    <row r="6" spans="1:4" x14ac:dyDescent="0.25">
      <c r="A6" s="60" t="s">
        <v>122</v>
      </c>
      <c r="B6" s="198"/>
      <c r="C6" s="36">
        <v>16</v>
      </c>
      <c r="D6" s="201"/>
    </row>
    <row r="7" spans="1:4" x14ac:dyDescent="0.25">
      <c r="A7" s="60" t="s">
        <v>109</v>
      </c>
      <c r="B7" s="198"/>
      <c r="C7" s="36">
        <v>8</v>
      </c>
      <c r="D7" s="201"/>
    </row>
    <row r="8" spans="1:4" x14ac:dyDescent="0.25">
      <c r="A8" s="60" t="s">
        <v>110</v>
      </c>
      <c r="B8" s="198"/>
      <c r="C8" s="36">
        <v>20</v>
      </c>
      <c r="D8" s="201"/>
    </row>
    <row r="9" spans="1:4" x14ac:dyDescent="0.25">
      <c r="A9" s="60" t="s">
        <v>115</v>
      </c>
      <c r="B9" s="198"/>
      <c r="C9" s="36">
        <v>20</v>
      </c>
      <c r="D9" s="201"/>
    </row>
    <row r="10" spans="1:4" x14ac:dyDescent="0.25">
      <c r="A10" s="60" t="s">
        <v>116</v>
      </c>
      <c r="B10" s="198"/>
      <c r="C10" s="36">
        <v>10</v>
      </c>
      <c r="D10" s="201"/>
    </row>
    <row r="11" spans="1:4" x14ac:dyDescent="0.25">
      <c r="A11" s="60" t="s">
        <v>111</v>
      </c>
      <c r="B11" s="198"/>
      <c r="C11" s="36">
        <v>4</v>
      </c>
      <c r="D11" s="201"/>
    </row>
    <row r="12" spans="1:4" x14ac:dyDescent="0.25">
      <c r="A12" s="60" t="s">
        <v>112</v>
      </c>
      <c r="B12" s="198"/>
      <c r="C12" s="36">
        <v>4</v>
      </c>
      <c r="D12" s="201"/>
    </row>
    <row r="13" spans="1:4" x14ac:dyDescent="0.25">
      <c r="A13" s="60" t="s">
        <v>113</v>
      </c>
      <c r="B13" s="198"/>
      <c r="C13" s="36">
        <v>4</v>
      </c>
      <c r="D13" s="201"/>
    </row>
    <row r="14" spans="1:4" x14ac:dyDescent="0.25">
      <c r="A14" s="60" t="s">
        <v>114</v>
      </c>
      <c r="B14" s="198"/>
      <c r="C14" s="36">
        <v>2</v>
      </c>
      <c r="D14" s="201"/>
    </row>
    <row r="15" spans="1:4" x14ac:dyDescent="0.25">
      <c r="A15" s="60" t="s">
        <v>117</v>
      </c>
      <c r="B15" s="198"/>
      <c r="C15" s="36">
        <v>20</v>
      </c>
      <c r="D15" s="201"/>
    </row>
    <row r="16" spans="1:4" x14ac:dyDescent="0.25">
      <c r="A16" s="60" t="s">
        <v>118</v>
      </c>
      <c r="B16" s="198"/>
      <c r="C16" s="36">
        <v>20</v>
      </c>
      <c r="D16" s="201"/>
    </row>
    <row r="17" spans="1:8" x14ac:dyDescent="0.25">
      <c r="A17" s="60" t="s">
        <v>119</v>
      </c>
      <c r="B17" s="198"/>
      <c r="C17" s="36">
        <v>6</v>
      </c>
      <c r="D17" s="201"/>
    </row>
    <row r="18" spans="1:8" x14ac:dyDescent="0.25">
      <c r="A18" s="60" t="s">
        <v>120</v>
      </c>
      <c r="B18" s="198"/>
      <c r="C18" s="36">
        <v>8</v>
      </c>
      <c r="D18" s="201"/>
    </row>
    <row r="19" spans="1:8" ht="15.75" thickBot="1" x14ac:dyDescent="0.3">
      <c r="A19" s="61" t="s">
        <v>121</v>
      </c>
      <c r="B19" s="199"/>
      <c r="C19" s="38">
        <v>4</v>
      </c>
      <c r="D19" s="202"/>
    </row>
    <row r="20" spans="1:8" ht="15.75" thickBot="1" x14ac:dyDescent="0.3">
      <c r="A20" s="5"/>
      <c r="B20" s="117"/>
      <c r="D20" s="118"/>
    </row>
    <row r="21" spans="1:8" ht="15" customHeight="1" x14ac:dyDescent="0.25">
      <c r="A21" s="131" t="s">
        <v>124</v>
      </c>
      <c r="B21" s="191" t="s">
        <v>148</v>
      </c>
      <c r="C21" s="35">
        <v>2</v>
      </c>
      <c r="D21" s="203">
        <v>11700000</v>
      </c>
    </row>
    <row r="22" spans="1:8" ht="15" customHeight="1" x14ac:dyDescent="0.25">
      <c r="A22" s="5" t="s">
        <v>139</v>
      </c>
      <c r="B22" s="192"/>
      <c r="C22" s="36">
        <v>1</v>
      </c>
      <c r="D22" s="204"/>
    </row>
    <row r="23" spans="1:8" ht="15" customHeight="1" x14ac:dyDescent="0.25">
      <c r="A23" s="132" t="s">
        <v>132</v>
      </c>
      <c r="B23" s="192"/>
      <c r="C23" s="36">
        <v>2</v>
      </c>
      <c r="D23" s="204"/>
    </row>
    <row r="24" spans="1:8" ht="15" customHeight="1" x14ac:dyDescent="0.25">
      <c r="A24" s="132" t="s">
        <v>127</v>
      </c>
      <c r="B24" s="192"/>
      <c r="C24" s="36">
        <v>1</v>
      </c>
      <c r="D24" s="204"/>
    </row>
    <row r="25" spans="1:8" ht="15" customHeight="1" x14ac:dyDescent="0.25">
      <c r="A25" s="133" t="s">
        <v>128</v>
      </c>
      <c r="B25" s="192"/>
      <c r="C25" s="36">
        <v>1</v>
      </c>
      <c r="D25" s="204"/>
    </row>
    <row r="26" spans="1:8" ht="15.75" customHeight="1" x14ac:dyDescent="0.25">
      <c r="A26" s="5" t="s">
        <v>147</v>
      </c>
      <c r="B26" s="192"/>
      <c r="C26" s="37">
        <v>1</v>
      </c>
      <c r="D26" s="204"/>
    </row>
    <row r="27" spans="1:8" ht="15.75" customHeight="1" x14ac:dyDescent="0.25">
      <c r="A27" s="60" t="s">
        <v>191</v>
      </c>
      <c r="B27" s="192"/>
      <c r="C27" s="37">
        <v>2</v>
      </c>
      <c r="D27" s="204"/>
    </row>
    <row r="28" spans="1:8" ht="15.75" thickBot="1" x14ac:dyDescent="0.3">
      <c r="A28" s="134" t="s">
        <v>135</v>
      </c>
      <c r="B28" s="193"/>
      <c r="C28" s="38">
        <v>1</v>
      </c>
      <c r="D28" s="205"/>
    </row>
    <row r="29" spans="1:8" ht="15.75" thickBot="1" x14ac:dyDescent="0.3">
      <c r="H29" s="124"/>
    </row>
    <row r="30" spans="1:8" x14ac:dyDescent="0.25">
      <c r="A30" s="131" t="s">
        <v>136</v>
      </c>
      <c r="B30" s="206" t="s">
        <v>149</v>
      </c>
      <c r="C30" s="35">
        <v>2</v>
      </c>
      <c r="D30" s="188">
        <v>640000</v>
      </c>
    </row>
    <row r="31" spans="1:8" x14ac:dyDescent="0.25">
      <c r="A31" s="132" t="s">
        <v>137</v>
      </c>
      <c r="B31" s="207"/>
      <c r="C31" s="36">
        <v>6</v>
      </c>
      <c r="D31" s="189"/>
    </row>
    <row r="32" spans="1:8" x14ac:dyDescent="0.25">
      <c r="A32" s="132" t="s">
        <v>131</v>
      </c>
      <c r="B32" s="207"/>
      <c r="C32" s="36">
        <v>2</v>
      </c>
      <c r="D32" s="189"/>
    </row>
    <row r="33" spans="1:4" ht="15.75" thickBot="1" x14ac:dyDescent="0.3">
      <c r="A33" s="134" t="s">
        <v>138</v>
      </c>
      <c r="B33" s="208"/>
      <c r="C33" s="38">
        <v>2</v>
      </c>
      <c r="D33" s="190"/>
    </row>
    <row r="34" spans="1:4" ht="15.75" thickBot="1" x14ac:dyDescent="0.3"/>
    <row r="35" spans="1:4" x14ac:dyDescent="0.25">
      <c r="A35" s="131" t="s">
        <v>126</v>
      </c>
      <c r="B35" s="191" t="s">
        <v>144</v>
      </c>
      <c r="C35" s="35">
        <v>4</v>
      </c>
      <c r="D35" s="194">
        <v>31130000</v>
      </c>
    </row>
    <row r="36" spans="1:4" x14ac:dyDescent="0.25">
      <c r="A36" s="132" t="s">
        <v>129</v>
      </c>
      <c r="B36" s="192"/>
      <c r="C36" s="36">
        <v>2</v>
      </c>
      <c r="D36" s="195"/>
    </row>
    <row r="37" spans="1:4" x14ac:dyDescent="0.25">
      <c r="A37" s="132" t="s">
        <v>133</v>
      </c>
      <c r="B37" s="192"/>
      <c r="C37" s="36">
        <v>1</v>
      </c>
      <c r="D37" s="195"/>
    </row>
    <row r="38" spans="1:4" x14ac:dyDescent="0.25">
      <c r="A38" s="132" t="s">
        <v>134</v>
      </c>
      <c r="B38" s="192"/>
      <c r="C38" s="36">
        <v>1</v>
      </c>
      <c r="D38" s="195"/>
    </row>
    <row r="39" spans="1:4" x14ac:dyDescent="0.25">
      <c r="A39" s="132" t="s">
        <v>125</v>
      </c>
      <c r="B39" s="192"/>
      <c r="C39" s="36">
        <v>2</v>
      </c>
      <c r="D39" s="195"/>
    </row>
    <row r="40" spans="1:4" x14ac:dyDescent="0.25">
      <c r="A40" s="132" t="s">
        <v>130</v>
      </c>
      <c r="B40" s="192"/>
      <c r="C40" s="36">
        <v>2</v>
      </c>
      <c r="D40" s="195"/>
    </row>
    <row r="41" spans="1:4" x14ac:dyDescent="0.25">
      <c r="A41" s="132" t="s">
        <v>192</v>
      </c>
      <c r="B41" s="192"/>
      <c r="C41" s="37">
        <v>2</v>
      </c>
      <c r="D41" s="195"/>
    </row>
    <row r="42" spans="1:4" ht="15.75" thickBot="1" x14ac:dyDescent="0.3">
      <c r="A42" s="134" t="s">
        <v>142</v>
      </c>
      <c r="B42" s="193"/>
      <c r="C42" s="38">
        <v>2</v>
      </c>
      <c r="D42" s="196"/>
    </row>
    <row r="43" spans="1:4" x14ac:dyDescent="0.25">
      <c r="D43" s="217"/>
    </row>
  </sheetData>
  <mergeCells count="8">
    <mergeCell ref="D30:D33"/>
    <mergeCell ref="B35:B42"/>
    <mergeCell ref="D35:D42"/>
    <mergeCell ref="B2:B19"/>
    <mergeCell ref="D2:D19"/>
    <mergeCell ref="B21:B28"/>
    <mergeCell ref="D21:D28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CE9E-D719-49E9-8AFF-1B6127BD14F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Aviones</vt:lpstr>
      <vt:lpstr>AA</vt:lpstr>
      <vt:lpstr>AG</vt:lpstr>
      <vt:lpstr>MISC</vt:lpstr>
      <vt:lpstr>PAQUETES AG</vt:lpstr>
      <vt:lpstr>PAQUETES AA</vt:lpstr>
      <vt:lpstr>PAQUETES MISC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ULISES PADILLA TINOCO</dc:creator>
  <cp:lastModifiedBy>BAZTIAN P</cp:lastModifiedBy>
  <dcterms:created xsi:type="dcterms:W3CDTF">2024-04-02T18:54:12Z</dcterms:created>
  <dcterms:modified xsi:type="dcterms:W3CDTF">2025-05-31T04:27:21Z</dcterms:modified>
</cp:coreProperties>
</file>