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Chapter 2\"/>
    </mc:Choice>
  </mc:AlternateContent>
  <bookViews>
    <workbookView xWindow="0" yWindow="0" windowWidth="19200" windowHeight="7310"/>
  </bookViews>
  <sheets>
    <sheet name="Empirical &amp; Theoretic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9" i="1" l="1"/>
  <c r="J5" i="1" l="1"/>
  <c r="J3" i="1"/>
  <c r="J4" i="1"/>
  <c r="J8" i="1"/>
  <c r="J7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D23" i="1"/>
  <c r="E23" i="1" l="1"/>
  <c r="C23" i="1"/>
</calcChain>
</file>

<file path=xl/sharedStrings.xml><?xml version="1.0" encoding="utf-8"?>
<sst xmlns="http://schemas.openxmlformats.org/spreadsheetml/2006/main" count="99" uniqueCount="56">
  <si>
    <t>Montosi, Manzoni, Porporato, &amp; Montanari, 2012</t>
  </si>
  <si>
    <t>Year</t>
  </si>
  <si>
    <t>No. of models</t>
  </si>
  <si>
    <t>Yang, 2000</t>
  </si>
  <si>
    <t>Hoshen &amp; Morse, 2004</t>
  </si>
  <si>
    <t>Ruiz et al., 2006</t>
  </si>
  <si>
    <t>TOTAL</t>
  </si>
  <si>
    <t>Empirical</t>
  </si>
  <si>
    <t>Theoretical</t>
  </si>
  <si>
    <t xml:space="preserve">Parham &amp; Michael, 2010; </t>
  </si>
  <si>
    <t>Both</t>
  </si>
  <si>
    <t>Wyse, Bevilacqua, &amp; Rafikov, 2007</t>
  </si>
  <si>
    <t>(Laneri et al., 2010; Bhadra et al., 2011)</t>
  </si>
  <si>
    <t>Models</t>
  </si>
  <si>
    <t>Ngarakana-Gwasira, Bhunu, &amp; Mashonjowa, 2014</t>
  </si>
  <si>
    <t>Lunde, Bayoh, &amp; Lindtjørn, 2013</t>
  </si>
  <si>
    <t>-</t>
  </si>
  <si>
    <t>(Ruiz, 2002; Ruiz et al., 2002, 2003)</t>
  </si>
  <si>
    <t>(Janssen &amp; Martens, 1997; Martens, 1997)</t>
  </si>
  <si>
    <t>References</t>
  </si>
  <si>
    <r>
      <t xml:space="preserve">Alonso, D., Bouma, M. J., &amp; Pascual, M. (2011). Epidemic malaria and warmer temperatures in recent decades in an East African highland. </t>
    </r>
    <r>
      <rPr>
        <i/>
        <sz val="12"/>
        <color theme="1"/>
        <rFont val="Arial"/>
        <family val="2"/>
      </rPr>
      <t>Proceedings of the Royal Society B: Biological Sciences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278</t>
    </r>
    <r>
      <rPr>
        <sz val="12"/>
        <color theme="1"/>
        <rFont val="Arial"/>
        <family val="2"/>
      </rPr>
      <t>(1712), 1661–1669. http://doi.org/10.1098/rspb.2010.2020</t>
    </r>
  </si>
  <si>
    <r>
      <t xml:space="preserve">Baeza, A., Bouma, M. J., Dhiman, R., &amp; Pascual, M. (2014). Malaria control under unstable dynamics: Reactive vs. climate-based strategies. </t>
    </r>
    <r>
      <rPr>
        <i/>
        <sz val="12"/>
        <color theme="1"/>
        <rFont val="Arial"/>
        <family val="2"/>
      </rPr>
      <t>Acta Tropica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129</t>
    </r>
    <r>
      <rPr>
        <sz val="12"/>
        <color theme="1"/>
        <rFont val="Arial"/>
        <family val="2"/>
      </rPr>
      <t>(null), 42–51. http://doi.org/10.1016/j.actatropica.2013.04.001</t>
    </r>
  </si>
  <si>
    <r>
      <t xml:space="preserve">Bernal-García, S., Díez-Echavarría, L., Arango-Aramburo, S., Suaza-Vasco, J., Uribe-Soto, S., Jaramillo, L., &amp; Poveda, G. (2014). An Improved Mathematical Model of Malaria Incidence in Colombia. In </t>
    </r>
    <r>
      <rPr>
        <i/>
        <sz val="12"/>
        <color theme="1"/>
        <rFont val="Arial"/>
        <family val="2"/>
      </rPr>
      <t>WCRP Conference for Latin America and the Caribbean: Developing, linking, and applying climate knowledge.</t>
    </r>
    <r>
      <rPr>
        <sz val="12"/>
        <color theme="1"/>
        <rFont val="Arial"/>
        <family val="2"/>
      </rPr>
      <t xml:space="preserve"> Montevideo: World Climate Research Programme. http://doi.org/10.13140/2.1.5192.6725</t>
    </r>
  </si>
  <si>
    <r>
      <t xml:space="preserve">Bhadra, A., Ionides, E. L., Laneri, K., Pascual, M., Bouma, M., &amp; Dhiman, R. C. (2011). Malaria in Northwest India: Data Analysis via Partially Observed Stochastic Differential Equation Models Driven by Lévy Noise. </t>
    </r>
    <r>
      <rPr>
        <i/>
        <sz val="12"/>
        <color theme="1"/>
        <rFont val="Arial"/>
        <family val="2"/>
      </rPr>
      <t>Journal of the American Statistical Association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106</t>
    </r>
    <r>
      <rPr>
        <sz val="12"/>
        <color theme="1"/>
        <rFont val="Arial"/>
        <family val="2"/>
      </rPr>
      <t>(494), 440–451. http://doi.org/10.1198/jasa.2011.ap10323</t>
    </r>
  </si>
  <si>
    <r>
      <t xml:space="preserve">Ermert, V., Fink, A. H., Jones, A. E., &amp; Morse, A. P. (2011a). Development of a new version of the Liverpool Malaria Model. I. Refining the parameter settings and mathematical formulation of basic processes based on a literature review.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10</t>
    </r>
    <r>
      <rPr>
        <sz val="12"/>
        <color theme="1"/>
        <rFont val="Arial"/>
        <family val="2"/>
      </rPr>
      <t>(1), 35. http://doi.org/10.1186/1475-2875-10-35</t>
    </r>
  </si>
  <si>
    <r>
      <t xml:space="preserve">Ermert, V., Fink, A. H., Jones, A. E., &amp; Morse, A. P. (2011b). Development of a new version of the Liverpool Malaria Model. II. Calibration and validation for West Africa.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10</t>
    </r>
    <r>
      <rPr>
        <sz val="12"/>
        <color theme="1"/>
        <rFont val="Arial"/>
        <family val="2"/>
      </rPr>
      <t>(1), 35. http://doi.org/10.1186/1475-2875-10-35</t>
    </r>
  </si>
  <si>
    <r>
      <t xml:space="preserve">Hoshen, M. B., &amp; Morse, A. P. (2004). A weather-driven model of malaria transmission.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(1), 32. Retrieved from http://www.malariajournal.com/content/3/1/32</t>
    </r>
  </si>
  <si>
    <r>
      <t xml:space="preserve">Janssen, M. A., &amp; Martens, W. J. M. (1997). Modeling malaria as a complex adaptive system. </t>
    </r>
    <r>
      <rPr>
        <i/>
        <sz val="12"/>
        <color theme="1"/>
        <rFont val="Arial"/>
        <family val="2"/>
      </rPr>
      <t>Artificial Life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(3), 213–36. Retrieved from http://www.ncbi.nlm.nih.gov/pubmed/9385735</t>
    </r>
  </si>
  <si>
    <r>
      <t xml:space="preserve">Laneri, K., Bhadra, A., Ionides, E. L., Bouma, M., Dhiman, R. C., Yadav, R. S., &amp; Pascual, M. (2010). Forcing Versus Feedback: Epidemic Malaria and Monsoon Rains in Northwest India. </t>
    </r>
    <r>
      <rPr>
        <i/>
        <sz val="12"/>
        <color theme="1"/>
        <rFont val="Arial"/>
        <family val="2"/>
      </rPr>
      <t>PLoS Computational Biology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6</t>
    </r>
    <r>
      <rPr>
        <sz val="12"/>
        <color theme="1"/>
        <rFont val="Arial"/>
        <family val="2"/>
      </rPr>
      <t>(9), e1000898. http://doi.org/10.1371/journal.pcbi.1000898</t>
    </r>
  </si>
  <si>
    <r>
      <t xml:space="preserve">Laneri, K., Paul, R. E., Tall, A., Faye, J., Diene-Sarr, F., Sokhna, C., … Rodó, X. (2015). Dynamical malaria models reveal how immunity buffers effect of climate variability. </t>
    </r>
    <r>
      <rPr>
        <i/>
        <sz val="12"/>
        <color theme="1"/>
        <rFont val="Arial"/>
        <family val="2"/>
      </rPr>
      <t>Proceedings of the National Academy of Sciences of the United States of America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112</t>
    </r>
    <r>
      <rPr>
        <sz val="12"/>
        <color theme="1"/>
        <rFont val="Arial"/>
        <family val="2"/>
      </rPr>
      <t>(28), 8786–91. http://doi.org/10.1073/pnas.1419047112</t>
    </r>
  </si>
  <si>
    <r>
      <t xml:space="preserve">Lunde, T. M., Bayoh, M. N., &amp; Lindtjørn, B. (2013). How malaria models relate temperature to malaria transmission. </t>
    </r>
    <r>
      <rPr>
        <i/>
        <sz val="12"/>
        <color theme="1"/>
        <rFont val="Arial"/>
        <family val="2"/>
      </rPr>
      <t>Parasites &amp; Vectors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6</t>
    </r>
    <r>
      <rPr>
        <sz val="12"/>
        <color theme="1"/>
        <rFont val="Arial"/>
        <family val="2"/>
      </rPr>
      <t>(1), 20. http://doi.org/10.1186/1756-3305-6-20</t>
    </r>
  </si>
  <si>
    <r>
      <t xml:space="preserve">Martens, W. J. M. (1997). </t>
    </r>
    <r>
      <rPr>
        <i/>
        <sz val="12"/>
        <color theme="1"/>
        <rFont val="Arial"/>
        <family val="2"/>
      </rPr>
      <t>Health impacts of climate change and ozone depletion: an eco-epidemiological modelling approach..pdf</t>
    </r>
    <r>
      <rPr>
        <sz val="12"/>
        <color theme="1"/>
        <rFont val="Arial"/>
        <family val="2"/>
      </rPr>
      <t>. Maastricht University.</t>
    </r>
  </si>
  <si>
    <r>
      <t xml:space="preserve">Montosi, E., Manzoni, S., Porporato, A., &amp; Montanari, A. (2012). An eco-hydrologic model of malaria outbreaks. </t>
    </r>
    <r>
      <rPr>
        <i/>
        <sz val="12"/>
        <color theme="1"/>
        <rFont val="Arial"/>
        <family val="2"/>
      </rPr>
      <t>Hydrology and Earth System Sciences Discussions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9</t>
    </r>
    <r>
      <rPr>
        <sz val="12"/>
        <color theme="1"/>
        <rFont val="Arial"/>
        <family val="2"/>
      </rPr>
      <t>(3), 2831–2854. http://doi.org/10.5194/hessd-9-2831-2012</t>
    </r>
  </si>
  <si>
    <r>
      <t xml:space="preserve">Ngarakana-Gwasira, E. T., Bhunu, C. P., &amp; Mashonjowa, E. (2014). Assessing the impact of temperature on malaria transmission dynamics. </t>
    </r>
    <r>
      <rPr>
        <i/>
        <sz val="12"/>
        <color theme="1"/>
        <rFont val="Arial"/>
        <family val="2"/>
      </rPr>
      <t>Afrika Matematika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25</t>
    </r>
    <r>
      <rPr>
        <sz val="12"/>
        <color theme="1"/>
        <rFont val="Arial"/>
        <family val="2"/>
      </rPr>
      <t>(4), 1095–1112. http://doi.org/10.1007/s13370-013-0178-y</t>
    </r>
  </si>
  <si>
    <r>
      <t xml:space="preserve">Parham, P. E., &amp; Michael, E. (2010). Modelling Climate Change and Malaria Transmission. In E. Michael &amp; R. C. Spear (Eds.), </t>
    </r>
    <r>
      <rPr>
        <i/>
        <sz val="12"/>
        <color theme="1"/>
        <rFont val="Arial"/>
        <family val="2"/>
      </rPr>
      <t>Modelling Parasite Transmission and Control</t>
    </r>
    <r>
      <rPr>
        <sz val="12"/>
        <color theme="1"/>
        <rFont val="Arial"/>
        <family val="2"/>
      </rPr>
      <t xml:space="preserve"> (Vol. 673, pp. 184–99). Landes Bioscience and Springer Science+Business Media. Retrieved from http://www.ncbi.nlm.nih.gov/pubmed/20632538</t>
    </r>
  </si>
  <si>
    <r>
      <t xml:space="preserve">Rodríguez, D. J., Delgado, L., Ramos, S., Weinberger, V., &amp; Rangel, Y. (2013). A model for the dynamics of malaria in Paria Peninsula, Sucre State, Venezuela. </t>
    </r>
    <r>
      <rPr>
        <i/>
        <sz val="12"/>
        <color theme="1"/>
        <rFont val="Arial"/>
        <family val="2"/>
      </rPr>
      <t>Ecological Modelling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259</t>
    </r>
    <r>
      <rPr>
        <sz val="12"/>
        <color theme="1"/>
        <rFont val="Arial"/>
        <family val="2"/>
      </rPr>
      <t>(0), 1–9. http://doi.org/http://dx.doi.org/10.1016/j.ecolmodel.2013.03.005</t>
    </r>
  </si>
  <si>
    <r>
      <t xml:space="preserve">Roy, M., Bouma, M., Dhiman, R. C., &amp; Pascual, M. (2015). Predictability of epidemic malaria under non-stationary conditions with process-based models combining epidemiological updates and climate variability.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14</t>
    </r>
    <r>
      <rPr>
        <sz val="12"/>
        <color theme="1"/>
        <rFont val="Arial"/>
        <family val="2"/>
      </rPr>
      <t>(1), 419. http://doi.org/10.1186/s12936-015-0937-3</t>
    </r>
  </si>
  <si>
    <r>
      <t xml:space="preserve">Roy, M., Bouma, M. J., Ionides, E. L., Dhiman, R. C., &amp; Pascual, M. (2013). The Potential Elimination of Plasmodium vivax Malaria by Relapse Treatment: Insights from a Transmission Model and Surveillance Data from NW India. </t>
    </r>
    <r>
      <rPr>
        <i/>
        <sz val="12"/>
        <color theme="1"/>
        <rFont val="Arial"/>
        <family val="2"/>
      </rPr>
      <t>PLoS Neglected Tropical Diseases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7</t>
    </r>
    <r>
      <rPr>
        <sz val="12"/>
        <color theme="1"/>
        <rFont val="Arial"/>
        <family val="2"/>
      </rPr>
      <t>(1), e1979. http://doi.org/10.1371/journal.pntd.0001979</t>
    </r>
  </si>
  <si>
    <r>
      <t xml:space="preserve">Ruiz, D. (2002). </t>
    </r>
    <r>
      <rPr>
        <i/>
        <sz val="12"/>
        <color theme="1"/>
        <rFont val="Arial"/>
        <family val="2"/>
      </rPr>
      <t>Modelación de la interacción entomológica-climática de la transmisión de la malaria (Unpublished master thesis)</t>
    </r>
    <r>
      <rPr>
        <sz val="12"/>
        <color theme="1"/>
        <rFont val="Arial"/>
        <family val="2"/>
      </rPr>
      <t>. Universidad Nacional de Colombia sede Medellín.</t>
    </r>
  </si>
  <si>
    <r>
      <t xml:space="preserve">Ruiz, D., Poveda, G., Quiñones, M. L., Vélez, I. D., Rúa-Uribe, G., Rojas, W., &amp; Zuluaga, J. S. (2002). Modelación sistémica para el diagnóstico de la interacción clima-malaria en Colombia. Aplicación durante El Niño 1997-98 y La Niña 1998-2000. </t>
    </r>
    <r>
      <rPr>
        <i/>
        <sz val="12"/>
        <color theme="1"/>
        <rFont val="Arial"/>
        <family val="2"/>
      </rPr>
      <t>Meteorología Colombiana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>, 41–48. Retrieved from http://ciencias.bogota.unal.edu.co/fileadmin/content/geociencias/revista_meteorologia_colombiana/numero05/05_05.pdf</t>
    </r>
  </si>
  <si>
    <r>
      <t xml:space="preserve">Ruiz, D., Poveda, G., Quiñones, M. L., Vélez, I. D., Rúa-Uribe, G., Rojas, W., &amp; Zuluaga, J. S. (2003). Modelación de la interacción entomológica-climática de la transmisión de la malaria mediante dinámica de sistemas. </t>
    </r>
    <r>
      <rPr>
        <i/>
        <sz val="12"/>
        <color theme="1"/>
        <rFont val="Arial"/>
        <family val="2"/>
      </rPr>
      <t>Revista Colombiana de Entomología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29</t>
    </r>
    <r>
      <rPr>
        <sz val="12"/>
        <color theme="1"/>
        <rFont val="Arial"/>
        <family val="2"/>
      </rPr>
      <t>(2), 191–201. Retrieved from http://ref.scielo.org/58tjcv</t>
    </r>
  </si>
  <si>
    <r>
      <t xml:space="preserve">Ruiz, D., Poveda, G., Vélez, I. D., Quiñones, M. L., Rúa-Uribe, G., Velásquez, L. E., &amp; Zuluaga, J. S. (2006). Modelling entomological-climatic interactions of Plasmodium falciparum malaria transmission in two Colombian endemic-regions: contributions to a National Malaria Early Warning System.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>(1), 66. http://doi.org/10.1186/1475-2875-5-66</t>
    </r>
  </si>
  <si>
    <r>
      <t xml:space="preserve">Tompkins, A. M., &amp; Ermert, V. (2013). A regional-scale, high resolution dynamical malaria model that accounts for population density, climate and surface hydrology. </t>
    </r>
    <r>
      <rPr>
        <i/>
        <sz val="12"/>
        <color theme="1"/>
        <rFont val="Arial"/>
        <family val="2"/>
      </rPr>
      <t>Malaria Journal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12</t>
    </r>
    <r>
      <rPr>
        <sz val="12"/>
        <color theme="1"/>
        <rFont val="Arial"/>
        <family val="2"/>
      </rPr>
      <t>(1), 65. http://doi.org/10.1186/1475-2875-12-65</t>
    </r>
  </si>
  <si>
    <r>
      <t xml:space="preserve">Wyse, A. P. P., Bevilacqua, L., &amp; Rafikov, M. (2007). Simulating malaria model for different treatment intensities in a variable environment. </t>
    </r>
    <r>
      <rPr>
        <i/>
        <sz val="12"/>
        <color theme="1"/>
        <rFont val="Arial"/>
        <family val="2"/>
      </rPr>
      <t>Ecological Modelling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206</t>
    </r>
    <r>
      <rPr>
        <sz val="12"/>
        <color theme="1"/>
        <rFont val="Arial"/>
        <family val="2"/>
      </rPr>
      <t>(3–4), 322–330. http://doi.org/10.1016/j.ecolmodel.2007.03.038</t>
    </r>
  </si>
  <si>
    <r>
      <t xml:space="preserve">Yang, H. M. (2000). Malaria transmission model for different levels of acquired immunity and temperature-dependent parameters (vector). </t>
    </r>
    <r>
      <rPr>
        <i/>
        <sz val="12"/>
        <color theme="1"/>
        <rFont val="Arial"/>
        <family val="2"/>
      </rPr>
      <t>Revista de Saúde Pública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34</t>
    </r>
    <r>
      <rPr>
        <sz val="12"/>
        <color theme="1"/>
        <rFont val="Arial"/>
        <family val="2"/>
      </rPr>
      <t>(3), 223–231. http://doi.org/10.1590/S0034-89102000000300003</t>
    </r>
  </si>
  <si>
    <t>Pascual</t>
  </si>
  <si>
    <t>India</t>
  </si>
  <si>
    <t>Africa</t>
  </si>
  <si>
    <t>Colombia</t>
  </si>
  <si>
    <t>Venezuela</t>
  </si>
  <si>
    <t>2000's</t>
  </si>
  <si>
    <t>2010's</t>
  </si>
  <si>
    <t>Baeza, Bouma, Dhiman, &amp; Pascual, 2014; and Bernal-García et al., 2014</t>
  </si>
  <si>
    <t>Ermert, Fink, Jones, &amp; Morse, 2011; and Alonso, Bouma, &amp; Pascual, 2011</t>
  </si>
  <si>
    <t>Tompkins &amp; Ermert, 2013; Roy, Bouma, Ionides, Dhiman, &amp; Pascual, 2013; and Rodríguez, Delgado, Ramos, Weinberger, &amp; Rangel, 2013;</t>
  </si>
  <si>
    <t>Laneri et al., 2015; and Roy, Bouma, Dhiman, &amp; Pascual,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</si>
</sst>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 indent="3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9" fontId="1" fillId="0" borderId="0" xfId="1" applyFont="1"/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'Empirical &amp; Theoretical'!$C$3</c:f>
              <c:strCache>
                <c:ptCount val="1"/>
                <c:pt idx="0">
                  <c:v>Empirical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'Empirical &amp; Theoretical'!$B$9:$B$22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'Empirical &amp; Theoretical'!$C$9:$C$22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27296"/>
        <c:axId val="146522592"/>
      </c:barChart>
      <c:catAx>
        <c:axId val="1465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22592"/>
        <c:crosses val="autoZero"/>
        <c:auto val="1"/>
        <c:lblAlgn val="ctr"/>
        <c:lblOffset val="100"/>
        <c:noMultiLvlLbl val="0"/>
      </c:catAx>
      <c:valAx>
        <c:axId val="146522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No. of models</a:t>
                </a:r>
                <a:endParaRPr lang="es-CO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2729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24947</xdr:colOff>
      <xdr:row>1</xdr:row>
      <xdr:rowOff>178708</xdr:rowOff>
    </xdr:from>
    <xdr:to>
      <xdr:col>17</xdr:col>
      <xdr:colOff>24947</xdr:colOff>
      <xdr:row>15</xdr:row>
      <xdr:rowOff>166008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tabSelected="1" zoomScale="70" zoomScaleNormal="70" workbookViewId="0">
      <selection activeCell="J7" sqref="J7"/>
    </sheetView>
  </sheetViews>
  <sheetFormatPr baseColWidth="10" defaultRowHeight="15.5" x14ac:dyDescent="0.35"/>
  <cols>
    <col min="1" max="2" width="10.90625" style="1"/>
    <col min="3" max="3" width="10.90625" style="1" customWidth="1"/>
    <col min="4" max="4" width="12.1796875" style="1" customWidth="1"/>
    <col min="5" max="5" width="10.90625" style="1" customWidth="1"/>
    <col min="6" max="6" width="119.453125" style="1" bestFit="1" customWidth="1"/>
    <col min="7" max="7" width="45" style="1" bestFit="1" customWidth="1"/>
    <col min="8" max="8" width="3.54296875" style="1" customWidth="1"/>
    <col min="9" max="9" width="10.90625" style="1"/>
    <col min="10" max="10" width="6.453125" style="1" customWidth="1"/>
    <col min="11" max="11" width="4.1796875" style="1" customWidth="1"/>
    <col min="12" max="16384" width="10.90625" style="1"/>
  </cols>
  <sheetData>
    <row r="2" spans="2:10" x14ac:dyDescent="0.35">
      <c r="B2" s="4"/>
      <c r="C2" s="12" t="s">
        <v>2</v>
      </c>
      <c r="D2" s="12"/>
      <c r="E2" s="12"/>
      <c r="F2" s="12" t="s">
        <v>13</v>
      </c>
      <c r="G2" s="12"/>
    </row>
    <row r="3" spans="2:10" x14ac:dyDescent="0.35">
      <c r="B3" s="5" t="s">
        <v>1</v>
      </c>
      <c r="C3" s="6" t="s">
        <v>7</v>
      </c>
      <c r="D3" s="6" t="s">
        <v>8</v>
      </c>
      <c r="E3" s="4" t="s">
        <v>10</v>
      </c>
      <c r="F3" s="4" t="s">
        <v>7</v>
      </c>
      <c r="G3" s="4" t="s">
        <v>8</v>
      </c>
      <c r="I3" s="1" t="s">
        <v>46</v>
      </c>
      <c r="J3" s="11">
        <f>4/14</f>
        <v>0.2857142857142857</v>
      </c>
    </row>
    <row r="4" spans="2:10" x14ac:dyDescent="0.35">
      <c r="B4" s="5">
        <v>1997</v>
      </c>
      <c r="C4" s="5">
        <v>0</v>
      </c>
      <c r="D4" s="5">
        <v>1</v>
      </c>
      <c r="E4" s="4">
        <f>C4+D4</f>
        <v>1</v>
      </c>
      <c r="F4" s="4" t="s">
        <v>16</v>
      </c>
      <c r="G4" s="4" t="s">
        <v>18</v>
      </c>
      <c r="H4" s="1" t="s">
        <v>16</v>
      </c>
      <c r="I4" s="1" t="s">
        <v>47</v>
      </c>
      <c r="J4" s="11">
        <f>6/14</f>
        <v>0.42857142857142855</v>
      </c>
    </row>
    <row r="5" spans="2:10" x14ac:dyDescent="0.35">
      <c r="B5" s="5">
        <v>1998</v>
      </c>
      <c r="C5" s="5">
        <v>0</v>
      </c>
      <c r="D5" s="5">
        <v>0</v>
      </c>
      <c r="E5" s="4">
        <f t="shared" ref="E5:E22" si="0">C5+D5</f>
        <v>0</v>
      </c>
      <c r="F5" s="4" t="s">
        <v>16</v>
      </c>
      <c r="G5" s="4" t="s">
        <v>16</v>
      </c>
      <c r="H5" s="1" t="s">
        <v>16</v>
      </c>
      <c r="I5" s="1" t="s">
        <v>48</v>
      </c>
      <c r="J5" s="11">
        <f>3/14</f>
        <v>0.21428571428571427</v>
      </c>
    </row>
    <row r="6" spans="2:10" x14ac:dyDescent="0.35">
      <c r="B6" s="5">
        <v>1999</v>
      </c>
      <c r="C6" s="5">
        <v>0</v>
      </c>
      <c r="D6" s="5">
        <v>0</v>
      </c>
      <c r="E6" s="4">
        <f t="shared" si="0"/>
        <v>0</v>
      </c>
      <c r="F6" s="4" t="s">
        <v>16</v>
      </c>
      <c r="G6" s="4" t="s">
        <v>16</v>
      </c>
      <c r="H6" s="1" t="s">
        <v>16</v>
      </c>
      <c r="I6" s="1" t="s">
        <v>49</v>
      </c>
      <c r="J6" s="11">
        <f>1/14</f>
        <v>7.1428571428571425E-2</v>
      </c>
    </row>
    <row r="7" spans="2:10" x14ac:dyDescent="0.35">
      <c r="B7" s="5">
        <v>2000</v>
      </c>
      <c r="C7" s="5">
        <v>0</v>
      </c>
      <c r="D7" s="5">
        <v>1</v>
      </c>
      <c r="E7" s="4">
        <f t="shared" si="0"/>
        <v>1</v>
      </c>
      <c r="F7" s="4" t="s">
        <v>16</v>
      </c>
      <c r="G7" s="4" t="s">
        <v>3</v>
      </c>
      <c r="H7" s="1" t="s">
        <v>16</v>
      </c>
      <c r="I7" s="1" t="s">
        <v>50</v>
      </c>
      <c r="J7" s="11">
        <f>3/14</f>
        <v>0.21428571428571427</v>
      </c>
    </row>
    <row r="8" spans="2:10" x14ac:dyDescent="0.35">
      <c r="B8" s="5">
        <v>2001</v>
      </c>
      <c r="C8" s="5">
        <v>0</v>
      </c>
      <c r="D8" s="5">
        <v>0</v>
      </c>
      <c r="E8" s="4">
        <f t="shared" si="0"/>
        <v>0</v>
      </c>
      <c r="F8" s="4" t="s">
        <v>16</v>
      </c>
      <c r="G8" s="4" t="s">
        <v>16</v>
      </c>
      <c r="H8" s="1" t="s">
        <v>16</v>
      </c>
      <c r="I8" s="1" t="s">
        <v>51</v>
      </c>
      <c r="J8" s="11">
        <f>11/14</f>
        <v>0.7857142857142857</v>
      </c>
    </row>
    <row r="9" spans="2:10" x14ac:dyDescent="0.35">
      <c r="B9" s="5">
        <v>2002</v>
      </c>
      <c r="C9" s="5">
        <v>1</v>
      </c>
      <c r="D9" s="5">
        <v>0</v>
      </c>
      <c r="E9" s="4">
        <f t="shared" si="0"/>
        <v>1</v>
      </c>
      <c r="F9" s="4" t="s">
        <v>17</v>
      </c>
      <c r="G9" s="4" t="s">
        <v>16</v>
      </c>
      <c r="H9" s="1" t="s">
        <v>16</v>
      </c>
      <c r="I9" s="1" t="s">
        <v>45</v>
      </c>
      <c r="J9" s="11">
        <f>5/14</f>
        <v>0.35714285714285715</v>
      </c>
    </row>
    <row r="10" spans="2:10" x14ac:dyDescent="0.35">
      <c r="B10" s="5">
        <v>2003</v>
      </c>
      <c r="C10" s="5">
        <v>0</v>
      </c>
      <c r="D10" s="5">
        <v>0</v>
      </c>
      <c r="E10" s="4">
        <f t="shared" si="0"/>
        <v>0</v>
      </c>
      <c r="F10" s="4" t="s">
        <v>16</v>
      </c>
      <c r="G10" s="4" t="s">
        <v>16</v>
      </c>
      <c r="H10" s="1" t="s">
        <v>16</v>
      </c>
    </row>
    <row r="11" spans="2:10" x14ac:dyDescent="0.35">
      <c r="B11" s="5">
        <v>2004</v>
      </c>
      <c r="C11" s="5">
        <v>1</v>
      </c>
      <c r="D11" s="5">
        <v>0</v>
      </c>
      <c r="E11" s="4">
        <f t="shared" si="0"/>
        <v>1</v>
      </c>
      <c r="F11" s="4" t="s">
        <v>4</v>
      </c>
      <c r="G11" s="4" t="s">
        <v>16</v>
      </c>
      <c r="H11" s="1" t="s">
        <v>16</v>
      </c>
    </row>
    <row r="12" spans="2:10" x14ac:dyDescent="0.35">
      <c r="B12" s="5">
        <v>2005</v>
      </c>
      <c r="C12" s="5">
        <v>0</v>
      </c>
      <c r="D12" s="5">
        <v>0</v>
      </c>
      <c r="E12" s="4">
        <f t="shared" si="0"/>
        <v>0</v>
      </c>
      <c r="F12" s="4" t="s">
        <v>16</v>
      </c>
      <c r="G12" s="4" t="s">
        <v>16</v>
      </c>
      <c r="H12" s="1" t="s">
        <v>16</v>
      </c>
    </row>
    <row r="13" spans="2:10" x14ac:dyDescent="0.35">
      <c r="B13" s="5">
        <v>2006</v>
      </c>
      <c r="C13" s="5">
        <v>1</v>
      </c>
      <c r="D13" s="5">
        <v>0</v>
      </c>
      <c r="E13" s="4">
        <f t="shared" si="0"/>
        <v>1</v>
      </c>
      <c r="F13" s="4" t="s">
        <v>5</v>
      </c>
      <c r="G13" s="4" t="s">
        <v>16</v>
      </c>
      <c r="H13" s="1" t="s">
        <v>16</v>
      </c>
    </row>
    <row r="14" spans="2:10" x14ac:dyDescent="0.35">
      <c r="B14" s="5">
        <v>2007</v>
      </c>
      <c r="C14" s="5">
        <v>0</v>
      </c>
      <c r="D14" s="5">
        <v>1</v>
      </c>
      <c r="E14" s="4">
        <f t="shared" si="0"/>
        <v>1</v>
      </c>
      <c r="F14" s="4" t="s">
        <v>16</v>
      </c>
      <c r="G14" s="7" t="s">
        <v>11</v>
      </c>
      <c r="H14" s="1" t="s">
        <v>16</v>
      </c>
    </row>
    <row r="15" spans="2:10" x14ac:dyDescent="0.35">
      <c r="B15" s="5">
        <v>2008</v>
      </c>
      <c r="C15" s="5">
        <v>0</v>
      </c>
      <c r="D15" s="5">
        <v>0</v>
      </c>
      <c r="E15" s="4">
        <f t="shared" si="0"/>
        <v>0</v>
      </c>
      <c r="F15" s="4" t="s">
        <v>16</v>
      </c>
      <c r="G15" s="4" t="s">
        <v>16</v>
      </c>
      <c r="H15" s="1" t="s">
        <v>16</v>
      </c>
    </row>
    <row r="16" spans="2:10" x14ac:dyDescent="0.35">
      <c r="B16" s="5">
        <v>2009</v>
      </c>
      <c r="C16" s="5">
        <v>0</v>
      </c>
      <c r="D16" s="5">
        <v>0</v>
      </c>
      <c r="E16" s="4">
        <f t="shared" si="0"/>
        <v>0</v>
      </c>
      <c r="F16" s="4" t="s">
        <v>16</v>
      </c>
      <c r="G16" s="4" t="s">
        <v>16</v>
      </c>
      <c r="H16" s="1" t="s">
        <v>16</v>
      </c>
    </row>
    <row r="17" spans="2:8" x14ac:dyDescent="0.35">
      <c r="B17" s="5">
        <v>2010</v>
      </c>
      <c r="C17" s="5">
        <v>1</v>
      </c>
      <c r="D17" s="5">
        <v>1</v>
      </c>
      <c r="E17" s="4">
        <f t="shared" si="0"/>
        <v>2</v>
      </c>
      <c r="F17" s="4" t="s">
        <v>12</v>
      </c>
      <c r="G17" s="4" t="s">
        <v>9</v>
      </c>
      <c r="H17" s="1" t="s">
        <v>16</v>
      </c>
    </row>
    <row r="18" spans="2:8" x14ac:dyDescent="0.35">
      <c r="B18" s="5">
        <v>2011</v>
      </c>
      <c r="C18" s="5">
        <v>2</v>
      </c>
      <c r="D18" s="5">
        <v>0</v>
      </c>
      <c r="E18" s="4">
        <f t="shared" si="0"/>
        <v>2</v>
      </c>
      <c r="F18" s="7" t="s">
        <v>53</v>
      </c>
      <c r="G18" s="4" t="s">
        <v>16</v>
      </c>
      <c r="H18" s="1" t="s">
        <v>16</v>
      </c>
    </row>
    <row r="19" spans="2:8" x14ac:dyDescent="0.35">
      <c r="B19" s="5">
        <v>2012</v>
      </c>
      <c r="C19" s="5">
        <v>1</v>
      </c>
      <c r="D19" s="5">
        <v>0</v>
      </c>
      <c r="E19" s="4">
        <f t="shared" si="0"/>
        <v>1</v>
      </c>
      <c r="F19" s="4" t="s">
        <v>0</v>
      </c>
      <c r="G19" s="4" t="s">
        <v>16</v>
      </c>
      <c r="H19" s="1" t="s">
        <v>16</v>
      </c>
    </row>
    <row r="20" spans="2:8" x14ac:dyDescent="0.35">
      <c r="B20" s="5">
        <v>2013</v>
      </c>
      <c r="C20" s="8">
        <v>3</v>
      </c>
      <c r="D20" s="8">
        <v>1</v>
      </c>
      <c r="E20" s="4">
        <f t="shared" si="0"/>
        <v>4</v>
      </c>
      <c r="F20" s="4" t="s">
        <v>54</v>
      </c>
      <c r="G20" s="7" t="s">
        <v>15</v>
      </c>
      <c r="H20" s="1" t="s">
        <v>16</v>
      </c>
    </row>
    <row r="21" spans="2:8" x14ac:dyDescent="0.35">
      <c r="B21" s="5">
        <v>2014</v>
      </c>
      <c r="C21" s="5">
        <v>2</v>
      </c>
      <c r="D21" s="5">
        <v>0</v>
      </c>
      <c r="E21" s="4">
        <f t="shared" si="0"/>
        <v>2</v>
      </c>
      <c r="F21" s="4" t="s">
        <v>52</v>
      </c>
      <c r="G21" s="4" t="s">
        <v>14</v>
      </c>
      <c r="H21" s="1" t="s">
        <v>16</v>
      </c>
    </row>
    <row r="22" spans="2:8" x14ac:dyDescent="0.35">
      <c r="B22" s="5">
        <v>2015</v>
      </c>
      <c r="C22" s="5">
        <v>2</v>
      </c>
      <c r="D22" s="5">
        <v>0</v>
      </c>
      <c r="E22" s="4">
        <f t="shared" si="0"/>
        <v>2</v>
      </c>
      <c r="F22" s="4" t="s">
        <v>55</v>
      </c>
      <c r="G22" s="4" t="s">
        <v>16</v>
      </c>
      <c r="H22" s="1" t="s">
        <v>16</v>
      </c>
    </row>
    <row r="23" spans="2:8" x14ac:dyDescent="0.35">
      <c r="B23" s="9" t="s">
        <v>6</v>
      </c>
      <c r="C23" s="10">
        <f>SUM(C4:C22)</f>
        <v>14</v>
      </c>
      <c r="D23" s="10">
        <f>SUM(D4:D22)</f>
        <v>5</v>
      </c>
      <c r="E23" s="10">
        <f>SUM(E4:E22)</f>
        <v>19</v>
      </c>
    </row>
    <row r="24" spans="2:8" x14ac:dyDescent="0.35">
      <c r="C24" s="11"/>
    </row>
    <row r="25" spans="2:8" x14ac:dyDescent="0.35">
      <c r="B25" s="2" t="s">
        <v>19</v>
      </c>
    </row>
    <row r="26" spans="2:8" x14ac:dyDescent="0.35">
      <c r="B26" s="3" t="s">
        <v>20</v>
      </c>
    </row>
    <row r="27" spans="2:8" x14ac:dyDescent="0.35">
      <c r="B27" s="3" t="s">
        <v>21</v>
      </c>
    </row>
    <row r="28" spans="2:8" x14ac:dyDescent="0.35">
      <c r="B28" s="3" t="s">
        <v>22</v>
      </c>
    </row>
    <row r="29" spans="2:8" x14ac:dyDescent="0.35">
      <c r="B29" s="3" t="s">
        <v>23</v>
      </c>
    </row>
    <row r="30" spans="2:8" x14ac:dyDescent="0.35">
      <c r="B30" s="3" t="s">
        <v>24</v>
      </c>
    </row>
    <row r="31" spans="2:8" x14ac:dyDescent="0.35">
      <c r="B31" s="3" t="s">
        <v>25</v>
      </c>
    </row>
    <row r="32" spans="2:8" x14ac:dyDescent="0.35">
      <c r="B32" s="3" t="s">
        <v>26</v>
      </c>
    </row>
    <row r="33" spans="2:2" x14ac:dyDescent="0.35">
      <c r="B33" s="3" t="s">
        <v>27</v>
      </c>
    </row>
    <row r="34" spans="2:2" x14ac:dyDescent="0.35">
      <c r="B34" s="3" t="s">
        <v>28</v>
      </c>
    </row>
    <row r="35" spans="2:2" x14ac:dyDescent="0.35">
      <c r="B35" s="3" t="s">
        <v>29</v>
      </c>
    </row>
    <row r="36" spans="2:2" x14ac:dyDescent="0.35">
      <c r="B36" s="3" t="s">
        <v>30</v>
      </c>
    </row>
    <row r="37" spans="2:2" x14ac:dyDescent="0.35">
      <c r="B37" s="3" t="s">
        <v>31</v>
      </c>
    </row>
    <row r="38" spans="2:2" x14ac:dyDescent="0.35">
      <c r="B38" s="3" t="s">
        <v>32</v>
      </c>
    </row>
    <row r="39" spans="2:2" x14ac:dyDescent="0.35">
      <c r="B39" s="3" t="s">
        <v>33</v>
      </c>
    </row>
    <row r="40" spans="2:2" x14ac:dyDescent="0.35">
      <c r="B40" s="3" t="s">
        <v>34</v>
      </c>
    </row>
    <row r="41" spans="2:2" x14ac:dyDescent="0.35">
      <c r="B41" s="3" t="s">
        <v>35</v>
      </c>
    </row>
    <row r="42" spans="2:2" x14ac:dyDescent="0.35">
      <c r="B42" s="3" t="s">
        <v>36</v>
      </c>
    </row>
    <row r="43" spans="2:2" x14ac:dyDescent="0.35">
      <c r="B43" s="3" t="s">
        <v>37</v>
      </c>
    </row>
    <row r="44" spans="2:2" x14ac:dyDescent="0.35">
      <c r="B44" s="3" t="s">
        <v>38</v>
      </c>
    </row>
    <row r="45" spans="2:2" x14ac:dyDescent="0.35">
      <c r="B45" s="3" t="s">
        <v>39</v>
      </c>
    </row>
    <row r="46" spans="2:2" x14ac:dyDescent="0.35">
      <c r="B46" s="3" t="s">
        <v>40</v>
      </c>
    </row>
    <row r="47" spans="2:2" x14ac:dyDescent="0.35">
      <c r="B47" s="3" t="s">
        <v>41</v>
      </c>
    </row>
    <row r="48" spans="2:2" x14ac:dyDescent="0.35">
      <c r="B48" s="3" t="s">
        <v>42</v>
      </c>
    </row>
    <row r="49" spans="2:2" x14ac:dyDescent="0.35">
      <c r="B49" s="3" t="s">
        <v>43</v>
      </c>
    </row>
    <row r="50" spans="2:2" x14ac:dyDescent="0.35">
      <c r="B50" s="3" t="s">
        <v>44</v>
      </c>
    </row>
  </sheetData>
  <mergeCells count="2">
    <mergeCell ref="C2:E2"/>
    <mergeCell ref="F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Empirical &amp; Theoretical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2017-10-09T03:13:31Z</dcterms:created>
  <dcterms:modified xsi:type="dcterms:W3CDTF">2017-11-22T04:09:36Z</dcterms:modified>
</cp:coreProperties>
</file>