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bastian\programacion\"/>
    </mc:Choice>
  </mc:AlternateContent>
  <xr:revisionPtr revIDLastSave="0" documentId="13_ncr:1_{82E0C8B4-2B76-4C07-8EF6-34BFC820E9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e de ventas sublimado" sheetId="1" r:id="rId1"/>
    <sheet name="Ventas vari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J8" i="1"/>
  <c r="I8" i="1"/>
  <c r="H8" i="1"/>
  <c r="F5" i="2"/>
  <c r="J4" i="1"/>
  <c r="I4" i="1"/>
  <c r="H4" i="1"/>
  <c r="K12" i="1" l="1"/>
  <c r="K8" i="1"/>
  <c r="K4" i="1"/>
</calcChain>
</file>

<file path=xl/sharedStrings.xml><?xml version="1.0" encoding="utf-8"?>
<sst xmlns="http://schemas.openxmlformats.org/spreadsheetml/2006/main" count="34" uniqueCount="15">
  <si>
    <t>Reporte de Ventas</t>
  </si>
  <si>
    <t>sebastian</t>
  </si>
  <si>
    <t>angelica</t>
  </si>
  <si>
    <t>alejandro</t>
  </si>
  <si>
    <t>fecha</t>
  </si>
  <si>
    <t>total</t>
  </si>
  <si>
    <t>total mes febrero</t>
  </si>
  <si>
    <t>vendedor</t>
  </si>
  <si>
    <t>producto</t>
  </si>
  <si>
    <t>valor compra</t>
  </si>
  <si>
    <t>valor venta</t>
  </si>
  <si>
    <t>ganacia</t>
  </si>
  <si>
    <t>pocillos blancos</t>
  </si>
  <si>
    <t>total semana 27 febrero - 4 marzo</t>
  </si>
  <si>
    <t>total mes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</si>
</sst>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A68B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164" fontId="0" fillId="0" borderId="1" xfId="0" applyNumberFormat="1" applyBorder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numFmt numFmtId="19" formatCode="d/mm/yyyy"/>
    </dxf>
  </dxfs>
  <tableStyles count="0" defaultTableStyle="TableStyleMedium2" defaultPivotStyle="PivotStyleLight16"/>
  <colors>
    <mruColors>
      <color rgb="FFCC00CC"/>
      <color rgb="FFA86ED4"/>
      <color rgb="FF8A3CC4"/>
      <color rgb="FFFFFFFF"/>
      <color rgb="FFDA68B9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Mes</a:t>
            </a:r>
            <a:r>
              <a:rPr lang="es-CO" baseline="0"/>
              <a:t> de Febrero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2F2F">
                  <a:alpha val="3098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0C9-4DF4-B74D-5925780BD09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C9-4DF4-B74D-5925780BD09A}"/>
              </c:ext>
            </c:extLst>
          </c:dPt>
          <c:cat>
            <c:strRef>
              <c:f>'reporte de ventas sublimado'!$H$3:$J$3</c:f>
              <c:strCache>
                <c:ptCount val="3"/>
                <c:pt idx="0">
                  <c:v>sebastian</c:v>
                </c:pt>
                <c:pt idx="1">
                  <c:v>angelica</c:v>
                </c:pt>
                <c:pt idx="2">
                  <c:v>alejandro</c:v>
                </c:pt>
              </c:strCache>
            </c:strRef>
          </c:cat>
          <c:val>
            <c:numRef>
              <c:f>'reporte de ventas sublimado'!$H$4:$J$4</c:f>
              <c:numCache>
                <c:formatCode>General</c:formatCode>
                <c:ptCount val="3"/>
                <c:pt idx="0">
                  <c:v>557</c:v>
                </c:pt>
                <c:pt idx="1">
                  <c:v>607</c:v>
                </c:pt>
                <c:pt idx="2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9-4DF4-B74D-5925780B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4640960"/>
        <c:axId val="254641504"/>
      </c:barChart>
      <c:catAx>
        <c:axId val="25464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1504"/>
        <c:crosses val="autoZero"/>
        <c:auto val="1"/>
        <c:lblAlgn val="ctr"/>
        <c:lblOffset val="100"/>
        <c:noMultiLvlLbl val="0"/>
      </c:catAx>
      <c:valAx>
        <c:axId val="2546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4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176212</xdr:rowOff>
    </xdr:from>
    <xdr:to>
      <xdr:col>17</xdr:col>
      <xdr:colOff>657225</xdr:colOff>
      <xdr:row>15</xdr:row>
      <xdr:rowOff>61912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95E7E86-5CED-4BF6-89E2-1911C5AB2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E54" totalsRowShown="0">
  <autoFilter ref="B5:E54" xr:uid="{00000000-0009-0000-0100-000001000000}">
    <filterColumn colId="0">
      <filters>
        <dateGroupItem year="2023" month="3" dateTimeGrouping="month"/>
      </filters>
    </filterColumn>
  </autoFilter>
  <tableColumns count="4">
    <tableColumn id="1" xr3:uid="{00000000-0010-0000-0000-000001000000}" name="fecha" dataDxfId="0"/>
    <tableColumn id="2" xr3:uid="{00000000-0010-0000-0000-000002000000}" name="sebastian"/>
    <tableColumn id="3" xr3:uid="{00000000-0010-0000-0000-000003000000}" name="angelica"/>
    <tableColumn id="4" xr3:uid="{00000000-0010-0000-0000-000004000000}" name="alejandr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4:G5" totalsRowShown="0">
  <autoFilter ref="B4:G5" xr:uid="{00000000-0009-0000-0100-000002000000}"/>
  <tableColumns count="6">
    <tableColumn id="1" xr3:uid="{00000000-0010-0000-0100-000001000000}" name="fecha"/>
    <tableColumn id="2" xr3:uid="{00000000-0010-0000-0100-000002000000}" name="producto"/>
    <tableColumn id="3" xr3:uid="{00000000-0010-0000-0100-000003000000}" name="valor compra"/>
    <tableColumn id="4" xr3:uid="{00000000-0010-0000-0100-000004000000}" name="valor venta"/>
    <tableColumn id="5" xr3:uid="{00000000-0010-0000-0100-000005000000}" name="ganacia">
      <calculatedColumnFormula>Tabla2[[#This Row],[valor venta]]-Tabla2[[#This Row],[valor compra]]</calculatedColumnFormula>
    </tableColumn>
    <tableColumn id="6" xr3:uid="{00000000-0010-0000-0100-000006000000}" name="vended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4"/>
  <sheetViews>
    <sheetView tabSelected="1" topLeftCell="A37" workbookViewId="0">
      <selection activeCell="B54" sqref="B54"/>
    </sheetView>
  </sheetViews>
  <sheetFormatPr baseColWidth="10" defaultRowHeight="15" x14ac:dyDescent="0.25"/>
  <cols>
    <col min="3" max="3" width="11.5703125" customWidth="1"/>
    <col min="5" max="5" width="11.5703125" customWidth="1"/>
    <col min="13" max="13" width="13.42578125" bestFit="1" customWidth="1"/>
  </cols>
  <sheetData>
    <row r="2" spans="2:12" ht="15" customHeight="1" x14ac:dyDescent="0.25">
      <c r="B2" s="15" t="s">
        <v>0</v>
      </c>
      <c r="C2" s="15"/>
      <c r="D2" s="15"/>
      <c r="E2" s="15"/>
      <c r="G2" s="16" t="s">
        <v>6</v>
      </c>
      <c r="H2" s="16"/>
      <c r="I2" s="16"/>
      <c r="J2" s="16"/>
      <c r="K2" s="16"/>
    </row>
    <row r="3" spans="2:12" ht="15" customHeight="1" x14ac:dyDescent="0.25">
      <c r="B3" s="15"/>
      <c r="C3" s="15"/>
      <c r="D3" s="15"/>
      <c r="E3" s="15"/>
      <c r="G3" s="2" t="s">
        <v>7</v>
      </c>
      <c r="H3" s="2" t="s">
        <v>1</v>
      </c>
      <c r="I3" s="2" t="s">
        <v>2</v>
      </c>
      <c r="J3" s="2" t="s">
        <v>3</v>
      </c>
      <c r="K3" s="4" t="s">
        <v>5</v>
      </c>
    </row>
    <row r="4" spans="2:12" ht="15" customHeight="1" x14ac:dyDescent="0.25">
      <c r="B4" s="15"/>
      <c r="C4" s="15"/>
      <c r="D4" s="15"/>
      <c r="E4" s="15"/>
      <c r="G4" s="2" t="s">
        <v>5</v>
      </c>
      <c r="H4" s="2">
        <f xml:space="preserve"> SUM(Tabla1[sebastian])</f>
        <v>557</v>
      </c>
      <c r="I4" s="2">
        <f xml:space="preserve"> SUM(Tabla1[angelica])</f>
        <v>607</v>
      </c>
      <c r="J4" s="2">
        <f xml:space="preserve"> SUM(Tabla1[alejandro])</f>
        <v>241</v>
      </c>
      <c r="K4" s="2">
        <f>SUM(H4:J4)</f>
        <v>1405</v>
      </c>
    </row>
    <row r="5" spans="2:12" x14ac:dyDescent="0.25">
      <c r="B5" t="s">
        <v>4</v>
      </c>
      <c r="C5" t="s">
        <v>1</v>
      </c>
      <c r="D5" t="s">
        <v>2</v>
      </c>
      <c r="E5" t="s">
        <v>3</v>
      </c>
      <c r="G5" s="3"/>
      <c r="H5" s="3"/>
    </row>
    <row r="6" spans="2:12" hidden="1" x14ac:dyDescent="0.25">
      <c r="B6" s="1">
        <v>44964</v>
      </c>
      <c r="E6">
        <v>36</v>
      </c>
      <c r="G6" s="16" t="s">
        <v>13</v>
      </c>
      <c r="H6" s="16"/>
      <c r="I6" s="16"/>
      <c r="J6" s="16"/>
      <c r="K6" s="16"/>
    </row>
    <row r="7" spans="2:12" hidden="1" x14ac:dyDescent="0.25">
      <c r="B7" s="1">
        <v>44964</v>
      </c>
      <c r="E7">
        <v>34</v>
      </c>
      <c r="G7" s="2" t="s">
        <v>7</v>
      </c>
      <c r="H7" s="2" t="s">
        <v>1</v>
      </c>
      <c r="I7" s="2" t="s">
        <v>2</v>
      </c>
      <c r="J7" s="2" t="s">
        <v>3</v>
      </c>
      <c r="K7" s="4" t="s">
        <v>5</v>
      </c>
    </row>
    <row r="8" spans="2:12" hidden="1" x14ac:dyDescent="0.25">
      <c r="B8" s="1">
        <v>44965</v>
      </c>
      <c r="D8">
        <v>36</v>
      </c>
      <c r="G8" s="2" t="s">
        <v>5</v>
      </c>
      <c r="H8" s="2">
        <f xml:space="preserve"> SUM(C30:C38)</f>
        <v>161</v>
      </c>
      <c r="I8" s="2">
        <f xml:space="preserve"> SUM(D30:D38)</f>
        <v>118</v>
      </c>
      <c r="J8" s="2">
        <f xml:space="preserve"> SUM(E30:E38)</f>
        <v>0</v>
      </c>
      <c r="K8" s="2">
        <f>SUM(H8:J8)</f>
        <v>279</v>
      </c>
      <c r="L8">
        <v>46000</v>
      </c>
    </row>
    <row r="9" spans="2:12" hidden="1" x14ac:dyDescent="0.25">
      <c r="B9" s="1">
        <v>44965</v>
      </c>
      <c r="D9">
        <v>36</v>
      </c>
    </row>
    <row r="10" spans="2:12" hidden="1" x14ac:dyDescent="0.25">
      <c r="B10" s="1">
        <v>44966</v>
      </c>
      <c r="D10">
        <v>6</v>
      </c>
      <c r="G10" s="16" t="s">
        <v>14</v>
      </c>
      <c r="H10" s="16"/>
      <c r="I10" s="16"/>
      <c r="J10" s="16"/>
      <c r="K10" s="16"/>
    </row>
    <row r="11" spans="2:12" hidden="1" x14ac:dyDescent="0.25">
      <c r="B11" s="1">
        <v>44967</v>
      </c>
      <c r="D11">
        <v>48</v>
      </c>
      <c r="G11" s="2" t="s">
        <v>7</v>
      </c>
      <c r="H11" s="2" t="s">
        <v>1</v>
      </c>
      <c r="I11" s="2" t="s">
        <v>2</v>
      </c>
      <c r="J11" s="2" t="s">
        <v>3</v>
      </c>
      <c r="K11" s="4" t="s">
        <v>5</v>
      </c>
    </row>
    <row r="12" spans="2:12" hidden="1" x14ac:dyDescent="0.25">
      <c r="B12" s="1">
        <v>44967</v>
      </c>
      <c r="C12">
        <v>8</v>
      </c>
      <c r="G12" s="2" t="s">
        <v>5</v>
      </c>
      <c r="H12" s="2">
        <f xml:space="preserve"> SUM(Tabla1[sebastian])</f>
        <v>557</v>
      </c>
      <c r="I12" s="2">
        <f xml:space="preserve"> SUM(Tabla1[angelica])</f>
        <v>607</v>
      </c>
      <c r="J12" s="2">
        <f xml:space="preserve"> SUM(Tabla1[alejandro])</f>
        <v>241</v>
      </c>
      <c r="K12" s="2">
        <f>SUM(H12:J12)</f>
        <v>1405</v>
      </c>
    </row>
    <row r="13" spans="2:12" hidden="1" x14ac:dyDescent="0.25">
      <c r="B13" s="1">
        <v>44967</v>
      </c>
      <c r="E13">
        <v>36</v>
      </c>
    </row>
    <row r="14" spans="2:12" hidden="1" x14ac:dyDescent="0.25">
      <c r="B14" s="1">
        <v>44968</v>
      </c>
      <c r="C14" s="1"/>
      <c r="D14">
        <v>52</v>
      </c>
    </row>
    <row r="15" spans="2:12" hidden="1" x14ac:dyDescent="0.25">
      <c r="B15" s="1">
        <v>44971</v>
      </c>
      <c r="C15">
        <v>1</v>
      </c>
    </row>
    <row r="16" spans="2:12" hidden="1" x14ac:dyDescent="0.25">
      <c r="B16" s="1">
        <v>44972</v>
      </c>
      <c r="D16">
        <v>85</v>
      </c>
    </row>
    <row r="17" spans="2:5" hidden="1" x14ac:dyDescent="0.25">
      <c r="B17" s="1">
        <v>44972</v>
      </c>
      <c r="C17">
        <v>8</v>
      </c>
    </row>
    <row r="18" spans="2:5" hidden="1" x14ac:dyDescent="0.25">
      <c r="B18" s="1">
        <v>44973</v>
      </c>
      <c r="E18">
        <v>3</v>
      </c>
    </row>
    <row r="19" spans="2:5" hidden="1" x14ac:dyDescent="0.25">
      <c r="B19" s="1">
        <v>44974</v>
      </c>
      <c r="C19">
        <v>64</v>
      </c>
    </row>
    <row r="20" spans="2:5" hidden="1" x14ac:dyDescent="0.25">
      <c r="B20" s="1">
        <v>44974</v>
      </c>
      <c r="E20">
        <v>40</v>
      </c>
    </row>
    <row r="21" spans="2:5" hidden="1" x14ac:dyDescent="0.25">
      <c r="B21" s="1">
        <v>44975</v>
      </c>
      <c r="D21">
        <v>6</v>
      </c>
    </row>
    <row r="22" spans="2:5" hidden="1" x14ac:dyDescent="0.25">
      <c r="B22" s="1">
        <v>44975</v>
      </c>
      <c r="C22">
        <v>3</v>
      </c>
    </row>
    <row r="23" spans="2:5" hidden="1" x14ac:dyDescent="0.25">
      <c r="B23" s="1">
        <v>44977</v>
      </c>
      <c r="D23">
        <v>7</v>
      </c>
    </row>
    <row r="24" spans="2:5" hidden="1" x14ac:dyDescent="0.25">
      <c r="B24" s="1">
        <v>44977</v>
      </c>
      <c r="C24">
        <v>36</v>
      </c>
    </row>
    <row r="25" spans="2:5" hidden="1" x14ac:dyDescent="0.25">
      <c r="B25" s="1">
        <v>44978</v>
      </c>
      <c r="D25">
        <v>60</v>
      </c>
    </row>
    <row r="26" spans="2:5" hidden="1" x14ac:dyDescent="0.25">
      <c r="B26" s="1">
        <v>44979</v>
      </c>
      <c r="C26">
        <v>36</v>
      </c>
    </row>
    <row r="27" spans="2:5" hidden="1" x14ac:dyDescent="0.25">
      <c r="B27" s="1">
        <v>44980</v>
      </c>
      <c r="C27">
        <v>50</v>
      </c>
    </row>
    <row r="28" spans="2:5" hidden="1" x14ac:dyDescent="0.25">
      <c r="B28" s="1">
        <v>44980</v>
      </c>
      <c r="C28">
        <v>13</v>
      </c>
    </row>
    <row r="29" spans="2:5" hidden="1" x14ac:dyDescent="0.25">
      <c r="B29" s="1">
        <v>44982</v>
      </c>
      <c r="C29">
        <v>21</v>
      </c>
    </row>
    <row r="30" spans="2:5" hidden="1" x14ac:dyDescent="0.25">
      <c r="B30" s="1">
        <v>44985</v>
      </c>
      <c r="D30">
        <v>21</v>
      </c>
    </row>
    <row r="31" spans="2:5" x14ac:dyDescent="0.25">
      <c r="B31" s="1">
        <v>44986</v>
      </c>
      <c r="C31">
        <v>66</v>
      </c>
    </row>
    <row r="32" spans="2:5" x14ac:dyDescent="0.25">
      <c r="B32" s="1">
        <v>44986</v>
      </c>
      <c r="D32">
        <v>36</v>
      </c>
    </row>
    <row r="33" spans="2:21" x14ac:dyDescent="0.25">
      <c r="B33" s="1">
        <v>44986</v>
      </c>
      <c r="C33">
        <v>7</v>
      </c>
      <c r="T33" s="5"/>
      <c r="U33" s="14">
        <v>75000</v>
      </c>
    </row>
    <row r="34" spans="2:21" x14ac:dyDescent="0.25">
      <c r="B34" s="1">
        <v>44987</v>
      </c>
      <c r="C34">
        <v>75</v>
      </c>
      <c r="T34" s="6"/>
      <c r="U34" s="14">
        <v>70000</v>
      </c>
    </row>
    <row r="35" spans="2:21" x14ac:dyDescent="0.25">
      <c r="B35" s="1">
        <v>44988</v>
      </c>
      <c r="C35">
        <v>13</v>
      </c>
      <c r="T35" s="7"/>
      <c r="U35" s="14">
        <v>65000</v>
      </c>
    </row>
    <row r="36" spans="2:21" x14ac:dyDescent="0.25">
      <c r="B36" s="1">
        <v>44988</v>
      </c>
      <c r="D36">
        <v>12</v>
      </c>
      <c r="T36" s="8"/>
      <c r="U36" s="14">
        <v>60000</v>
      </c>
    </row>
    <row r="37" spans="2:21" x14ac:dyDescent="0.25">
      <c r="B37" s="1">
        <v>44989</v>
      </c>
      <c r="D37">
        <v>36</v>
      </c>
      <c r="T37" s="9"/>
      <c r="U37" s="14">
        <v>58000</v>
      </c>
    </row>
    <row r="38" spans="2:21" x14ac:dyDescent="0.25">
      <c r="B38" s="1">
        <v>44989</v>
      </c>
      <c r="D38">
        <v>13</v>
      </c>
      <c r="T38" s="10"/>
      <c r="U38" s="14">
        <v>55000</v>
      </c>
    </row>
    <row r="39" spans="2:21" x14ac:dyDescent="0.25">
      <c r="B39" s="1">
        <v>44991</v>
      </c>
      <c r="C39">
        <v>38</v>
      </c>
      <c r="T39" s="11"/>
      <c r="U39" s="14">
        <v>52000</v>
      </c>
    </row>
    <row r="40" spans="2:21" x14ac:dyDescent="0.25">
      <c r="B40" s="1">
        <v>44991</v>
      </c>
      <c r="D40">
        <v>24</v>
      </c>
      <c r="T40" s="12"/>
      <c r="U40" s="14">
        <v>40000</v>
      </c>
    </row>
    <row r="41" spans="2:21" x14ac:dyDescent="0.25">
      <c r="B41" s="1">
        <v>44991</v>
      </c>
      <c r="E41">
        <v>13</v>
      </c>
      <c r="T41" s="13"/>
      <c r="U41" s="14">
        <v>48000</v>
      </c>
    </row>
    <row r="42" spans="2:21" x14ac:dyDescent="0.25">
      <c r="B42" s="1">
        <v>44992</v>
      </c>
      <c r="C42">
        <v>12</v>
      </c>
    </row>
    <row r="43" spans="2:21" x14ac:dyDescent="0.25">
      <c r="B43" s="1">
        <v>44992</v>
      </c>
      <c r="E43">
        <v>43</v>
      </c>
    </row>
    <row r="44" spans="2:21" x14ac:dyDescent="0.25">
      <c r="B44" s="1">
        <v>44992</v>
      </c>
      <c r="E44">
        <v>36</v>
      </c>
    </row>
    <row r="45" spans="2:21" x14ac:dyDescent="0.25">
      <c r="B45" s="1">
        <v>44992</v>
      </c>
      <c r="D45">
        <v>8</v>
      </c>
    </row>
    <row r="46" spans="2:21" x14ac:dyDescent="0.25">
      <c r="B46" s="1">
        <v>44992</v>
      </c>
      <c r="C46">
        <v>52</v>
      </c>
    </row>
    <row r="47" spans="2:21" x14ac:dyDescent="0.25">
      <c r="B47" s="1">
        <v>44992</v>
      </c>
      <c r="D47">
        <v>24</v>
      </c>
    </row>
    <row r="48" spans="2:21" x14ac:dyDescent="0.25">
      <c r="B48" s="1">
        <v>44993</v>
      </c>
      <c r="C48">
        <v>12</v>
      </c>
    </row>
    <row r="49" spans="2:4" x14ac:dyDescent="0.25">
      <c r="B49" s="1">
        <v>44993</v>
      </c>
      <c r="D49">
        <v>22</v>
      </c>
    </row>
    <row r="50" spans="2:4" x14ac:dyDescent="0.25">
      <c r="B50" s="1">
        <v>44993</v>
      </c>
      <c r="D50">
        <v>12</v>
      </c>
    </row>
    <row r="51" spans="2:4" x14ac:dyDescent="0.25">
      <c r="B51" s="1">
        <v>44993</v>
      </c>
      <c r="D51">
        <v>12</v>
      </c>
    </row>
    <row r="52" spans="2:4" x14ac:dyDescent="0.25">
      <c r="B52" s="1">
        <v>44993</v>
      </c>
      <c r="D52">
        <v>18</v>
      </c>
    </row>
    <row r="53" spans="2:4" x14ac:dyDescent="0.25">
      <c r="B53" s="1">
        <v>44994</v>
      </c>
      <c r="C53">
        <v>42</v>
      </c>
    </row>
    <row r="54" spans="2:4" x14ac:dyDescent="0.25">
      <c r="B54" s="1">
        <v>44994</v>
      </c>
      <c r="D54">
        <v>33</v>
      </c>
    </row>
  </sheetData>
  <mergeCells count="4">
    <mergeCell ref="B2:E4"/>
    <mergeCell ref="G2:K2"/>
    <mergeCell ref="G6:K6"/>
    <mergeCell ref="G10:K1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5"/>
  <sheetViews>
    <sheetView workbookViewId="0">
      <selection activeCell="G6" sqref="G6"/>
    </sheetView>
  </sheetViews>
  <sheetFormatPr baseColWidth="10" defaultRowHeight="15" x14ac:dyDescent="0.25"/>
  <cols>
    <col min="3" max="3" width="15" bestFit="1" customWidth="1"/>
    <col min="4" max="4" width="14.5703125" customWidth="1"/>
    <col min="5" max="5" width="13" customWidth="1"/>
    <col min="7" max="7" width="11.7109375" customWidth="1"/>
  </cols>
  <sheetData>
    <row r="4" spans="2:7" x14ac:dyDescent="0.25">
      <c r="B4" t="s">
        <v>4</v>
      </c>
      <c r="C4" t="s">
        <v>8</v>
      </c>
      <c r="D4" t="s">
        <v>9</v>
      </c>
      <c r="E4" t="s">
        <v>10</v>
      </c>
      <c r="F4" t="s">
        <v>11</v>
      </c>
      <c r="G4" t="s">
        <v>7</v>
      </c>
    </row>
    <row r="5" spans="2:7" x14ac:dyDescent="0.25">
      <c r="B5" s="1">
        <v>44973</v>
      </c>
      <c r="C5" t="s">
        <v>12</v>
      </c>
      <c r="D5">
        <v>40080</v>
      </c>
      <c r="E5">
        <v>43800</v>
      </c>
      <c r="F5">
        <f>Tabla2[[#This Row],[valor venta]]-Tabla2[[#This Row],[valor compra]]</f>
        <v>3720</v>
      </c>
      <c r="G5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ventas sublimado</vt:lpstr>
      <vt:lpstr>Ventas varias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Ortiz</dc:creator>
  <cp:lastModifiedBy>Sebastian Ortiz</cp:lastModifiedBy>
  <dcterms:created xsi:type="dcterms:W3CDTF">2023-02-08T20:31:54Z</dcterms:created>
  <dcterms:modified xsi:type="dcterms:W3CDTF">2023-03-09T23:02:01Z</dcterms:modified>
</cp:coreProperties>
</file>