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i\Dropbox\Studium\Semester 8\Bachelorarbeit\StoneMon\Daten\ABEM\Zyklus1\"/>
    </mc:Choice>
  </mc:AlternateContent>
  <bookViews>
    <workbookView xWindow="0" yWindow="0" windowWidth="25200" windowHeight="11760" activeTab="1"/>
  </bookViews>
  <sheets>
    <sheet name="Tabelle1" sheetId="1" r:id="rId1"/>
    <sheet name="Tabelle2" sheetId="2" r:id="rId2"/>
  </sheets>
  <definedNames>
    <definedName name="_xlnm._FilterDatabase" localSheetId="1" hidden="1">Tabelle2!$A$1:$F$1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" i="1"/>
  <c r="T1740" i="1"/>
  <c r="T1741" i="1"/>
  <c r="T1742" i="1"/>
  <c r="T1743" i="1"/>
  <c r="T1744" i="1"/>
  <c r="T1745" i="1"/>
  <c r="T1746" i="1"/>
  <c r="T1747" i="1"/>
  <c r="T1748" i="1"/>
  <c r="T1750" i="1"/>
  <c r="T1751" i="1"/>
  <c r="T1752" i="1"/>
  <c r="T1753" i="1"/>
  <c r="T1754" i="1"/>
  <c r="T1755" i="1"/>
  <c r="T1756" i="1"/>
  <c r="T1757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662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8" i="1"/>
  <c r="T1679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386" i="1"/>
  <c r="T1387" i="1"/>
  <c r="T1388" i="1"/>
  <c r="T1389" i="1"/>
  <c r="T1390" i="1"/>
  <c r="T1391" i="1"/>
  <c r="T1393" i="1"/>
  <c r="T1394" i="1"/>
  <c r="T1395" i="1"/>
  <c r="T1396" i="1"/>
  <c r="T1397" i="1"/>
  <c r="T1398" i="1"/>
  <c r="T1399" i="1"/>
  <c r="T1400" i="1"/>
  <c r="T1401" i="1"/>
  <c r="T1372" i="1"/>
  <c r="T1373" i="1"/>
  <c r="T1374" i="1"/>
  <c r="T1375" i="1"/>
  <c r="T1376" i="1"/>
  <c r="T1377" i="1"/>
  <c r="T1378" i="1"/>
  <c r="T1379" i="1"/>
  <c r="T1380" i="1"/>
  <c r="T1382" i="1"/>
  <c r="T1383" i="1"/>
  <c r="T1384" i="1"/>
  <c r="T1385" i="1"/>
  <c r="T1351" i="1"/>
  <c r="T1352" i="1"/>
  <c r="T1353" i="1"/>
  <c r="T1354" i="1"/>
  <c r="T1355" i="1"/>
  <c r="T1356" i="1"/>
  <c r="T1357" i="1"/>
  <c r="T1358" i="1"/>
  <c r="T1359" i="1"/>
  <c r="T1361" i="1"/>
  <c r="T1362" i="1"/>
  <c r="T1363" i="1"/>
  <c r="T1364" i="1"/>
  <c r="T1365" i="1"/>
  <c r="T1366" i="1"/>
  <c r="T1367" i="1"/>
  <c r="T1368" i="1"/>
  <c r="T1369" i="1"/>
  <c r="T1371" i="1"/>
  <c r="T1338" i="1"/>
  <c r="T1339" i="1"/>
  <c r="T1340" i="1"/>
  <c r="T1341" i="1"/>
  <c r="T1342" i="1"/>
  <c r="T1343" i="1"/>
  <c r="T1344" i="1"/>
  <c r="T1345" i="1"/>
  <c r="T1347" i="1"/>
  <c r="T1348" i="1"/>
  <c r="T1349" i="1"/>
  <c r="T1350" i="1"/>
  <c r="T1314" i="1"/>
  <c r="T1315" i="1"/>
  <c r="T1316" i="1"/>
  <c r="T1317" i="1"/>
  <c r="T1318" i="1"/>
  <c r="T1319" i="1"/>
  <c r="T1320" i="1"/>
  <c r="T1321" i="1"/>
  <c r="T1322" i="1"/>
  <c r="T1324" i="1"/>
  <c r="T1325" i="1"/>
  <c r="T1326" i="1"/>
  <c r="T1327" i="1"/>
  <c r="T1328" i="1"/>
  <c r="T1329" i="1"/>
  <c r="T1330" i="1"/>
  <c r="T1331" i="1"/>
  <c r="T1332" i="1"/>
  <c r="T1333" i="1"/>
  <c r="T1335" i="1"/>
  <c r="T1336" i="1"/>
  <c r="T1337" i="1"/>
  <c r="T1274" i="1"/>
  <c r="T1275" i="1"/>
  <c r="T1277" i="1"/>
  <c r="T1278" i="1"/>
  <c r="T1279" i="1"/>
  <c r="T1280" i="1"/>
  <c r="T1281" i="1"/>
  <c r="T1282" i="1"/>
  <c r="T1283" i="1"/>
  <c r="T1284" i="1"/>
  <c r="T1285" i="1"/>
  <c r="T1286" i="1"/>
  <c r="T1288" i="1"/>
  <c r="T1289" i="1"/>
  <c r="T1290" i="1"/>
  <c r="T1255" i="1"/>
  <c r="T1256" i="1"/>
  <c r="T1257" i="1"/>
  <c r="T1258" i="1"/>
  <c r="T1259" i="1"/>
  <c r="T1260" i="1"/>
  <c r="T1261" i="1"/>
  <c r="T1262" i="1"/>
  <c r="T1263" i="1"/>
  <c r="T1264" i="1"/>
  <c r="T1266" i="1"/>
  <c r="T1267" i="1"/>
  <c r="T1268" i="1"/>
  <c r="T1269" i="1"/>
  <c r="T1270" i="1"/>
  <c r="T1271" i="1"/>
  <c r="T1272" i="1"/>
  <c r="T1273" i="1"/>
  <c r="T785" i="1"/>
  <c r="T786" i="1"/>
  <c r="T787" i="1"/>
  <c r="T788" i="1"/>
  <c r="T789" i="1"/>
  <c r="T790" i="1"/>
  <c r="T791" i="1"/>
  <c r="T793" i="1"/>
  <c r="T794" i="1"/>
  <c r="T795" i="1"/>
  <c r="T796" i="1"/>
  <c r="T797" i="1"/>
  <c r="T798" i="1"/>
  <c r="T799" i="1"/>
  <c r="T800" i="1"/>
  <c r="T802" i="1"/>
  <c r="T803" i="1"/>
  <c r="T764" i="1"/>
  <c r="T765" i="1"/>
  <c r="T766" i="1"/>
  <c r="T767" i="1"/>
  <c r="T768" i="1"/>
  <c r="T769" i="1"/>
  <c r="T770" i="1"/>
  <c r="T772" i="1"/>
  <c r="T773" i="1"/>
  <c r="T774" i="1"/>
  <c r="T775" i="1"/>
  <c r="T776" i="1"/>
  <c r="T777" i="1"/>
  <c r="T778" i="1"/>
  <c r="T779" i="1"/>
  <c r="T780" i="1"/>
  <c r="T781" i="1"/>
  <c r="T783" i="1"/>
  <c r="T784" i="1"/>
  <c r="T742" i="1"/>
  <c r="T743" i="1"/>
  <c r="T744" i="1"/>
  <c r="T745" i="1"/>
  <c r="T746" i="1"/>
  <c r="T747" i="1"/>
  <c r="T748" i="1"/>
  <c r="T750" i="1"/>
  <c r="T751" i="1"/>
  <c r="T752" i="1"/>
  <c r="T753" i="1"/>
  <c r="T754" i="1"/>
  <c r="T755" i="1"/>
  <c r="T756" i="1"/>
  <c r="T757" i="1"/>
  <c r="T758" i="1"/>
  <c r="T759" i="1"/>
  <c r="T761" i="1"/>
  <c r="T762" i="1"/>
  <c r="T763" i="1"/>
  <c r="T732" i="1"/>
  <c r="T733" i="1"/>
  <c r="T734" i="1"/>
  <c r="T735" i="1"/>
  <c r="T736" i="1"/>
  <c r="T737" i="1"/>
  <c r="T739" i="1"/>
  <c r="T740" i="1"/>
  <c r="T741" i="1"/>
  <c r="T693" i="1"/>
  <c r="T694" i="1"/>
  <c r="T695" i="1"/>
  <c r="T696" i="1"/>
  <c r="T697" i="1"/>
  <c r="T698" i="1"/>
  <c r="T699" i="1"/>
  <c r="T700" i="1"/>
  <c r="T701" i="1"/>
  <c r="T702" i="1"/>
  <c r="T704" i="1"/>
  <c r="T705" i="1"/>
  <c r="T706" i="1"/>
  <c r="T707" i="1"/>
  <c r="T708" i="1"/>
  <c r="T709" i="1"/>
  <c r="T710" i="1"/>
  <c r="T711" i="1"/>
  <c r="T712" i="1"/>
  <c r="T713" i="1"/>
  <c r="T715" i="1"/>
  <c r="T716" i="1"/>
  <c r="T717" i="1"/>
  <c r="T718" i="1"/>
  <c r="T719" i="1"/>
  <c r="T720" i="1"/>
  <c r="T721" i="1"/>
  <c r="T722" i="1"/>
  <c r="T723" i="1"/>
  <c r="T724" i="1"/>
  <c r="T725" i="1"/>
  <c r="T727" i="1"/>
  <c r="T728" i="1"/>
  <c r="T729" i="1"/>
  <c r="T730" i="1"/>
  <c r="T731" i="1"/>
  <c r="T5" i="1"/>
  <c r="T6" i="1"/>
  <c r="T7" i="1"/>
  <c r="T8" i="1"/>
  <c r="T9" i="1"/>
  <c r="T10" i="1"/>
  <c r="T11" i="1"/>
  <c r="T12" i="1"/>
  <c r="T13" i="1"/>
  <c r="T14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3" i="1"/>
  <c r="T504" i="1"/>
  <c r="T505" i="1"/>
  <c r="T506" i="1"/>
  <c r="T507" i="1"/>
  <c r="T508" i="1"/>
  <c r="T509" i="1"/>
  <c r="T510" i="1"/>
  <c r="T511" i="1"/>
  <c r="T512" i="1"/>
  <c r="T513" i="1"/>
  <c r="T515" i="1"/>
  <c r="T516" i="1"/>
  <c r="T517" i="1"/>
  <c r="T518" i="1"/>
  <c r="T519" i="1"/>
  <c r="T520" i="1"/>
  <c r="T521" i="1"/>
  <c r="T522" i="1"/>
  <c r="T523" i="1"/>
  <c r="T524" i="1"/>
  <c r="T525" i="1"/>
  <c r="T527" i="1"/>
  <c r="T528" i="1"/>
  <c r="T529" i="1"/>
  <c r="T530" i="1"/>
  <c r="T531" i="1"/>
  <c r="T532" i="1"/>
  <c r="T533" i="1"/>
  <c r="T534" i="1"/>
  <c r="T535" i="1"/>
  <c r="T536" i="1"/>
  <c r="T537" i="1"/>
  <c r="T539" i="1"/>
  <c r="T540" i="1"/>
  <c r="T541" i="1"/>
  <c r="T542" i="1"/>
  <c r="T543" i="1"/>
  <c r="T544" i="1"/>
  <c r="T545" i="1"/>
  <c r="T546" i="1"/>
  <c r="T547" i="1"/>
  <c r="T548" i="1"/>
  <c r="T549" i="1"/>
  <c r="T551" i="1"/>
  <c r="T552" i="1"/>
  <c r="T553" i="1"/>
  <c r="T554" i="1"/>
  <c r="T555" i="1"/>
  <c r="T556" i="1"/>
  <c r="T557" i="1"/>
  <c r="T558" i="1"/>
  <c r="T559" i="1"/>
  <c r="T560" i="1"/>
  <c r="T561" i="1"/>
  <c r="T563" i="1"/>
  <c r="T564" i="1"/>
  <c r="T565" i="1"/>
  <c r="T566" i="1"/>
  <c r="T567" i="1"/>
  <c r="T568" i="1"/>
  <c r="T569" i="1"/>
  <c r="T570" i="1"/>
  <c r="T571" i="1"/>
  <c r="T572" i="1"/>
  <c r="T573" i="1"/>
  <c r="T575" i="1"/>
  <c r="T576" i="1"/>
  <c r="T577" i="1"/>
  <c r="T578" i="1"/>
  <c r="T579" i="1"/>
  <c r="T580" i="1"/>
  <c r="T581" i="1"/>
  <c r="T582" i="1"/>
  <c r="T583" i="1"/>
  <c r="T584" i="1"/>
  <c r="T585" i="1"/>
  <c r="T587" i="1"/>
  <c r="T588" i="1"/>
  <c r="T589" i="1"/>
  <c r="T590" i="1"/>
  <c r="T591" i="1"/>
  <c r="T592" i="1"/>
  <c r="T593" i="1"/>
  <c r="T594" i="1"/>
  <c r="T595" i="1"/>
  <c r="T596" i="1"/>
  <c r="T597" i="1"/>
  <c r="T599" i="1"/>
  <c r="T600" i="1"/>
  <c r="T601" i="1"/>
  <c r="T602" i="1"/>
  <c r="T603" i="1"/>
  <c r="T604" i="1"/>
  <c r="T605" i="1"/>
  <c r="T606" i="1"/>
  <c r="T607" i="1"/>
  <c r="T608" i="1"/>
  <c r="T609" i="1"/>
  <c r="T611" i="1"/>
  <c r="T612" i="1"/>
  <c r="T613" i="1"/>
  <c r="T614" i="1"/>
  <c r="T615" i="1"/>
  <c r="T616" i="1"/>
  <c r="T617" i="1"/>
  <c r="T618" i="1"/>
  <c r="T619" i="1"/>
  <c r="T620" i="1"/>
  <c r="T621" i="1"/>
  <c r="T623" i="1"/>
  <c r="T624" i="1"/>
  <c r="T625" i="1"/>
  <c r="T626" i="1"/>
  <c r="T627" i="1"/>
  <c r="T628" i="1"/>
  <c r="T629" i="1"/>
  <c r="T630" i="1"/>
  <c r="T631" i="1"/>
  <c r="T632" i="1"/>
  <c r="T633" i="1"/>
  <c r="T635" i="1"/>
  <c r="T636" i="1"/>
  <c r="T637" i="1"/>
  <c r="T638" i="1"/>
  <c r="T639" i="1"/>
  <c r="T640" i="1"/>
  <c r="T641" i="1"/>
  <c r="T642" i="1"/>
  <c r="T643" i="1"/>
  <c r="T644" i="1"/>
  <c r="T645" i="1"/>
  <c r="T647" i="1"/>
  <c r="T648" i="1"/>
  <c r="T649" i="1"/>
  <c r="T650" i="1"/>
  <c r="T651" i="1"/>
  <c r="T652" i="1"/>
  <c r="T653" i="1"/>
  <c r="T654" i="1"/>
  <c r="T655" i="1"/>
  <c r="T656" i="1"/>
  <c r="T657" i="1"/>
  <c r="T659" i="1"/>
  <c r="T660" i="1"/>
  <c r="T661" i="1"/>
  <c r="T662" i="1"/>
  <c r="T663" i="1"/>
  <c r="T664" i="1"/>
  <c r="T665" i="1"/>
  <c r="T666" i="1"/>
  <c r="T667" i="1"/>
  <c r="T668" i="1"/>
  <c r="T669" i="1"/>
  <c r="T671" i="1"/>
  <c r="T672" i="1"/>
  <c r="T673" i="1"/>
  <c r="T674" i="1"/>
  <c r="T675" i="1"/>
  <c r="T676" i="1"/>
  <c r="T677" i="1"/>
  <c r="T678" i="1"/>
  <c r="T679" i="1"/>
  <c r="T680" i="1"/>
  <c r="T681" i="1"/>
  <c r="T683" i="1"/>
  <c r="T684" i="1"/>
  <c r="T685" i="1"/>
  <c r="T686" i="1"/>
  <c r="T687" i="1"/>
  <c r="T688" i="1"/>
  <c r="T689" i="1"/>
  <c r="T690" i="1"/>
  <c r="T691" i="1"/>
  <c r="T804" i="1"/>
  <c r="T805" i="1"/>
  <c r="T806" i="1"/>
  <c r="T807" i="1"/>
  <c r="T808" i="1"/>
  <c r="T809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251" i="1"/>
  <c r="T1252" i="1"/>
  <c r="T1253" i="1"/>
  <c r="T1291" i="1"/>
  <c r="T1292" i="1"/>
  <c r="T1293" i="1"/>
  <c r="T1294" i="1"/>
  <c r="T1295" i="1"/>
  <c r="T1296" i="1"/>
  <c r="T1297" i="1"/>
  <c r="T1298" i="1"/>
  <c r="T1299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80" i="1"/>
  <c r="T1681" i="1"/>
  <c r="T1682" i="1"/>
  <c r="T1683" i="1"/>
  <c r="T1684" i="1"/>
  <c r="T1685" i="1"/>
  <c r="T1686" i="1"/>
  <c r="T1687" i="1"/>
  <c r="T1688" i="1"/>
  <c r="T1689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9" i="1"/>
  <c r="T1720" i="1"/>
  <c r="T1721" i="1"/>
  <c r="T1722" i="1"/>
  <c r="T1723" i="1"/>
  <c r="T1724" i="1"/>
  <c r="T1725" i="1"/>
  <c r="T1726" i="1"/>
  <c r="T1727" i="1"/>
  <c r="T1728" i="1"/>
  <c r="T1729" i="1"/>
  <c r="T1731" i="1"/>
  <c r="T1732" i="1"/>
  <c r="T1733" i="1"/>
  <c r="T1734" i="1"/>
  <c r="T1735" i="1"/>
  <c r="T1736" i="1"/>
  <c r="T1737" i="1"/>
  <c r="T1738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4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7" i="1"/>
  <c r="R5" i="1"/>
  <c r="R6" i="1"/>
  <c r="R7" i="1"/>
  <c r="R8" i="1"/>
  <c r="R9" i="1"/>
  <c r="R10" i="1"/>
  <c r="R11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4" i="1"/>
  <c r="R515" i="1"/>
  <c r="R516" i="1"/>
  <c r="R517" i="1"/>
  <c r="R518" i="1"/>
  <c r="R519" i="1"/>
  <c r="R520" i="1"/>
  <c r="R521" i="1"/>
  <c r="R522" i="1"/>
  <c r="R524" i="1"/>
  <c r="R525" i="1"/>
  <c r="R526" i="1"/>
  <c r="R527" i="1"/>
  <c r="R528" i="1"/>
  <c r="R529" i="1"/>
  <c r="R530" i="1"/>
  <c r="R531" i="1"/>
  <c r="R532" i="1"/>
  <c r="R533" i="1"/>
  <c r="R534" i="1"/>
  <c r="R536" i="1"/>
  <c r="R537" i="1"/>
  <c r="R538" i="1"/>
  <c r="R539" i="1"/>
  <c r="R540" i="1"/>
  <c r="R541" i="1"/>
  <c r="R542" i="1"/>
  <c r="R543" i="1"/>
  <c r="R544" i="1"/>
  <c r="R545" i="1"/>
  <c r="R546" i="1"/>
  <c r="R548" i="1"/>
  <c r="R549" i="1"/>
  <c r="R550" i="1"/>
  <c r="R551" i="1"/>
  <c r="R552" i="1"/>
  <c r="R553" i="1"/>
  <c r="R554" i="1"/>
  <c r="R555" i="1"/>
  <c r="R556" i="1"/>
  <c r="R557" i="1"/>
  <c r="R558" i="1"/>
  <c r="R560" i="1"/>
  <c r="R561" i="1"/>
  <c r="R562" i="1"/>
  <c r="R563" i="1"/>
  <c r="R564" i="1"/>
  <c r="R565" i="1"/>
  <c r="R566" i="1"/>
  <c r="R567" i="1"/>
  <c r="R568" i="1"/>
  <c r="R569" i="1"/>
  <c r="R570" i="1"/>
  <c r="R572" i="1"/>
  <c r="R573" i="1"/>
  <c r="R574" i="1"/>
  <c r="R575" i="1"/>
  <c r="R576" i="1"/>
  <c r="R577" i="1"/>
  <c r="R578" i="1"/>
  <c r="R579" i="1"/>
  <c r="R580" i="1"/>
  <c r="R581" i="1"/>
  <c r="R582" i="1"/>
  <c r="R584" i="1"/>
  <c r="R585" i="1"/>
  <c r="R586" i="1"/>
  <c r="R587" i="1"/>
  <c r="R588" i="1"/>
  <c r="R589" i="1"/>
  <c r="R590" i="1"/>
  <c r="R591" i="1"/>
  <c r="R592" i="1"/>
  <c r="R593" i="1"/>
  <c r="R594" i="1"/>
  <c r="R596" i="1"/>
  <c r="R597" i="1"/>
  <c r="R598" i="1"/>
  <c r="R599" i="1"/>
  <c r="R600" i="1"/>
  <c r="R601" i="1"/>
  <c r="R602" i="1"/>
  <c r="R603" i="1"/>
  <c r="R604" i="1"/>
  <c r="R605" i="1"/>
  <c r="R606" i="1"/>
  <c r="R608" i="1"/>
  <c r="R609" i="1"/>
  <c r="R610" i="1"/>
  <c r="R611" i="1"/>
  <c r="R612" i="1"/>
  <c r="R613" i="1"/>
  <c r="R614" i="1"/>
  <c r="R615" i="1"/>
  <c r="R616" i="1"/>
  <c r="R617" i="1"/>
  <c r="R618" i="1"/>
  <c r="R620" i="1"/>
  <c r="R621" i="1"/>
  <c r="R622" i="1"/>
  <c r="R623" i="1"/>
  <c r="R624" i="1"/>
  <c r="R625" i="1"/>
  <c r="R626" i="1"/>
  <c r="R627" i="1"/>
  <c r="R628" i="1"/>
  <c r="R629" i="1"/>
  <c r="R630" i="1"/>
  <c r="R632" i="1"/>
  <c r="R633" i="1"/>
  <c r="R634" i="1"/>
  <c r="R635" i="1"/>
  <c r="R636" i="1"/>
  <c r="R637" i="1"/>
  <c r="R638" i="1"/>
  <c r="R639" i="1"/>
  <c r="R640" i="1"/>
  <c r="R641" i="1"/>
  <c r="R642" i="1"/>
  <c r="R644" i="1"/>
  <c r="R645" i="1"/>
  <c r="R646" i="1"/>
  <c r="R647" i="1"/>
  <c r="R648" i="1"/>
  <c r="R649" i="1"/>
  <c r="R650" i="1"/>
  <c r="R651" i="1"/>
  <c r="R652" i="1"/>
  <c r="R653" i="1"/>
  <c r="R654" i="1"/>
  <c r="R656" i="1"/>
  <c r="R657" i="1"/>
  <c r="R658" i="1"/>
  <c r="R659" i="1"/>
  <c r="R660" i="1"/>
  <c r="R661" i="1"/>
  <c r="R662" i="1"/>
  <c r="R663" i="1"/>
  <c r="R664" i="1"/>
  <c r="R665" i="1"/>
  <c r="R666" i="1"/>
  <c r="R668" i="1"/>
  <c r="R669" i="1"/>
  <c r="R670" i="1"/>
  <c r="R671" i="1"/>
  <c r="R672" i="1"/>
  <c r="R673" i="1"/>
  <c r="R674" i="1"/>
  <c r="R675" i="1"/>
  <c r="R676" i="1"/>
  <c r="R677" i="1"/>
  <c r="R678" i="1"/>
  <c r="R680" i="1"/>
  <c r="R681" i="1"/>
  <c r="R682" i="1"/>
  <c r="R683" i="1"/>
  <c r="R684" i="1"/>
  <c r="R685" i="1"/>
  <c r="R686" i="1"/>
  <c r="R687" i="1"/>
  <c r="R688" i="1"/>
  <c r="R689" i="1"/>
  <c r="R691" i="1"/>
  <c r="R692" i="1"/>
  <c r="R693" i="1"/>
  <c r="R694" i="1"/>
  <c r="R695" i="1"/>
  <c r="R696" i="1"/>
  <c r="R697" i="1"/>
  <c r="R698" i="1"/>
  <c r="R699" i="1"/>
  <c r="R700" i="1"/>
  <c r="R702" i="1"/>
  <c r="R703" i="1"/>
  <c r="R704" i="1"/>
  <c r="R705" i="1"/>
  <c r="R706" i="1"/>
  <c r="R707" i="1"/>
  <c r="R708" i="1"/>
  <c r="R709" i="1"/>
  <c r="R710" i="1"/>
  <c r="R711" i="1"/>
  <c r="R713" i="1"/>
  <c r="R714" i="1"/>
  <c r="R715" i="1"/>
  <c r="R716" i="1"/>
  <c r="R717" i="1"/>
  <c r="R718" i="1"/>
  <c r="R719" i="1"/>
  <c r="R720" i="1"/>
  <c r="R721" i="1"/>
  <c r="R722" i="1"/>
  <c r="R723" i="1"/>
  <c r="R725" i="1"/>
  <c r="R726" i="1"/>
  <c r="R727" i="1"/>
  <c r="R728" i="1"/>
  <c r="R729" i="1"/>
  <c r="R730" i="1"/>
  <c r="R731" i="1"/>
  <c r="R732" i="1"/>
  <c r="R733" i="1"/>
  <c r="R734" i="1"/>
  <c r="R735" i="1"/>
  <c r="R737" i="1"/>
  <c r="R738" i="1"/>
  <c r="R739" i="1"/>
  <c r="R740" i="1"/>
  <c r="R741" i="1"/>
  <c r="R742" i="1"/>
  <c r="R743" i="1"/>
  <c r="R744" i="1"/>
  <c r="R745" i="1"/>
  <c r="R746" i="1"/>
  <c r="R748" i="1"/>
  <c r="R749" i="1"/>
  <c r="R750" i="1"/>
  <c r="R751" i="1"/>
  <c r="R752" i="1"/>
  <c r="R753" i="1"/>
  <c r="R754" i="1"/>
  <c r="R755" i="1"/>
  <c r="R756" i="1"/>
  <c r="R757" i="1"/>
  <c r="R759" i="1"/>
  <c r="R760" i="1"/>
  <c r="R761" i="1"/>
  <c r="R762" i="1"/>
  <c r="R763" i="1"/>
  <c r="R764" i="1"/>
  <c r="R765" i="1"/>
  <c r="R766" i="1"/>
  <c r="R767" i="1"/>
  <c r="R768" i="1"/>
  <c r="R770" i="1"/>
  <c r="R771" i="1"/>
  <c r="R772" i="1"/>
  <c r="R773" i="1"/>
  <c r="R774" i="1"/>
  <c r="R775" i="1"/>
  <c r="R776" i="1"/>
  <c r="R777" i="1"/>
  <c r="R778" i="1"/>
  <c r="R779" i="1"/>
  <c r="R781" i="1"/>
  <c r="R782" i="1"/>
  <c r="R783" i="1"/>
  <c r="R784" i="1"/>
  <c r="R785" i="1"/>
  <c r="R786" i="1"/>
  <c r="R787" i="1"/>
  <c r="R788" i="1"/>
  <c r="R789" i="1"/>
  <c r="R791" i="1"/>
  <c r="R792" i="1"/>
  <c r="R793" i="1"/>
  <c r="R794" i="1"/>
  <c r="R795" i="1"/>
  <c r="R796" i="1"/>
  <c r="R797" i="1"/>
  <c r="R798" i="1"/>
  <c r="R800" i="1"/>
  <c r="R801" i="1"/>
  <c r="R802" i="1"/>
  <c r="R803" i="1"/>
  <c r="R804" i="1"/>
  <c r="R805" i="1"/>
  <c r="R806" i="1"/>
  <c r="R807" i="1"/>
  <c r="R809" i="1"/>
  <c r="R810" i="1"/>
  <c r="R811" i="1"/>
  <c r="R812" i="1"/>
  <c r="R813" i="1"/>
  <c r="R814" i="1"/>
  <c r="R815" i="1"/>
  <c r="R817" i="1"/>
  <c r="R818" i="1"/>
  <c r="R819" i="1"/>
  <c r="R820" i="1"/>
  <c r="R821" i="1"/>
  <c r="R822" i="1"/>
  <c r="R823" i="1"/>
  <c r="R825" i="1"/>
  <c r="R826" i="1"/>
  <c r="R827" i="1"/>
  <c r="R828" i="1"/>
  <c r="R829" i="1"/>
  <c r="R830" i="1"/>
  <c r="R831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9" i="1"/>
  <c r="R850" i="1"/>
  <c r="R851" i="1"/>
  <c r="R852" i="1"/>
  <c r="R853" i="1"/>
  <c r="R854" i="1"/>
  <c r="R855" i="1"/>
  <c r="R857" i="1"/>
  <c r="R858" i="1"/>
  <c r="R859" i="1"/>
  <c r="R860" i="1"/>
  <c r="R861" i="1"/>
  <c r="R862" i="1"/>
  <c r="R863" i="1"/>
  <c r="R865" i="1"/>
  <c r="R866" i="1"/>
  <c r="R867" i="1"/>
  <c r="R868" i="1"/>
  <c r="R869" i="1"/>
  <c r="R870" i="1"/>
  <c r="R872" i="1"/>
  <c r="R873" i="1"/>
  <c r="R874" i="1"/>
  <c r="R875" i="1"/>
  <c r="R876" i="1"/>
  <c r="R878" i="1"/>
  <c r="R879" i="1"/>
  <c r="R880" i="1"/>
  <c r="R881" i="1"/>
  <c r="R882" i="1"/>
  <c r="R883" i="1"/>
  <c r="R885" i="1"/>
  <c r="R886" i="1"/>
  <c r="R887" i="1"/>
  <c r="R888" i="1"/>
  <c r="R889" i="1"/>
  <c r="R890" i="1"/>
  <c r="R892" i="1"/>
  <c r="R893" i="1"/>
  <c r="R894" i="1"/>
  <c r="R895" i="1"/>
  <c r="R896" i="1"/>
  <c r="R897" i="1"/>
  <c r="R899" i="1"/>
  <c r="R900" i="1"/>
  <c r="R901" i="1"/>
  <c r="R902" i="1"/>
  <c r="R903" i="1"/>
  <c r="R904" i="1"/>
  <c r="R906" i="1"/>
  <c r="R907" i="1"/>
  <c r="R908" i="1"/>
  <c r="R909" i="1"/>
  <c r="R910" i="1"/>
  <c r="R912" i="1"/>
  <c r="R913" i="1"/>
  <c r="R914" i="1"/>
  <c r="R915" i="1"/>
  <c r="R916" i="1"/>
  <c r="R918" i="1"/>
  <c r="R919" i="1"/>
  <c r="R920" i="1"/>
  <c r="R921" i="1"/>
  <c r="R922" i="1"/>
  <c r="R924" i="1"/>
  <c r="R925" i="1"/>
  <c r="R926" i="1"/>
  <c r="R927" i="1"/>
  <c r="R928" i="1"/>
  <c r="R930" i="1"/>
  <c r="R931" i="1"/>
  <c r="R932" i="1"/>
  <c r="R933" i="1"/>
  <c r="R934" i="1"/>
  <c r="R936" i="1"/>
  <c r="R937" i="1"/>
  <c r="R938" i="1"/>
  <c r="R939" i="1"/>
  <c r="R940" i="1"/>
  <c r="R942" i="1"/>
  <c r="R943" i="1"/>
  <c r="R944" i="1"/>
  <c r="R945" i="1"/>
  <c r="R946" i="1"/>
  <c r="R948" i="1"/>
  <c r="R949" i="1"/>
  <c r="R950" i="1"/>
  <c r="R951" i="1"/>
  <c r="R952" i="1"/>
  <c r="R954" i="1"/>
  <c r="R955" i="1"/>
  <c r="R956" i="1"/>
  <c r="R957" i="1"/>
  <c r="R958" i="1"/>
  <c r="R960" i="1"/>
  <c r="R961" i="1"/>
  <c r="R962" i="1"/>
  <c r="R963" i="1"/>
  <c r="R964" i="1"/>
  <c r="R966" i="1"/>
  <c r="R967" i="1"/>
  <c r="R968" i="1"/>
  <c r="R969" i="1"/>
  <c r="R970" i="1"/>
  <c r="R972" i="1"/>
  <c r="R973" i="1"/>
  <c r="R974" i="1"/>
  <c r="R975" i="1"/>
  <c r="R976" i="1"/>
  <c r="R978" i="1"/>
  <c r="R979" i="1"/>
  <c r="R980" i="1"/>
  <c r="R981" i="1"/>
  <c r="R982" i="1"/>
  <c r="R984" i="1"/>
  <c r="R985" i="1"/>
  <c r="R986" i="1"/>
  <c r="R987" i="1"/>
  <c r="R988" i="1"/>
  <c r="R990" i="1"/>
  <c r="R991" i="1"/>
  <c r="R992" i="1"/>
  <c r="R993" i="1"/>
  <c r="R994" i="1"/>
  <c r="R996" i="1"/>
  <c r="R997" i="1"/>
  <c r="R998" i="1"/>
  <c r="R999" i="1"/>
  <c r="R1000" i="1"/>
  <c r="R1002" i="1"/>
  <c r="R1003" i="1"/>
  <c r="R1004" i="1"/>
  <c r="R1005" i="1"/>
  <c r="R1006" i="1"/>
  <c r="R1008" i="1"/>
  <c r="R1009" i="1"/>
  <c r="R1010" i="1"/>
  <c r="R1011" i="1"/>
  <c r="R1012" i="1"/>
  <c r="R1014" i="1"/>
  <c r="R1015" i="1"/>
  <c r="R1016" i="1"/>
  <c r="R1017" i="1"/>
  <c r="R1018" i="1"/>
  <c r="R1020" i="1"/>
  <c r="R1021" i="1"/>
  <c r="R1022" i="1"/>
  <c r="R1023" i="1"/>
  <c r="R1024" i="1"/>
  <c r="R1026" i="1"/>
  <c r="R1027" i="1"/>
  <c r="R1028" i="1"/>
  <c r="R1029" i="1"/>
  <c r="R1030" i="1"/>
  <c r="R1032" i="1"/>
  <c r="R1033" i="1"/>
  <c r="R1034" i="1"/>
  <c r="R1035" i="1"/>
  <c r="R1036" i="1"/>
  <c r="R1037" i="1"/>
  <c r="R1039" i="1"/>
  <c r="R1040" i="1"/>
  <c r="R1041" i="1"/>
  <c r="R1042" i="1"/>
  <c r="R1043" i="1"/>
  <c r="R1044" i="1"/>
  <c r="R1046" i="1"/>
  <c r="R1047" i="1"/>
  <c r="R1048" i="1"/>
  <c r="R1049" i="1"/>
  <c r="R1050" i="1"/>
  <c r="R1052" i="1"/>
  <c r="R1053" i="1"/>
  <c r="R1054" i="1"/>
  <c r="R1055" i="1"/>
  <c r="R1056" i="1"/>
  <c r="R1058" i="1"/>
  <c r="R1059" i="1"/>
  <c r="R1060" i="1"/>
  <c r="R1061" i="1"/>
  <c r="R1062" i="1"/>
  <c r="R1064" i="1"/>
  <c r="R1065" i="1"/>
  <c r="R1066" i="1"/>
  <c r="R1067" i="1"/>
  <c r="R1068" i="1"/>
  <c r="R1070" i="1"/>
  <c r="R1071" i="1"/>
  <c r="R1072" i="1"/>
  <c r="R1073" i="1"/>
  <c r="R1074" i="1"/>
  <c r="R1076" i="1"/>
  <c r="R1077" i="1"/>
  <c r="R1078" i="1"/>
  <c r="R1079" i="1"/>
  <c r="R1080" i="1"/>
  <c r="R1082" i="1"/>
  <c r="R1083" i="1"/>
  <c r="R1084" i="1"/>
  <c r="R1085" i="1"/>
  <c r="R1086" i="1"/>
  <c r="R1088" i="1"/>
  <c r="R1089" i="1"/>
  <c r="R1090" i="1"/>
  <c r="R1091" i="1"/>
  <c r="R1092" i="1"/>
  <c r="R1094" i="1"/>
  <c r="R1095" i="1"/>
  <c r="R1096" i="1"/>
  <c r="R1097" i="1"/>
  <c r="R1098" i="1"/>
  <c r="R1100" i="1"/>
  <c r="R1101" i="1"/>
  <c r="R1102" i="1"/>
  <c r="R1103" i="1"/>
  <c r="R1104" i="1"/>
  <c r="R1106" i="1"/>
  <c r="R1107" i="1"/>
  <c r="R1108" i="1"/>
  <c r="R1109" i="1"/>
  <c r="R1110" i="1"/>
  <c r="R1112" i="1"/>
  <c r="R1113" i="1"/>
  <c r="R1114" i="1"/>
  <c r="R1115" i="1"/>
  <c r="R1116" i="1"/>
  <c r="R1118" i="1"/>
  <c r="R1119" i="1"/>
  <c r="R1120" i="1"/>
  <c r="R1121" i="1"/>
  <c r="R1122" i="1"/>
  <c r="R1123" i="1"/>
  <c r="R1125" i="1"/>
  <c r="R1126" i="1"/>
  <c r="R1127" i="1"/>
  <c r="R1128" i="1"/>
  <c r="R1129" i="1"/>
  <c r="R1131" i="1"/>
  <c r="R1132" i="1"/>
  <c r="R1133" i="1"/>
  <c r="R1134" i="1"/>
  <c r="R1135" i="1"/>
  <c r="R1136" i="1"/>
  <c r="R1138" i="1"/>
  <c r="R1139" i="1"/>
  <c r="R1140" i="1"/>
  <c r="R1141" i="1"/>
  <c r="R1142" i="1"/>
  <c r="R1144" i="1"/>
  <c r="R1145" i="1"/>
  <c r="R1146" i="1"/>
  <c r="R1147" i="1"/>
  <c r="R1148" i="1"/>
  <c r="R1149" i="1"/>
  <c r="R1151" i="1"/>
  <c r="R1152" i="1"/>
  <c r="R1153" i="1"/>
  <c r="R1154" i="1"/>
  <c r="R1155" i="1"/>
  <c r="R1157" i="1"/>
  <c r="R1158" i="1"/>
  <c r="R1159" i="1"/>
  <c r="R1160" i="1"/>
  <c r="R1161" i="1"/>
  <c r="R1162" i="1"/>
  <c r="R1164" i="1"/>
  <c r="R1165" i="1"/>
  <c r="R1166" i="1"/>
  <c r="R1167" i="1"/>
  <c r="R1168" i="1"/>
  <c r="R1170" i="1"/>
  <c r="R1171" i="1"/>
  <c r="R1172" i="1"/>
  <c r="R1173" i="1"/>
  <c r="R1174" i="1"/>
  <c r="R1175" i="1"/>
  <c r="R1176" i="1"/>
  <c r="R1178" i="1"/>
  <c r="R1179" i="1"/>
  <c r="R1180" i="1"/>
  <c r="R1181" i="1"/>
  <c r="R1182" i="1"/>
  <c r="R1183" i="1"/>
  <c r="R1184" i="1"/>
  <c r="R1186" i="1"/>
  <c r="R1187" i="1"/>
  <c r="R1188" i="1"/>
  <c r="R1189" i="1"/>
  <c r="R1190" i="1"/>
  <c r="R1191" i="1"/>
  <c r="R1192" i="1"/>
  <c r="R1194" i="1"/>
  <c r="R1195" i="1"/>
  <c r="R1196" i="1"/>
  <c r="R1197" i="1"/>
  <c r="R1198" i="1"/>
  <c r="R1199" i="1"/>
  <c r="R1201" i="1"/>
  <c r="R1202" i="1"/>
  <c r="R1203" i="1"/>
  <c r="R1204" i="1"/>
  <c r="R1205" i="1"/>
  <c r="R1206" i="1"/>
  <c r="R1207" i="1"/>
  <c r="R1209" i="1"/>
  <c r="R1210" i="1"/>
  <c r="R1211" i="1"/>
  <c r="R1212" i="1"/>
  <c r="R1213" i="1"/>
  <c r="R1214" i="1"/>
  <c r="R1215" i="1"/>
  <c r="R1217" i="1"/>
  <c r="R1218" i="1"/>
  <c r="R1219" i="1"/>
  <c r="R1220" i="1"/>
  <c r="R1221" i="1"/>
  <c r="R1222" i="1"/>
  <c r="R1223" i="1"/>
  <c r="R1225" i="1"/>
  <c r="R1226" i="1"/>
  <c r="R1227" i="1"/>
  <c r="R1228" i="1"/>
  <c r="R1229" i="1"/>
  <c r="R1230" i="1"/>
  <c r="R1231" i="1"/>
  <c r="R1232" i="1"/>
  <c r="R1233" i="1"/>
  <c r="R1235" i="1"/>
  <c r="R1236" i="1"/>
  <c r="R1237" i="1"/>
  <c r="R1238" i="1"/>
  <c r="R1239" i="1"/>
  <c r="R1240" i="1"/>
  <c r="R1241" i="1"/>
  <c r="R1243" i="1"/>
  <c r="R1244" i="1"/>
  <c r="R1245" i="1"/>
  <c r="R1246" i="1"/>
  <c r="R1247" i="1"/>
  <c r="R1248" i="1"/>
  <c r="R1249" i="1"/>
  <c r="R1250" i="1"/>
  <c r="R1251" i="1"/>
  <c r="R1253" i="1"/>
  <c r="R1254" i="1"/>
  <c r="R1255" i="1"/>
  <c r="R1256" i="1"/>
  <c r="R1257" i="1"/>
  <c r="R1258" i="1"/>
  <c r="R1259" i="1"/>
  <c r="R1260" i="1"/>
  <c r="R1261" i="1"/>
  <c r="R1262" i="1"/>
  <c r="R1264" i="1"/>
  <c r="R1265" i="1"/>
  <c r="R1266" i="1"/>
  <c r="R1267" i="1"/>
  <c r="R1268" i="1"/>
  <c r="R1269" i="1"/>
  <c r="R1270" i="1"/>
  <c r="R1271" i="1"/>
  <c r="R1272" i="1"/>
  <c r="R1273" i="1"/>
  <c r="R1275" i="1"/>
  <c r="R1276" i="1"/>
  <c r="R1277" i="1"/>
  <c r="R1278" i="1"/>
  <c r="R1279" i="1"/>
  <c r="R1280" i="1"/>
  <c r="R1281" i="1"/>
  <c r="R1282" i="1"/>
  <c r="R1283" i="1"/>
  <c r="R1284" i="1"/>
  <c r="R1286" i="1"/>
  <c r="R1287" i="1"/>
  <c r="R1288" i="1"/>
  <c r="R1289" i="1"/>
  <c r="R1290" i="1"/>
  <c r="R1291" i="1"/>
  <c r="R1292" i="1"/>
  <c r="R1293" i="1"/>
  <c r="R1294" i="1"/>
  <c r="R1295" i="1"/>
  <c r="R1296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2" i="1"/>
  <c r="R1313" i="1"/>
  <c r="R1314" i="1"/>
  <c r="R1315" i="1"/>
  <c r="R1316" i="1"/>
  <c r="R1317" i="1"/>
  <c r="R1318" i="1"/>
  <c r="R1319" i="1"/>
  <c r="R1320" i="1"/>
  <c r="R1322" i="1"/>
  <c r="R1323" i="1"/>
  <c r="R1324" i="1"/>
  <c r="R1325" i="1"/>
  <c r="R1326" i="1"/>
  <c r="R1327" i="1"/>
  <c r="R1328" i="1"/>
  <c r="R1329" i="1"/>
  <c r="R1330" i="1"/>
  <c r="R1331" i="1"/>
  <c r="R1333" i="1"/>
  <c r="R1334" i="1"/>
  <c r="R1335" i="1"/>
  <c r="R1336" i="1"/>
  <c r="R1337" i="1"/>
  <c r="R1338" i="1"/>
  <c r="R1339" i="1"/>
  <c r="R1340" i="1"/>
  <c r="R1341" i="1"/>
  <c r="R1342" i="1"/>
  <c r="R1343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9" i="1"/>
  <c r="R1360" i="1"/>
  <c r="R1361" i="1"/>
  <c r="R1362" i="1"/>
  <c r="R1363" i="1"/>
  <c r="R1364" i="1"/>
  <c r="R1365" i="1"/>
  <c r="R1366" i="1"/>
  <c r="R1367" i="1"/>
  <c r="R1369" i="1"/>
  <c r="R1370" i="1"/>
  <c r="R1371" i="1"/>
  <c r="R1372" i="1"/>
  <c r="R1373" i="1"/>
  <c r="R1374" i="1"/>
  <c r="R1375" i="1"/>
  <c r="R1376" i="1"/>
  <c r="R1377" i="1"/>
  <c r="R1378" i="1"/>
  <c r="R1380" i="1"/>
  <c r="R1381" i="1"/>
  <c r="R1382" i="1"/>
  <c r="R1383" i="1"/>
  <c r="R1384" i="1"/>
  <c r="R1385" i="1"/>
  <c r="R1386" i="1"/>
  <c r="R1387" i="1"/>
  <c r="R1388" i="1"/>
  <c r="R1389" i="1"/>
  <c r="R1391" i="1"/>
  <c r="R1392" i="1"/>
  <c r="R1393" i="1"/>
  <c r="R1394" i="1"/>
  <c r="R1395" i="1"/>
  <c r="R1396" i="1"/>
  <c r="R1397" i="1"/>
  <c r="R1398" i="1"/>
  <c r="R1399" i="1"/>
  <c r="R1401" i="1"/>
  <c r="R1402" i="1"/>
  <c r="R1403" i="1"/>
  <c r="R1404" i="1"/>
  <c r="R1405" i="1"/>
  <c r="R1406" i="1"/>
  <c r="R1407" i="1"/>
  <c r="R1408" i="1"/>
  <c r="R1409" i="1"/>
  <c r="R1411" i="1"/>
  <c r="R1412" i="1"/>
  <c r="R1413" i="1"/>
  <c r="R1414" i="1"/>
  <c r="R1415" i="1"/>
  <c r="R1416" i="1"/>
  <c r="R1417" i="1"/>
  <c r="R1418" i="1"/>
  <c r="R1420" i="1"/>
  <c r="R1421" i="1"/>
  <c r="R1422" i="1"/>
  <c r="R1423" i="1"/>
  <c r="R1424" i="1"/>
  <c r="R1425" i="1"/>
  <c r="R1426" i="1"/>
  <c r="R1428" i="1"/>
  <c r="R1429" i="1"/>
  <c r="R1430" i="1"/>
  <c r="R1431" i="1"/>
  <c r="R1432" i="1"/>
  <c r="R1433" i="1"/>
  <c r="R1434" i="1"/>
  <c r="R1436" i="1"/>
  <c r="R1437" i="1"/>
  <c r="R1438" i="1"/>
  <c r="R1439" i="1"/>
  <c r="R1440" i="1"/>
  <c r="R1441" i="1"/>
  <c r="R1443" i="1"/>
  <c r="R1444" i="1"/>
  <c r="R1445" i="1"/>
  <c r="R1446" i="1"/>
  <c r="R1447" i="1"/>
  <c r="R1448" i="1"/>
  <c r="R1450" i="1"/>
  <c r="R1451" i="1"/>
  <c r="R1452" i="1"/>
  <c r="R1453" i="1"/>
  <c r="R1454" i="1"/>
  <c r="R1455" i="1"/>
  <c r="R1457" i="1"/>
  <c r="R1458" i="1"/>
  <c r="R1459" i="1"/>
  <c r="R1460" i="1"/>
  <c r="R1461" i="1"/>
  <c r="R1463" i="1"/>
  <c r="R1464" i="1"/>
  <c r="R1465" i="1"/>
  <c r="R1466" i="1"/>
  <c r="R1467" i="1"/>
  <c r="R1469" i="1"/>
  <c r="R1470" i="1"/>
  <c r="R1471" i="1"/>
  <c r="R1472" i="1"/>
  <c r="R1473" i="1"/>
  <c r="R1475" i="1"/>
  <c r="R1476" i="1"/>
  <c r="R1477" i="1"/>
  <c r="R1478" i="1"/>
  <c r="R1479" i="1"/>
  <c r="R1481" i="1"/>
  <c r="R1482" i="1"/>
  <c r="R1483" i="1"/>
  <c r="R1484" i="1"/>
  <c r="R1485" i="1"/>
  <c r="R1487" i="1"/>
  <c r="R1488" i="1"/>
  <c r="R1489" i="1"/>
  <c r="R1490" i="1"/>
  <c r="R1491" i="1"/>
  <c r="R1493" i="1"/>
  <c r="R1494" i="1"/>
  <c r="R1495" i="1"/>
  <c r="R1496" i="1"/>
  <c r="R1497" i="1"/>
  <c r="R1499" i="1"/>
  <c r="R1500" i="1"/>
  <c r="R1501" i="1"/>
  <c r="R1502" i="1"/>
  <c r="R1503" i="1"/>
  <c r="R1505" i="1"/>
  <c r="R1506" i="1"/>
  <c r="R1507" i="1"/>
  <c r="R1508" i="1"/>
  <c r="R1509" i="1"/>
  <c r="R1511" i="1"/>
  <c r="R1512" i="1"/>
  <c r="R1513" i="1"/>
  <c r="R1514" i="1"/>
  <c r="R1515" i="1"/>
  <c r="R1517" i="1"/>
  <c r="R1518" i="1"/>
  <c r="R1519" i="1"/>
  <c r="R1520" i="1"/>
  <c r="R1521" i="1"/>
  <c r="R1523" i="1"/>
  <c r="R1524" i="1"/>
  <c r="R1525" i="1"/>
  <c r="R1526" i="1"/>
  <c r="R1527" i="1"/>
  <c r="R1529" i="1"/>
  <c r="R1530" i="1"/>
  <c r="R1531" i="1"/>
  <c r="R1532" i="1"/>
  <c r="R1533" i="1"/>
  <c r="R1535" i="1"/>
  <c r="R1536" i="1"/>
  <c r="R1537" i="1"/>
  <c r="R1538" i="1"/>
  <c r="R1539" i="1"/>
  <c r="R1541" i="1"/>
  <c r="R1542" i="1"/>
  <c r="R1543" i="1"/>
  <c r="R1544" i="1"/>
  <c r="R1545" i="1"/>
  <c r="R1547" i="1"/>
  <c r="R1548" i="1"/>
  <c r="R1549" i="1"/>
  <c r="R1550" i="1"/>
  <c r="R1551" i="1"/>
  <c r="R1553" i="1"/>
  <c r="R1554" i="1"/>
  <c r="R1555" i="1"/>
  <c r="R1556" i="1"/>
  <c r="R1557" i="1"/>
  <c r="R1558" i="1"/>
  <c r="R1560" i="1"/>
  <c r="R1561" i="1"/>
  <c r="R1562" i="1"/>
  <c r="R1563" i="1"/>
  <c r="R1564" i="1"/>
  <c r="R1565" i="1"/>
  <c r="R1567" i="1"/>
  <c r="R1568" i="1"/>
  <c r="R1569" i="1"/>
  <c r="R1570" i="1"/>
  <c r="R1571" i="1"/>
  <c r="R1572" i="1"/>
  <c r="R1573" i="1"/>
  <c r="R1574" i="1"/>
  <c r="R1576" i="1"/>
  <c r="R1577" i="1"/>
  <c r="R1578" i="1"/>
  <c r="R1579" i="1"/>
  <c r="R1580" i="1"/>
  <c r="R1581" i="1"/>
  <c r="R1582" i="1"/>
  <c r="R1583" i="1"/>
  <c r="R1584" i="1"/>
  <c r="R1586" i="1"/>
  <c r="R1587" i="1"/>
  <c r="R1588" i="1"/>
  <c r="R1589" i="1"/>
  <c r="R1590" i="1"/>
  <c r="R1591" i="1"/>
  <c r="R1592" i="1"/>
  <c r="R1593" i="1"/>
  <c r="R1594" i="1"/>
  <c r="R1596" i="1"/>
  <c r="R1597" i="1"/>
  <c r="R1598" i="1"/>
  <c r="R1599" i="1"/>
  <c r="R1600" i="1"/>
  <c r="R1601" i="1"/>
  <c r="R1602" i="1"/>
  <c r="R1603" i="1"/>
  <c r="R1604" i="1"/>
  <c r="R1605" i="1"/>
  <c r="R1606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6" i="1"/>
  <c r="R1677" i="1"/>
  <c r="R1678" i="1"/>
  <c r="R1679" i="1"/>
  <c r="R1680" i="1"/>
  <c r="R1681" i="1"/>
  <c r="R1682" i="1"/>
  <c r="R1683" i="1"/>
  <c r="R1684" i="1"/>
  <c r="R1685" i="1"/>
  <c r="R1686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6" i="1"/>
  <c r="R1717" i="1"/>
  <c r="R1718" i="1"/>
  <c r="R1719" i="1"/>
  <c r="R1720" i="1"/>
  <c r="R1721" i="1"/>
  <c r="R1722" i="1"/>
  <c r="R1723" i="1"/>
  <c r="R1724" i="1"/>
  <c r="R1725" i="1"/>
  <c r="R1726" i="1"/>
  <c r="R1728" i="1"/>
  <c r="R1729" i="1"/>
  <c r="R1730" i="1"/>
  <c r="R1731" i="1"/>
  <c r="R1732" i="1"/>
  <c r="R1733" i="1"/>
  <c r="R1734" i="1"/>
  <c r="R1735" i="1"/>
  <c r="R1736" i="1"/>
  <c r="R1738" i="1"/>
  <c r="R1739" i="1"/>
  <c r="R1740" i="1"/>
  <c r="R1741" i="1"/>
  <c r="R1742" i="1"/>
  <c r="R1743" i="1"/>
  <c r="R1744" i="1"/>
  <c r="R1745" i="1"/>
  <c r="R1746" i="1"/>
  <c r="R1748" i="1"/>
  <c r="R1749" i="1"/>
  <c r="R1750" i="1"/>
  <c r="R1751" i="1"/>
  <c r="R1752" i="1"/>
  <c r="R1753" i="1"/>
  <c r="R1754" i="1"/>
  <c r="R1755" i="1"/>
  <c r="R1757" i="1"/>
  <c r="R1758" i="1"/>
  <c r="R1759" i="1"/>
  <c r="R1760" i="1"/>
  <c r="R1761" i="1"/>
  <c r="R1762" i="1"/>
  <c r="R1763" i="1"/>
  <c r="R1765" i="1"/>
  <c r="R1766" i="1"/>
  <c r="R1767" i="1"/>
  <c r="R1768" i="1"/>
  <c r="R1769" i="1"/>
  <c r="R1771" i="1"/>
  <c r="R1772" i="1"/>
  <c r="R1773" i="1"/>
  <c r="R1774" i="1"/>
  <c r="R1775" i="1"/>
  <c r="R1777" i="1"/>
  <c r="R1778" i="1"/>
  <c r="R1779" i="1"/>
  <c r="R1780" i="1"/>
  <c r="R1781" i="1"/>
  <c r="R1783" i="1"/>
  <c r="R1784" i="1"/>
  <c r="R1785" i="1"/>
  <c r="R1786" i="1"/>
  <c r="R1787" i="1"/>
  <c r="R1789" i="1"/>
  <c r="R1790" i="1"/>
  <c r="R1791" i="1"/>
  <c r="R1792" i="1"/>
  <c r="R1793" i="1"/>
  <c r="R1795" i="1"/>
  <c r="R1796" i="1"/>
  <c r="R1797" i="1"/>
  <c r="R1798" i="1"/>
  <c r="R1799" i="1"/>
  <c r="R1801" i="1"/>
  <c r="R1802" i="1"/>
  <c r="R1803" i="1"/>
  <c r="R1804" i="1"/>
  <c r="R1805" i="1"/>
  <c r="R1807" i="1"/>
  <c r="R1808" i="1"/>
  <c r="R1809" i="1"/>
  <c r="R1810" i="1"/>
  <c r="R1811" i="1"/>
  <c r="R1813" i="1"/>
  <c r="R1814" i="1"/>
  <c r="R1815" i="1"/>
  <c r="R1816" i="1"/>
  <c r="R1817" i="1"/>
  <c r="R1819" i="1"/>
  <c r="R1820" i="1"/>
  <c r="R1821" i="1"/>
  <c r="R1822" i="1"/>
  <c r="R1823" i="1"/>
  <c r="R1825" i="1"/>
  <c r="R1826" i="1"/>
  <c r="R1827" i="1"/>
  <c r="R1828" i="1"/>
  <c r="R1829" i="1"/>
  <c r="R1831" i="1"/>
  <c r="R1832" i="1"/>
  <c r="R1833" i="1"/>
  <c r="R1834" i="1"/>
  <c r="R1835" i="1"/>
  <c r="R1837" i="1"/>
  <c r="R1838" i="1"/>
  <c r="R1839" i="1"/>
  <c r="R1840" i="1"/>
  <c r="R1841" i="1"/>
  <c r="R1843" i="1"/>
  <c r="R1844" i="1"/>
  <c r="R1845" i="1"/>
  <c r="R1846" i="1"/>
  <c r="R1847" i="1"/>
  <c r="R1848" i="1"/>
  <c r="R1850" i="1"/>
  <c r="R1851" i="1"/>
  <c r="R1852" i="1"/>
  <c r="R1853" i="1"/>
  <c r="R1854" i="1"/>
  <c r="R1856" i="1"/>
  <c r="R1857" i="1"/>
  <c r="R1858" i="1"/>
  <c r="R1859" i="1"/>
  <c r="R1860" i="1"/>
  <c r="R1862" i="1"/>
  <c r="R1863" i="1"/>
  <c r="R1864" i="1"/>
  <c r="R1865" i="1"/>
  <c r="R1866" i="1"/>
  <c r="R1868" i="1"/>
  <c r="R1869" i="1"/>
  <c r="R1870" i="1"/>
  <c r="R1871" i="1"/>
  <c r="R1872" i="1"/>
  <c r="R1874" i="1"/>
  <c r="R1875" i="1"/>
  <c r="R1876" i="1"/>
  <c r="R1877" i="1"/>
  <c r="R1878" i="1"/>
  <c r="R1880" i="1"/>
  <c r="R1881" i="1"/>
  <c r="R1882" i="1"/>
  <c r="R1883" i="1"/>
  <c r="R1885" i="1"/>
  <c r="R1886" i="1"/>
  <c r="R1887" i="1"/>
  <c r="R1888" i="1"/>
  <c r="R1889" i="1"/>
  <c r="R1890" i="1"/>
  <c r="R1892" i="1"/>
  <c r="R1893" i="1"/>
  <c r="R1894" i="1"/>
  <c r="R1895" i="1"/>
  <c r="R1896" i="1"/>
  <c r="R1898" i="1"/>
  <c r="R1899" i="1"/>
  <c r="R1900" i="1"/>
  <c r="R1901" i="1"/>
  <c r="R1902" i="1"/>
  <c r="R1904" i="1"/>
  <c r="R1905" i="1"/>
  <c r="R1906" i="1"/>
  <c r="R1907" i="1"/>
  <c r="R1909" i="1"/>
  <c r="R1910" i="1"/>
  <c r="R1911" i="1"/>
  <c r="R1912" i="1"/>
  <c r="R1914" i="1"/>
  <c r="R1915" i="1"/>
  <c r="R1916" i="1"/>
  <c r="R1917" i="1"/>
  <c r="R1918" i="1"/>
  <c r="R1920" i="1"/>
  <c r="R1921" i="1"/>
  <c r="R1922" i="1"/>
  <c r="R1923" i="1"/>
  <c r="R1925" i="1"/>
  <c r="R1926" i="1"/>
  <c r="R1927" i="1"/>
  <c r="R1928" i="1"/>
  <c r="R1929" i="1"/>
  <c r="R1931" i="1"/>
  <c r="R1932" i="1"/>
  <c r="R1933" i="1"/>
  <c r="R1934" i="1"/>
  <c r="R1936" i="1"/>
  <c r="R1937" i="1"/>
  <c r="R1938" i="1"/>
  <c r="R1939" i="1"/>
  <c r="R1940" i="1"/>
  <c r="R1942" i="1"/>
  <c r="R1943" i="1"/>
  <c r="R1944" i="1"/>
  <c r="R1945" i="1"/>
  <c r="R1946" i="1"/>
  <c r="R1948" i="1"/>
  <c r="R1949" i="1"/>
  <c r="R1950" i="1"/>
  <c r="R1951" i="1"/>
  <c r="R1953" i="1"/>
  <c r="R1954" i="1"/>
  <c r="R1955" i="1"/>
  <c r="R1956" i="1"/>
  <c r="R1958" i="1"/>
  <c r="R1959" i="1"/>
  <c r="R1960" i="1"/>
  <c r="R1962" i="1"/>
  <c r="R1963" i="1"/>
  <c r="R1964" i="1"/>
  <c r="R1965" i="1"/>
  <c r="R1967" i="1"/>
  <c r="R1968" i="1"/>
  <c r="R1969" i="1"/>
  <c r="R1970" i="1"/>
  <c r="R1971" i="1"/>
  <c r="R1972" i="1"/>
  <c r="R1974" i="1"/>
  <c r="R1975" i="1"/>
  <c r="R1976" i="1"/>
  <c r="R1977" i="1"/>
  <c r="R1978" i="1"/>
  <c r="R1980" i="1"/>
  <c r="R1981" i="1"/>
  <c r="R1982" i="1"/>
  <c r="R1983" i="1"/>
  <c r="R1984" i="1"/>
  <c r="R1986" i="1"/>
  <c r="R1987" i="1"/>
  <c r="R1988" i="1"/>
  <c r="R1989" i="1"/>
  <c r="R1991" i="1"/>
  <c r="R1992" i="1"/>
  <c r="R1993" i="1"/>
  <c r="R1994" i="1"/>
  <c r="R1996" i="1"/>
  <c r="R1997" i="1"/>
  <c r="R1998" i="1"/>
  <c r="R2000" i="1"/>
  <c r="R2001" i="1"/>
  <c r="R2002" i="1"/>
  <c r="R2003" i="1"/>
  <c r="R2005" i="1"/>
  <c r="R2006" i="1"/>
  <c r="R2007" i="1"/>
  <c r="R2008" i="1"/>
  <c r="R2010" i="1"/>
  <c r="R2011" i="1"/>
  <c r="R2012" i="1"/>
  <c r="R2014" i="1"/>
  <c r="R2015" i="1"/>
  <c r="R2016" i="1"/>
  <c r="R2017" i="1"/>
  <c r="R2019" i="1"/>
  <c r="R2020" i="1"/>
  <c r="R2022" i="1"/>
  <c r="R2023" i="1"/>
  <c r="R2024" i="1"/>
  <c r="R2025" i="1"/>
  <c r="R2026" i="1"/>
  <c r="R2028" i="1"/>
  <c r="R2029" i="1"/>
  <c r="R2030" i="1"/>
  <c r="R2031" i="1"/>
  <c r="R2033" i="1"/>
  <c r="R2034" i="1"/>
  <c r="R2035" i="1"/>
  <c r="R2036" i="1"/>
  <c r="R2038" i="1"/>
  <c r="R2039" i="1"/>
  <c r="R2040" i="1"/>
  <c r="R2042" i="1"/>
  <c r="R2043" i="1"/>
  <c r="R2044" i="1"/>
  <c r="R2045" i="1"/>
  <c r="R2046" i="1"/>
  <c r="R2048" i="1"/>
  <c r="R2049" i="1"/>
  <c r="R2050" i="1"/>
  <c r="R2052" i="1"/>
  <c r="R2053" i="1"/>
  <c r="R2054" i="1"/>
  <c r="R2056" i="1"/>
  <c r="R2057" i="1"/>
  <c r="R2059" i="1"/>
  <c r="R2060" i="1"/>
  <c r="R2061" i="1"/>
  <c r="R2062" i="1"/>
  <c r="R2063" i="1"/>
  <c r="R2065" i="1"/>
  <c r="R2066" i="1"/>
  <c r="R2068" i="1"/>
  <c r="R2069" i="1"/>
  <c r="R2071" i="1"/>
  <c r="R2072" i="1"/>
  <c r="R2074" i="1"/>
  <c r="R2075" i="1"/>
  <c r="R2077" i="1"/>
  <c r="R2078" i="1"/>
  <c r="R2080" i="1"/>
  <c r="R2081" i="1"/>
  <c r="R2083" i="1"/>
  <c r="R2084" i="1"/>
  <c r="R2086" i="1"/>
  <c r="R2087" i="1"/>
  <c r="R2089" i="1"/>
  <c r="R2090" i="1"/>
  <c r="R2092" i="1"/>
  <c r="R2093" i="1"/>
  <c r="R2095" i="1"/>
  <c r="R2096" i="1"/>
  <c r="R2098" i="1"/>
  <c r="R2099" i="1"/>
  <c r="R2101" i="1"/>
  <c r="R2102" i="1"/>
  <c r="R2104" i="1"/>
  <c r="R2105" i="1"/>
  <c r="R2107" i="1"/>
  <c r="R2108" i="1"/>
  <c r="R2110" i="1"/>
  <c r="R2111" i="1"/>
  <c r="R2113" i="1"/>
  <c r="R2114" i="1"/>
  <c r="R2116" i="1"/>
  <c r="R2117" i="1"/>
  <c r="R2119" i="1"/>
  <c r="R2120" i="1"/>
  <c r="R2122" i="1"/>
  <c r="R2123" i="1"/>
  <c r="R2125" i="1"/>
  <c r="R2126" i="1"/>
  <c r="R2128" i="1"/>
  <c r="R2129" i="1"/>
  <c r="R2131" i="1"/>
  <c r="R2132" i="1"/>
  <c r="R2134" i="1"/>
  <c r="R2135" i="1"/>
  <c r="R2137" i="1"/>
  <c r="R2138" i="1"/>
  <c r="R2139" i="1"/>
  <c r="R2141" i="1"/>
  <c r="R2142" i="1"/>
  <c r="R2144" i="1"/>
  <c r="R2145" i="1"/>
  <c r="R2146" i="1"/>
  <c r="R2148" i="1"/>
  <c r="R2149" i="1"/>
  <c r="R2150" i="1"/>
  <c r="R2152" i="1"/>
  <c r="R2153" i="1"/>
  <c r="R2155" i="1"/>
  <c r="R2156" i="1"/>
  <c r="R2158" i="1"/>
  <c r="R2159" i="1"/>
  <c r="R2161" i="1"/>
  <c r="R2162" i="1"/>
  <c r="R2164" i="1"/>
  <c r="R2165" i="1"/>
  <c r="R2167" i="1"/>
  <c r="R2168" i="1"/>
  <c r="R2169" i="1"/>
  <c r="R2171" i="1"/>
  <c r="R2172" i="1"/>
  <c r="R2173" i="1"/>
  <c r="R2174" i="1"/>
  <c r="R2176" i="1"/>
  <c r="R2177" i="1"/>
  <c r="R2179" i="1"/>
  <c r="R2180" i="1"/>
  <c r="R2181" i="1"/>
  <c r="R2183" i="1"/>
  <c r="R2184" i="1"/>
  <c r="R2186" i="1"/>
  <c r="R2187" i="1"/>
  <c r="R2189" i="1"/>
  <c r="R2190" i="1"/>
  <c r="R2192" i="1"/>
  <c r="R2193" i="1"/>
  <c r="R2195" i="1"/>
  <c r="R2196" i="1"/>
  <c r="R2198" i="1"/>
  <c r="R2199" i="1"/>
  <c r="R2200" i="1"/>
  <c r="R2202" i="1"/>
  <c r="R2203" i="1"/>
  <c r="R2204" i="1"/>
  <c r="R2206" i="1"/>
  <c r="R2207" i="1"/>
  <c r="R2209" i="1"/>
  <c r="R2210" i="1"/>
  <c r="R2212" i="1"/>
  <c r="R2213" i="1"/>
  <c r="R2215" i="1"/>
  <c r="R2216" i="1"/>
  <c r="R2217" i="1"/>
  <c r="R2218" i="1"/>
  <c r="R2220" i="1"/>
  <c r="R2221" i="1"/>
  <c r="R2222" i="1"/>
  <c r="R2223" i="1"/>
  <c r="R2224" i="1"/>
  <c r="R2226" i="1"/>
  <c r="R2227" i="1"/>
  <c r="R2228" i="1"/>
  <c r="R2230" i="1"/>
  <c r="R2231" i="1"/>
  <c r="R2232" i="1"/>
  <c r="R2233" i="1"/>
  <c r="R2235" i="1"/>
  <c r="R2236" i="1"/>
  <c r="R2237" i="1"/>
  <c r="R2239" i="1"/>
  <c r="R2240" i="1"/>
  <c r="R2241" i="1"/>
  <c r="R2242" i="1"/>
  <c r="R2244" i="1"/>
  <c r="R2245" i="1"/>
  <c r="R2246" i="1"/>
  <c r="R2247" i="1"/>
  <c r="R2248" i="1"/>
  <c r="R2249" i="1"/>
  <c r="R2250" i="1"/>
  <c r="R2252" i="1"/>
  <c r="R2253" i="1"/>
  <c r="R2254" i="1"/>
  <c r="R2255" i="1"/>
  <c r="R2256" i="1"/>
  <c r="R2258" i="1"/>
  <c r="R2259" i="1"/>
  <c r="R2260" i="1"/>
  <c r="R2261" i="1"/>
  <c r="R2262" i="1"/>
  <c r="R2264" i="1"/>
  <c r="R2265" i="1"/>
  <c r="R2266" i="1"/>
  <c r="R2267" i="1"/>
  <c r="R2268" i="1"/>
  <c r="R2269" i="1"/>
  <c r="R2271" i="1"/>
  <c r="R2272" i="1"/>
  <c r="R2273" i="1"/>
  <c r="R2274" i="1"/>
  <c r="R2275" i="1"/>
  <c r="R2277" i="1"/>
  <c r="R2278" i="1"/>
  <c r="R2279" i="1"/>
  <c r="R2280" i="1"/>
  <c r="R2281" i="1"/>
  <c r="R2283" i="1"/>
  <c r="R2284" i="1"/>
  <c r="R2285" i="1"/>
  <c r="R2286" i="1"/>
  <c r="R2288" i="1"/>
  <c r="R2289" i="1"/>
  <c r="R2291" i="1"/>
  <c r="R2292" i="1"/>
  <c r="R2293" i="1"/>
  <c r="R2294" i="1"/>
  <c r="R2296" i="1"/>
  <c r="R2297" i="1"/>
  <c r="R2298" i="1"/>
  <c r="R2299" i="1"/>
  <c r="R2300" i="1"/>
  <c r="R2301" i="1"/>
  <c r="R2303" i="1"/>
  <c r="R2304" i="1"/>
  <c r="R2305" i="1"/>
  <c r="R2306" i="1"/>
  <c r="R2308" i="1"/>
  <c r="R2309" i="1"/>
  <c r="R2310" i="1"/>
  <c r="R2311" i="1"/>
  <c r="R2313" i="1"/>
  <c r="R2314" i="1"/>
  <c r="R2315" i="1"/>
  <c r="R2316" i="1"/>
  <c r="R2318" i="1"/>
  <c r="R2319" i="1"/>
  <c r="R2320" i="1"/>
  <c r="R2321" i="1"/>
  <c r="R2323" i="1"/>
  <c r="R2324" i="1"/>
  <c r="R2325" i="1"/>
  <c r="R2326" i="1"/>
  <c r="R2328" i="1"/>
  <c r="R2329" i="1"/>
  <c r="R2330" i="1"/>
  <c r="R2331" i="1"/>
  <c r="R2333" i="1"/>
  <c r="R2334" i="1"/>
  <c r="R2335" i="1"/>
  <c r="R2336" i="1"/>
  <c r="R2337" i="1"/>
  <c r="R2339" i="1"/>
  <c r="R2340" i="1"/>
  <c r="R2341" i="1"/>
  <c r="R2342" i="1"/>
  <c r="R2343" i="1"/>
  <c r="R2345" i="1"/>
  <c r="R2346" i="1"/>
  <c r="R2347" i="1"/>
  <c r="R2348" i="1"/>
  <c r="R2349" i="1"/>
  <c r="R2350" i="1"/>
  <c r="R2352" i="1"/>
  <c r="R2353" i="1"/>
  <c r="R2354" i="1"/>
  <c r="R2355" i="1"/>
  <c r="R2356" i="1"/>
  <c r="R2357" i="1"/>
  <c r="R2359" i="1"/>
  <c r="R2360" i="1"/>
  <c r="R2361" i="1"/>
  <c r="R2362" i="1"/>
  <c r="R2363" i="1"/>
  <c r="R2364" i="1"/>
  <c r="R2366" i="1"/>
  <c r="R2367" i="1"/>
  <c r="R2368" i="1"/>
  <c r="R2369" i="1"/>
  <c r="R2370" i="1"/>
  <c r="R2372" i="1"/>
  <c r="R2373" i="1"/>
  <c r="R2374" i="1"/>
  <c r="R2375" i="1"/>
  <c r="R2377" i="1"/>
  <c r="R2378" i="1"/>
  <c r="R2379" i="1"/>
  <c r="R2380" i="1"/>
  <c r="R2381" i="1"/>
  <c r="R2383" i="1"/>
  <c r="R2384" i="1"/>
  <c r="R2385" i="1"/>
  <c r="R2386" i="1"/>
  <c r="R2387" i="1"/>
  <c r="R2388" i="1"/>
  <c r="R2389" i="1"/>
  <c r="R2390" i="1"/>
  <c r="R2392" i="1"/>
  <c r="R2393" i="1"/>
  <c r="R2394" i="1"/>
  <c r="R2395" i="1"/>
  <c r="R2396" i="1"/>
  <c r="R2398" i="1"/>
  <c r="R2399" i="1"/>
  <c r="R2400" i="1"/>
  <c r="R2401" i="1"/>
  <c r="R2402" i="1"/>
  <c r="R2404" i="1"/>
  <c r="R2405" i="1"/>
  <c r="R2406" i="1"/>
  <c r="R2407" i="1"/>
  <c r="R2408" i="1"/>
  <c r="R2409" i="1"/>
  <c r="R2411" i="1"/>
  <c r="R2412" i="1"/>
  <c r="R2413" i="1"/>
  <c r="R2414" i="1"/>
  <c r="R2415" i="1"/>
  <c r="R2416" i="1"/>
  <c r="R2418" i="1"/>
  <c r="R2419" i="1"/>
  <c r="R2420" i="1"/>
  <c r="R2421" i="1"/>
  <c r="R2422" i="1"/>
  <c r="R2424" i="1"/>
  <c r="R2425" i="1"/>
  <c r="R2426" i="1"/>
  <c r="R2427" i="1"/>
  <c r="R2428" i="1"/>
  <c r="R2429" i="1"/>
  <c r="R2430" i="1"/>
  <c r="R2432" i="1"/>
  <c r="R2433" i="1"/>
  <c r="R2434" i="1"/>
  <c r="R2435" i="1"/>
  <c r="R2436" i="1"/>
  <c r="R2438" i="1"/>
  <c r="R2439" i="1"/>
  <c r="R2440" i="1"/>
  <c r="R2441" i="1"/>
  <c r="R2442" i="1"/>
  <c r="R2443" i="1"/>
  <c r="R2445" i="1"/>
  <c r="R2446" i="1"/>
  <c r="R2447" i="1"/>
  <c r="R2448" i="1"/>
  <c r="R2449" i="1"/>
  <c r="R2451" i="1"/>
  <c r="R2452" i="1"/>
  <c r="R2453" i="1"/>
  <c r="R2454" i="1"/>
  <c r="R2455" i="1"/>
  <c r="R2457" i="1"/>
  <c r="R2458" i="1"/>
  <c r="R2459" i="1"/>
  <c r="R2460" i="1"/>
  <c r="R2461" i="1"/>
  <c r="R2462" i="1"/>
  <c r="R2463" i="1"/>
  <c r="R2464" i="1"/>
  <c r="R2466" i="1"/>
  <c r="R2467" i="1"/>
  <c r="R2468" i="1"/>
  <c r="R2469" i="1"/>
  <c r="R2470" i="1"/>
  <c r="R2471" i="1"/>
  <c r="R2473" i="1"/>
  <c r="R2474" i="1"/>
  <c r="R2475" i="1"/>
  <c r="R2476" i="1"/>
  <c r="R2477" i="1"/>
  <c r="R2478" i="1"/>
  <c r="R2479" i="1"/>
  <c r="R2481" i="1"/>
  <c r="R2482" i="1"/>
  <c r="R2483" i="1"/>
  <c r="R2484" i="1"/>
  <c r="R2485" i="1"/>
  <c r="R2486" i="1"/>
  <c r="R2487" i="1"/>
  <c r="R2489" i="1"/>
  <c r="R2490" i="1"/>
  <c r="R2491" i="1"/>
  <c r="R2492" i="1"/>
  <c r="R2493" i="1"/>
  <c r="R2494" i="1"/>
  <c r="R2496" i="1"/>
  <c r="R2497" i="1"/>
  <c r="R2498" i="1"/>
  <c r="R2499" i="1"/>
  <c r="R2501" i="1"/>
  <c r="R2502" i="1"/>
  <c r="R2503" i="1"/>
  <c r="R2504" i="1"/>
  <c r="R2505" i="1"/>
  <c r="R2506" i="1"/>
  <c r="R2507" i="1"/>
  <c r="R2509" i="1"/>
  <c r="R2510" i="1"/>
  <c r="R2511" i="1"/>
  <c r="R2512" i="1"/>
  <c r="R2513" i="1"/>
  <c r="R2514" i="1"/>
  <c r="R2515" i="1"/>
  <c r="R2517" i="1"/>
  <c r="R2518" i="1"/>
  <c r="R2519" i="1"/>
  <c r="R2520" i="1"/>
  <c r="R2521" i="1"/>
  <c r="R2523" i="1"/>
  <c r="R2524" i="1"/>
  <c r="R2525" i="1"/>
  <c r="R2526" i="1"/>
  <c r="R2527" i="1"/>
  <c r="R2529" i="1"/>
  <c r="R2530" i="1"/>
  <c r="R2531" i="1"/>
  <c r="R2532" i="1"/>
  <c r="R2533" i="1"/>
  <c r="R2534" i="1"/>
  <c r="R2536" i="1"/>
  <c r="R2537" i="1"/>
  <c r="R2538" i="1"/>
  <c r="R2539" i="1"/>
  <c r="R2541" i="1"/>
  <c r="R2542" i="1"/>
  <c r="R2543" i="1"/>
  <c r="R2544" i="1"/>
  <c r="R2545" i="1"/>
  <c r="R2546" i="1"/>
  <c r="R2548" i="1"/>
  <c r="R2549" i="1"/>
  <c r="R2550" i="1"/>
  <c r="R2551" i="1"/>
  <c r="R2552" i="1"/>
  <c r="R2553" i="1"/>
  <c r="R2554" i="1"/>
  <c r="R2555" i="1"/>
  <c r="R2557" i="1"/>
  <c r="R2558" i="1"/>
  <c r="R2559" i="1"/>
  <c r="R2560" i="1"/>
  <c r="R2561" i="1"/>
  <c r="R2563" i="1"/>
  <c r="R2564" i="1"/>
  <c r="R2565" i="1"/>
  <c r="R2566" i="1"/>
  <c r="R2567" i="1"/>
  <c r="R2568" i="1"/>
  <c r="R2570" i="1"/>
  <c r="R2571" i="1"/>
  <c r="R2572" i="1"/>
  <c r="R2573" i="1"/>
  <c r="R2574" i="1"/>
  <c r="R2576" i="1"/>
  <c r="R2577" i="1"/>
  <c r="R2578" i="1"/>
  <c r="R2579" i="1"/>
  <c r="R2580" i="1"/>
  <c r="R2581" i="1"/>
  <c r="R2583" i="1"/>
  <c r="R2584" i="1"/>
  <c r="R2585" i="1"/>
  <c r="R2586" i="1"/>
  <c r="R2587" i="1"/>
  <c r="R2589" i="1"/>
  <c r="R2590" i="1"/>
  <c r="R2591" i="1"/>
  <c r="R2592" i="1"/>
  <c r="R2593" i="1"/>
  <c r="R2594" i="1"/>
  <c r="R2595" i="1"/>
  <c r="R2597" i="1"/>
  <c r="R2598" i="1"/>
  <c r="R2599" i="1"/>
  <c r="R2600" i="1"/>
  <c r="R2601" i="1"/>
  <c r="R2602" i="1"/>
  <c r="R2604" i="1"/>
  <c r="R2605" i="1"/>
  <c r="R2606" i="1"/>
  <c r="R2607" i="1"/>
  <c r="R2608" i="1"/>
  <c r="R2609" i="1"/>
  <c r="R2611" i="1"/>
  <c r="R2612" i="1"/>
  <c r="R2613" i="1"/>
  <c r="R2614" i="1"/>
  <c r="R2615" i="1"/>
  <c r="R2617" i="1"/>
  <c r="R2618" i="1"/>
  <c r="R2619" i="1"/>
  <c r="R2620" i="1"/>
  <c r="R2622" i="1"/>
  <c r="R2623" i="1"/>
  <c r="R2624" i="1"/>
  <c r="R2625" i="1"/>
  <c r="R2626" i="1"/>
  <c r="R2627" i="1"/>
  <c r="R2628" i="1"/>
  <c r="R2630" i="1"/>
  <c r="R2631" i="1"/>
  <c r="R2632" i="1"/>
  <c r="R2633" i="1"/>
  <c r="R2634" i="1"/>
  <c r="R2635" i="1"/>
  <c r="R2637" i="1"/>
  <c r="R2638" i="1"/>
  <c r="R2639" i="1"/>
  <c r="R2640" i="1"/>
  <c r="R2641" i="1"/>
  <c r="R2643" i="1"/>
  <c r="R2644" i="1"/>
  <c r="R2645" i="1"/>
  <c r="R2646" i="1"/>
  <c r="R2647" i="1"/>
  <c r="R2648" i="1"/>
  <c r="R2650" i="1"/>
  <c r="R2651" i="1"/>
  <c r="R2652" i="1"/>
  <c r="R2653" i="1"/>
  <c r="R2654" i="1"/>
  <c r="R2655" i="1"/>
  <c r="R2656" i="1"/>
  <c r="R2658" i="1"/>
  <c r="R2659" i="1"/>
  <c r="R2660" i="1"/>
  <c r="R2661" i="1"/>
  <c r="R2662" i="1"/>
  <c r="R2664" i="1"/>
  <c r="R2665" i="1"/>
  <c r="R2666" i="1"/>
  <c r="R2667" i="1"/>
  <c r="R2668" i="1"/>
  <c r="R2670" i="1"/>
  <c r="R2671" i="1"/>
  <c r="R2672" i="1"/>
  <c r="R2673" i="1"/>
  <c r="R2674" i="1"/>
  <c r="R2676" i="1"/>
  <c r="R2677" i="1"/>
  <c r="R2678" i="1"/>
  <c r="R2680" i="1"/>
  <c r="R2681" i="1"/>
  <c r="R2682" i="1"/>
  <c r="R2683" i="1"/>
  <c r="R2684" i="1"/>
  <c r="R2686" i="1"/>
  <c r="R2687" i="1"/>
  <c r="R2688" i="1"/>
  <c r="R2689" i="1"/>
  <c r="R2690" i="1"/>
  <c r="R2691" i="1"/>
  <c r="R2693" i="1"/>
  <c r="R2694" i="1"/>
  <c r="R2695" i="1"/>
  <c r="R2696" i="1"/>
  <c r="R2697" i="1"/>
  <c r="R2699" i="1"/>
  <c r="R2700" i="1"/>
  <c r="R2701" i="1"/>
  <c r="R2702" i="1"/>
  <c r="R2703" i="1"/>
  <c r="R2704" i="1"/>
  <c r="R2706" i="1"/>
  <c r="R2707" i="1"/>
  <c r="R2708" i="1"/>
  <c r="R2709" i="1"/>
  <c r="R2710" i="1"/>
  <c r="R2712" i="1"/>
  <c r="R2713" i="1"/>
  <c r="R2714" i="1"/>
  <c r="R2715" i="1"/>
  <c r="R2717" i="1"/>
  <c r="R2718" i="1"/>
  <c r="R2719" i="1"/>
  <c r="R2720" i="1"/>
  <c r="R2721" i="1"/>
  <c r="R2722" i="1"/>
  <c r="R2723" i="1"/>
  <c r="R2725" i="1"/>
  <c r="R2726" i="1"/>
  <c r="R2727" i="1"/>
  <c r="R2728" i="1"/>
  <c r="R2729" i="1"/>
  <c r="R2731" i="1"/>
  <c r="R2732" i="1"/>
  <c r="R2733" i="1"/>
  <c r="R2734" i="1"/>
  <c r="R2736" i="1"/>
  <c r="R2737" i="1"/>
  <c r="R2738" i="1"/>
  <c r="R2739" i="1"/>
  <c r="R2740" i="1"/>
  <c r="R2742" i="1"/>
  <c r="R2743" i="1"/>
  <c r="R2744" i="1"/>
  <c r="R2745" i="1"/>
  <c r="R2746" i="1"/>
  <c r="R2747" i="1"/>
  <c r="R2749" i="1"/>
  <c r="R2750" i="1"/>
  <c r="R2751" i="1"/>
  <c r="R2752" i="1"/>
  <c r="R2753" i="1"/>
  <c r="R2755" i="1"/>
  <c r="R2756" i="1"/>
  <c r="R2757" i="1"/>
  <c r="R2758" i="1"/>
  <c r="R2760" i="1"/>
  <c r="R2761" i="1"/>
  <c r="R2762" i="1"/>
  <c r="R2763" i="1"/>
  <c r="R2764" i="1"/>
  <c r="R2766" i="1"/>
  <c r="R2767" i="1"/>
  <c r="R2768" i="1"/>
  <c r="R2769" i="1"/>
  <c r="R2770" i="1"/>
  <c r="R2771" i="1"/>
  <c r="R2773" i="1"/>
  <c r="R2774" i="1"/>
  <c r="R2775" i="1"/>
  <c r="R2776" i="1"/>
  <c r="R2777" i="1"/>
  <c r="R2778" i="1"/>
  <c r="R2780" i="1"/>
  <c r="R2781" i="1"/>
  <c r="R2782" i="1"/>
  <c r="R2783" i="1"/>
  <c r="R2784" i="1"/>
  <c r="R2785" i="1"/>
  <c r="R2787" i="1"/>
  <c r="R2788" i="1"/>
  <c r="R2789" i="1"/>
  <c r="R2790" i="1"/>
  <c r="R2792" i="1"/>
  <c r="R2793" i="1"/>
  <c r="R2794" i="1"/>
  <c r="R2795" i="1"/>
  <c r="R2796" i="1"/>
  <c r="R2798" i="1"/>
  <c r="R2799" i="1"/>
  <c r="R2800" i="1"/>
  <c r="R2801" i="1"/>
  <c r="R2802" i="1"/>
  <c r="R2804" i="1"/>
  <c r="R2805" i="1"/>
  <c r="R2806" i="1"/>
  <c r="R2807" i="1"/>
  <c r="R2809" i="1"/>
  <c r="R2810" i="1"/>
  <c r="R2811" i="1"/>
  <c r="R2812" i="1"/>
  <c r="R2813" i="1"/>
  <c r="R2815" i="1"/>
  <c r="R2816" i="1"/>
  <c r="R2817" i="1"/>
  <c r="R2818" i="1"/>
  <c r="R2819" i="1"/>
  <c r="R2820" i="1"/>
  <c r="R2821" i="1"/>
  <c r="R2823" i="1"/>
  <c r="R2824" i="1"/>
  <c r="R2825" i="1"/>
  <c r="R2827" i="1"/>
  <c r="R2828" i="1"/>
  <c r="R2829" i="1"/>
  <c r="R2830" i="1"/>
  <c r="R2831" i="1"/>
  <c r="R2833" i="1"/>
  <c r="R2834" i="1"/>
  <c r="R2835" i="1"/>
  <c r="R2836" i="1"/>
  <c r="R2837" i="1"/>
  <c r="R2839" i="1"/>
  <c r="R2840" i="1"/>
  <c r="R2841" i="1"/>
  <c r="R2842" i="1"/>
  <c r="R2843" i="1"/>
  <c r="R2844" i="1"/>
  <c r="R2845" i="1"/>
  <c r="R2847" i="1"/>
  <c r="R2848" i="1"/>
  <c r="R2849" i="1"/>
  <c r="R2850" i="1"/>
  <c r="R2851" i="1"/>
  <c r="R2853" i="1"/>
  <c r="R2854" i="1"/>
  <c r="R2855" i="1"/>
  <c r="R2856" i="1"/>
  <c r="R2857" i="1"/>
  <c r="R2859" i="1"/>
  <c r="R2860" i="1"/>
  <c r="R2861" i="1"/>
  <c r="R2862" i="1"/>
  <c r="R2863" i="1"/>
  <c r="R2864" i="1"/>
  <c r="R2866" i="1"/>
  <c r="R2867" i="1"/>
  <c r="R2868" i="1"/>
  <c r="R2869" i="1"/>
  <c r="R2870" i="1"/>
  <c r="R2872" i="1"/>
  <c r="R2873" i="1"/>
  <c r="R2874" i="1"/>
  <c r="R2875" i="1"/>
  <c r="R2876" i="1"/>
  <c r="R2878" i="1"/>
  <c r="R2879" i="1"/>
  <c r="R2880" i="1"/>
  <c r="R2881" i="1"/>
  <c r="R2883" i="1"/>
  <c r="R2884" i="1"/>
  <c r="R2885" i="1"/>
  <c r="R2886" i="1"/>
  <c r="R2888" i="1"/>
  <c r="R2889" i="1"/>
  <c r="R2890" i="1"/>
  <c r="R2891" i="1"/>
  <c r="R2892" i="1"/>
  <c r="R2894" i="1"/>
  <c r="R2895" i="1"/>
  <c r="R2896" i="1"/>
  <c r="R2897" i="1"/>
  <c r="R2898" i="1"/>
  <c r="R2900" i="1"/>
  <c r="R2901" i="1"/>
  <c r="R2902" i="1"/>
  <c r="R2903" i="1"/>
  <c r="R2904" i="1"/>
  <c r="R2906" i="1"/>
  <c r="R2907" i="1"/>
  <c r="R2908" i="1"/>
  <c r="R2909" i="1"/>
  <c r="R2911" i="1"/>
  <c r="R2912" i="1"/>
  <c r="R2913" i="1"/>
  <c r="R2914" i="1"/>
  <c r="R2915" i="1"/>
  <c r="R2917" i="1"/>
  <c r="R2918" i="1"/>
  <c r="R2919" i="1"/>
  <c r="R2920" i="1"/>
  <c r="R2921" i="1"/>
  <c r="R2923" i="1"/>
  <c r="R2924" i="1"/>
  <c r="R2925" i="1"/>
  <c r="R2926" i="1"/>
  <c r="R2927" i="1"/>
  <c r="R2928" i="1"/>
  <c r="R2930" i="1"/>
  <c r="R2931" i="1"/>
  <c r="R2932" i="1"/>
  <c r="R2933" i="1"/>
  <c r="R2935" i="1"/>
  <c r="R2936" i="1"/>
  <c r="R2937" i="1"/>
  <c r="R2938" i="1"/>
  <c r="R2939" i="1"/>
  <c r="R2940" i="1"/>
  <c r="R2942" i="1"/>
  <c r="R2943" i="1"/>
  <c r="R2944" i="1"/>
  <c r="R2945" i="1"/>
  <c r="R2947" i="1"/>
  <c r="R2948" i="1"/>
  <c r="R2949" i="1"/>
  <c r="R2950" i="1"/>
  <c r="R2952" i="1"/>
  <c r="R2953" i="1"/>
  <c r="R2954" i="1"/>
  <c r="R2955" i="1"/>
  <c r="R2956" i="1"/>
  <c r="R2957" i="1"/>
  <c r="R2959" i="1"/>
  <c r="R2960" i="1"/>
  <c r="R2961" i="1"/>
  <c r="R2962" i="1"/>
  <c r="R2963" i="1"/>
  <c r="R2965" i="1"/>
  <c r="R2966" i="1"/>
  <c r="R2967" i="1"/>
  <c r="R2968" i="1"/>
  <c r="R2970" i="1"/>
  <c r="R2971" i="1"/>
  <c r="R2972" i="1"/>
  <c r="R2973" i="1"/>
  <c r="R2974" i="1"/>
  <c r="R2976" i="1"/>
  <c r="R2977" i="1"/>
  <c r="R2978" i="1"/>
  <c r="R2979" i="1"/>
  <c r="R2980" i="1"/>
  <c r="R2982" i="1"/>
  <c r="R2983" i="1"/>
  <c r="R2984" i="1"/>
  <c r="R2985" i="1"/>
  <c r="R2987" i="1"/>
  <c r="R2988" i="1"/>
  <c r="R2989" i="1"/>
  <c r="R2990" i="1"/>
  <c r="R2992" i="1"/>
  <c r="R2993" i="1"/>
  <c r="R2994" i="1"/>
  <c r="R2995" i="1"/>
  <c r="R2997" i="1"/>
  <c r="R2998" i="1"/>
  <c r="R2999" i="1"/>
  <c r="R3000" i="1"/>
  <c r="R3001" i="1"/>
  <c r="R3003" i="1"/>
  <c r="R3004" i="1"/>
  <c r="R3005" i="1"/>
  <c r="R3006" i="1"/>
  <c r="R3008" i="1"/>
  <c r="R3009" i="1"/>
  <c r="R3010" i="1"/>
  <c r="R3011" i="1"/>
  <c r="R3012" i="1"/>
  <c r="R3013" i="1"/>
  <c r="R3015" i="1"/>
  <c r="R3016" i="1"/>
  <c r="R3017" i="1"/>
  <c r="R3018" i="1"/>
  <c r="R3020" i="1"/>
  <c r="R3021" i="1"/>
  <c r="R3022" i="1"/>
  <c r="R3023" i="1"/>
  <c r="R3025" i="1"/>
  <c r="R3026" i="1"/>
  <c r="R3027" i="1"/>
  <c r="R3028" i="1"/>
  <c r="R3029" i="1"/>
  <c r="R3031" i="1"/>
  <c r="R3032" i="1"/>
  <c r="R3033" i="1"/>
  <c r="R3034" i="1"/>
  <c r="R3036" i="1"/>
  <c r="R3037" i="1"/>
  <c r="R3038" i="1"/>
  <c r="R3039" i="1"/>
  <c r="R3040" i="1"/>
  <c r="R3042" i="1"/>
  <c r="R3043" i="1"/>
  <c r="R3044" i="1"/>
  <c r="R3046" i="1"/>
  <c r="R3047" i="1"/>
  <c r="R3048" i="1"/>
  <c r="R3049" i="1"/>
  <c r="R3050" i="1"/>
  <c r="R3051" i="1"/>
  <c r="R3053" i="1"/>
  <c r="R3054" i="1"/>
  <c r="R3055" i="1"/>
  <c r="R3056" i="1"/>
  <c r="R3057" i="1"/>
  <c r="R3059" i="1"/>
  <c r="R3060" i="1"/>
  <c r="R3061" i="1"/>
  <c r="R3062" i="1"/>
  <c r="R3064" i="1"/>
  <c r="R3065" i="1"/>
  <c r="R3066" i="1"/>
  <c r="R3067" i="1"/>
  <c r="R3068" i="1"/>
  <c r="R3070" i="1"/>
  <c r="R3071" i="1"/>
  <c r="R3072" i="1"/>
  <c r="R3073" i="1"/>
  <c r="R3074" i="1"/>
  <c r="R3076" i="1"/>
  <c r="R3077" i="1"/>
  <c r="R3078" i="1"/>
  <c r="R3079" i="1"/>
  <c r="R3080" i="1"/>
  <c r="R3082" i="1"/>
  <c r="R3083" i="1"/>
  <c r="R3084" i="1"/>
  <c r="R3085" i="1"/>
  <c r="R3086" i="1"/>
  <c r="R3088" i="1"/>
  <c r="R3089" i="1"/>
  <c r="R3090" i="1"/>
  <c r="R3091" i="1"/>
  <c r="R3093" i="1"/>
  <c r="R3094" i="1"/>
  <c r="R3095" i="1"/>
  <c r="R3096" i="1"/>
  <c r="R3097" i="1"/>
  <c r="R3098" i="1"/>
  <c r="R3100" i="1"/>
  <c r="R3101" i="1"/>
  <c r="R3102" i="1"/>
  <c r="R3103" i="1"/>
  <c r="R3105" i="1"/>
  <c r="R3106" i="1"/>
  <c r="R3107" i="1"/>
  <c r="R3108" i="1"/>
  <c r="R3110" i="1"/>
  <c r="R3111" i="1"/>
  <c r="R3112" i="1"/>
  <c r="R3113" i="1"/>
  <c r="R3115" i="1"/>
  <c r="R3116" i="1"/>
  <c r="R3117" i="1"/>
  <c r="R3118" i="1"/>
  <c r="R3119" i="1"/>
  <c r="R3121" i="1"/>
  <c r="R3122" i="1"/>
  <c r="R3123" i="1"/>
  <c r="R3125" i="1"/>
  <c r="R3126" i="1"/>
  <c r="R3127" i="1"/>
  <c r="R3128" i="1"/>
  <c r="R3130" i="1"/>
  <c r="R3131" i="1"/>
  <c r="R3132" i="1"/>
  <c r="R3133" i="1"/>
  <c r="R3135" i="1"/>
  <c r="R3136" i="1"/>
  <c r="R3137" i="1"/>
  <c r="R3138" i="1"/>
  <c r="R3140" i="1"/>
  <c r="R3141" i="1"/>
  <c r="R3142" i="1"/>
  <c r="R3143" i="1"/>
  <c r="R3145" i="1"/>
  <c r="R3146" i="1"/>
  <c r="R3147" i="1"/>
  <c r="R3148" i="1"/>
  <c r="R3149" i="1"/>
  <c r="R3151" i="1"/>
  <c r="R3152" i="1"/>
  <c r="R3153" i="1"/>
  <c r="R3154" i="1"/>
  <c r="R3155" i="1"/>
  <c r="R3157" i="1"/>
  <c r="R3158" i="1"/>
  <c r="R3159" i="1"/>
  <c r="R3160" i="1"/>
  <c r="R3161" i="1"/>
  <c r="R3162" i="1"/>
  <c r="R3164" i="1"/>
  <c r="R3165" i="1"/>
  <c r="R3166" i="1"/>
  <c r="R3167" i="1"/>
  <c r="R3168" i="1"/>
  <c r="R3170" i="1"/>
  <c r="R3171" i="1"/>
  <c r="R3172" i="1"/>
  <c r="R3174" i="1"/>
  <c r="R3175" i="1"/>
  <c r="R3176" i="1"/>
  <c r="R3177" i="1"/>
  <c r="R3179" i="1"/>
  <c r="R3180" i="1"/>
  <c r="R3181" i="1"/>
  <c r="R3182" i="1"/>
  <c r="R3183" i="1"/>
  <c r="R3185" i="1"/>
  <c r="R3186" i="1"/>
  <c r="R3187" i="1"/>
  <c r="R3188" i="1"/>
  <c r="R3189" i="1"/>
  <c r="R3191" i="1"/>
  <c r="R3192" i="1"/>
  <c r="R3193" i="1"/>
  <c r="R3194" i="1"/>
  <c r="R3195" i="1"/>
  <c r="R3197" i="1"/>
  <c r="R3198" i="1"/>
  <c r="R3199" i="1"/>
  <c r="R3200" i="1"/>
  <c r="R3201" i="1"/>
  <c r="R3202" i="1"/>
  <c r="R3204" i="1"/>
  <c r="R3205" i="1"/>
  <c r="R3206" i="1"/>
  <c r="R3207" i="1"/>
  <c r="R3209" i="1"/>
  <c r="R3210" i="1"/>
  <c r="R3211" i="1"/>
  <c r="R3213" i="1"/>
  <c r="R3214" i="1"/>
  <c r="R3215" i="1"/>
  <c r="R3216" i="1"/>
  <c r="R3217" i="1"/>
  <c r="R3219" i="1"/>
  <c r="R3220" i="1"/>
  <c r="R3221" i="1"/>
  <c r="R3222" i="1"/>
  <c r="R3223" i="1"/>
  <c r="R3225" i="1"/>
  <c r="R3226" i="1"/>
  <c r="R3227" i="1"/>
  <c r="R3229" i="1"/>
  <c r="R3230" i="1"/>
  <c r="R3231" i="1"/>
  <c r="R3232" i="1"/>
  <c r="R3233" i="1"/>
  <c r="R3234" i="1"/>
  <c r="R3236" i="1"/>
  <c r="R3237" i="1"/>
  <c r="R3238" i="1"/>
  <c r="R3239" i="1"/>
  <c r="R3240" i="1"/>
  <c r="R3242" i="1"/>
  <c r="R3243" i="1"/>
  <c r="R3244" i="1"/>
  <c r="R3245" i="1"/>
  <c r="R3246" i="1"/>
  <c r="R3248" i="1"/>
  <c r="R3249" i="1"/>
  <c r="R3250" i="1"/>
  <c r="R3251" i="1"/>
  <c r="R3252" i="1"/>
  <c r="R3254" i="1"/>
  <c r="R3255" i="1"/>
  <c r="R3257" i="1"/>
  <c r="R3258" i="1"/>
  <c r="R3259" i="1"/>
  <c r="R3260" i="1"/>
  <c r="R3261" i="1"/>
  <c r="R3263" i="1"/>
  <c r="R3264" i="1"/>
  <c r="R3265" i="1"/>
  <c r="R3266" i="1"/>
  <c r="R3268" i="1"/>
  <c r="R3269" i="1"/>
  <c r="R3270" i="1"/>
  <c r="R3271" i="1"/>
  <c r="R3273" i="1"/>
  <c r="R3274" i="1"/>
  <c r="R3275" i="1"/>
  <c r="R3276" i="1"/>
  <c r="R3277" i="1"/>
  <c r="R3279" i="1"/>
  <c r="R3280" i="1"/>
  <c r="R3281" i="1"/>
  <c r="R3282" i="1"/>
  <c r="R3284" i="1"/>
  <c r="R3285" i="1"/>
  <c r="R3286" i="1"/>
  <c r="R3287" i="1"/>
  <c r="R3288" i="1"/>
  <c r="R3290" i="1"/>
  <c r="R4" i="1"/>
  <c r="O2073" i="1"/>
  <c r="P2073" i="1" s="1"/>
  <c r="O2083" i="1"/>
  <c r="P2083" i="1" s="1"/>
  <c r="P722" i="1"/>
  <c r="P723" i="1"/>
  <c r="P724" i="1"/>
  <c r="P725" i="1"/>
  <c r="P726" i="1"/>
  <c r="P727" i="1"/>
  <c r="P728" i="1"/>
  <c r="P729" i="1"/>
  <c r="P730" i="1"/>
  <c r="P731" i="1"/>
  <c r="P732" i="1"/>
  <c r="P734" i="1"/>
  <c r="P735" i="1"/>
  <c r="P736" i="1"/>
  <c r="P737" i="1"/>
  <c r="P738" i="1"/>
  <c r="P739" i="1"/>
  <c r="P740" i="1"/>
  <c r="P741" i="1"/>
  <c r="P742" i="1"/>
  <c r="P743" i="1"/>
  <c r="P745" i="1"/>
  <c r="P746" i="1"/>
  <c r="P747" i="1"/>
  <c r="P748" i="1"/>
  <c r="P749" i="1"/>
  <c r="P750" i="1"/>
  <c r="P751" i="1"/>
  <c r="P752" i="1"/>
  <c r="P753" i="1"/>
  <c r="P754" i="1"/>
  <c r="P755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20" i="1"/>
  <c r="P1221" i="1"/>
  <c r="P1222" i="1"/>
  <c r="P1223" i="1"/>
  <c r="P1224" i="1"/>
  <c r="P1225" i="1"/>
  <c r="P1226" i="1"/>
  <c r="P1227" i="1"/>
  <c r="P1228" i="1"/>
  <c r="P1229" i="1"/>
  <c r="P1230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50" i="1"/>
  <c r="P1251" i="1"/>
  <c r="P1252" i="1"/>
  <c r="P1253" i="1"/>
  <c r="P1254" i="1"/>
  <c r="P1255" i="1"/>
  <c r="P1256" i="1"/>
  <c r="P1257" i="1"/>
  <c r="P1258" i="1"/>
  <c r="P1259" i="1"/>
  <c r="P1260" i="1"/>
  <c r="P1262" i="1"/>
  <c r="P1263" i="1"/>
  <c r="P1264" i="1"/>
  <c r="P1265" i="1"/>
  <c r="P1266" i="1"/>
  <c r="P1267" i="1"/>
  <c r="P1268" i="1"/>
  <c r="P1269" i="1"/>
  <c r="P1270" i="1"/>
  <c r="P1272" i="1"/>
  <c r="P1273" i="1"/>
  <c r="P1274" i="1"/>
  <c r="P1275" i="1"/>
  <c r="P1276" i="1"/>
  <c r="P1277" i="1"/>
  <c r="P1278" i="1"/>
  <c r="P1279" i="1"/>
  <c r="P1280" i="1"/>
  <c r="P1281" i="1"/>
  <c r="P1282" i="1"/>
  <c r="P1284" i="1"/>
  <c r="P1285" i="1"/>
  <c r="P1286" i="1"/>
  <c r="P1287" i="1"/>
  <c r="P1288" i="1"/>
  <c r="P1289" i="1"/>
  <c r="P1290" i="1"/>
  <c r="P1291" i="1"/>
  <c r="P1292" i="1"/>
  <c r="P1293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9" i="1"/>
  <c r="P1310" i="1"/>
  <c r="P1311" i="1"/>
  <c r="P1312" i="1"/>
  <c r="P1313" i="1"/>
  <c r="P1314" i="1"/>
  <c r="P1315" i="1"/>
  <c r="P1316" i="1"/>
  <c r="P1317" i="1"/>
  <c r="P1318" i="1"/>
  <c r="P1345" i="1"/>
  <c r="P1346" i="1"/>
  <c r="P1347" i="1"/>
  <c r="P1348" i="1"/>
  <c r="P1349" i="1"/>
  <c r="P1350" i="1"/>
  <c r="P1351" i="1"/>
  <c r="P1352" i="1"/>
  <c r="P1353" i="1"/>
  <c r="P1356" i="1"/>
  <c r="P1357" i="1"/>
  <c r="P1358" i="1"/>
  <c r="P1359" i="1"/>
  <c r="P1360" i="1"/>
  <c r="P1361" i="1"/>
  <c r="P1362" i="1"/>
  <c r="P1363" i="1"/>
  <c r="P1364" i="1"/>
  <c r="P1366" i="1"/>
  <c r="P1367" i="1"/>
  <c r="P1368" i="1"/>
  <c r="P1369" i="1"/>
  <c r="P1370" i="1"/>
  <c r="P1371" i="1"/>
  <c r="P1372" i="1"/>
  <c r="P1373" i="1"/>
  <c r="P1374" i="1"/>
  <c r="P1375" i="1"/>
  <c r="P1377" i="1"/>
  <c r="P1378" i="1"/>
  <c r="P1379" i="1"/>
  <c r="P1380" i="1"/>
  <c r="P1381" i="1"/>
  <c r="P1382" i="1"/>
  <c r="P1383" i="1"/>
  <c r="P1384" i="1"/>
  <c r="P1385" i="1"/>
  <c r="P1386" i="1"/>
  <c r="P1388" i="1"/>
  <c r="P1389" i="1"/>
  <c r="P1390" i="1"/>
  <c r="P1391" i="1"/>
  <c r="P1392" i="1"/>
  <c r="P1393" i="1"/>
  <c r="P1394" i="1"/>
  <c r="P1395" i="1"/>
  <c r="P1396" i="1"/>
  <c r="P1397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4" i="1"/>
  <c r="P1575" i="1"/>
  <c r="P1576" i="1"/>
  <c r="P1577" i="1"/>
  <c r="P1578" i="1"/>
  <c r="P1579" i="1"/>
  <c r="P1580" i="1"/>
  <c r="P1581" i="1"/>
  <c r="P1583" i="1"/>
  <c r="P1584" i="1"/>
  <c r="P1585" i="1"/>
  <c r="P1586" i="1"/>
  <c r="P1587" i="1"/>
  <c r="P1588" i="1"/>
  <c r="P1589" i="1"/>
  <c r="P1590" i="1"/>
  <c r="P1591" i="1"/>
  <c r="P1593" i="1"/>
  <c r="P1594" i="1"/>
  <c r="P1595" i="1"/>
  <c r="P1596" i="1"/>
  <c r="P1597" i="1"/>
  <c r="P1598" i="1"/>
  <c r="P1599" i="1"/>
  <c r="P1600" i="1"/>
  <c r="P1601" i="1"/>
  <c r="P710" i="1"/>
  <c r="P711" i="1"/>
  <c r="P712" i="1"/>
  <c r="P713" i="1"/>
  <c r="P714" i="1"/>
  <c r="P715" i="1"/>
  <c r="P716" i="1"/>
  <c r="P717" i="1"/>
  <c r="P718" i="1"/>
  <c r="P719" i="1"/>
  <c r="P720" i="1"/>
  <c r="P702" i="1"/>
  <c r="P703" i="1"/>
  <c r="P704" i="1"/>
  <c r="P705" i="1"/>
  <c r="P706" i="1"/>
  <c r="P707" i="1"/>
  <c r="P708" i="1"/>
  <c r="P688" i="1"/>
  <c r="P689" i="1"/>
  <c r="P690" i="1"/>
  <c r="P691" i="1"/>
  <c r="P692" i="1"/>
  <c r="P693" i="1"/>
  <c r="P694" i="1"/>
  <c r="P695" i="1"/>
  <c r="P696" i="1"/>
  <c r="P697" i="1"/>
  <c r="P699" i="1"/>
  <c r="P700" i="1"/>
  <c r="P701" i="1"/>
  <c r="P5" i="1"/>
  <c r="P6" i="1"/>
  <c r="P7" i="1"/>
  <c r="P8" i="1"/>
  <c r="P9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7" i="1"/>
  <c r="P498" i="1"/>
  <c r="P499" i="1"/>
  <c r="P500" i="1"/>
  <c r="P501" i="1"/>
  <c r="P502" i="1"/>
  <c r="P503" i="1"/>
  <c r="P504" i="1"/>
  <c r="P505" i="1"/>
  <c r="P506" i="1"/>
  <c r="P507" i="1"/>
  <c r="P509" i="1"/>
  <c r="P510" i="1"/>
  <c r="P511" i="1"/>
  <c r="P512" i="1"/>
  <c r="P513" i="1"/>
  <c r="P514" i="1"/>
  <c r="P515" i="1"/>
  <c r="P516" i="1"/>
  <c r="P517" i="1"/>
  <c r="P518" i="1"/>
  <c r="P519" i="1"/>
  <c r="P521" i="1"/>
  <c r="P522" i="1"/>
  <c r="P523" i="1"/>
  <c r="P524" i="1"/>
  <c r="P525" i="1"/>
  <c r="P526" i="1"/>
  <c r="P527" i="1"/>
  <c r="P528" i="1"/>
  <c r="P529" i="1"/>
  <c r="P530" i="1"/>
  <c r="P531" i="1"/>
  <c r="P533" i="1"/>
  <c r="P534" i="1"/>
  <c r="P535" i="1"/>
  <c r="P536" i="1"/>
  <c r="P537" i="1"/>
  <c r="P538" i="1"/>
  <c r="P539" i="1"/>
  <c r="P540" i="1"/>
  <c r="P541" i="1"/>
  <c r="P542" i="1"/>
  <c r="P543" i="1"/>
  <c r="P545" i="1"/>
  <c r="P546" i="1"/>
  <c r="P547" i="1"/>
  <c r="P548" i="1"/>
  <c r="P549" i="1"/>
  <c r="P550" i="1"/>
  <c r="P551" i="1"/>
  <c r="P552" i="1"/>
  <c r="P553" i="1"/>
  <c r="P554" i="1"/>
  <c r="P555" i="1"/>
  <c r="P557" i="1"/>
  <c r="P558" i="1"/>
  <c r="P559" i="1"/>
  <c r="P560" i="1"/>
  <c r="P561" i="1"/>
  <c r="P562" i="1"/>
  <c r="P563" i="1"/>
  <c r="P564" i="1"/>
  <c r="P565" i="1"/>
  <c r="P566" i="1"/>
  <c r="P567" i="1"/>
  <c r="P569" i="1"/>
  <c r="P570" i="1"/>
  <c r="P571" i="1"/>
  <c r="P572" i="1"/>
  <c r="P573" i="1"/>
  <c r="P574" i="1"/>
  <c r="P575" i="1"/>
  <c r="P576" i="1"/>
  <c r="P577" i="1"/>
  <c r="P578" i="1"/>
  <c r="P579" i="1"/>
  <c r="P581" i="1"/>
  <c r="P582" i="1"/>
  <c r="P583" i="1"/>
  <c r="P584" i="1"/>
  <c r="P585" i="1"/>
  <c r="P586" i="1"/>
  <c r="P587" i="1"/>
  <c r="P588" i="1"/>
  <c r="P589" i="1"/>
  <c r="P590" i="1"/>
  <c r="P591" i="1"/>
  <c r="P593" i="1"/>
  <c r="P594" i="1"/>
  <c r="P595" i="1"/>
  <c r="P596" i="1"/>
  <c r="P597" i="1"/>
  <c r="P598" i="1"/>
  <c r="P599" i="1"/>
  <c r="P600" i="1"/>
  <c r="P601" i="1"/>
  <c r="P602" i="1"/>
  <c r="P603" i="1"/>
  <c r="P605" i="1"/>
  <c r="P606" i="1"/>
  <c r="P607" i="1"/>
  <c r="P608" i="1"/>
  <c r="P609" i="1"/>
  <c r="P610" i="1"/>
  <c r="P611" i="1"/>
  <c r="P612" i="1"/>
  <c r="P613" i="1"/>
  <c r="P614" i="1"/>
  <c r="P615" i="1"/>
  <c r="P617" i="1"/>
  <c r="P618" i="1"/>
  <c r="P619" i="1"/>
  <c r="P620" i="1"/>
  <c r="P621" i="1"/>
  <c r="P622" i="1"/>
  <c r="P623" i="1"/>
  <c r="P624" i="1"/>
  <c r="P625" i="1"/>
  <c r="P626" i="1"/>
  <c r="P627" i="1"/>
  <c r="P629" i="1"/>
  <c r="P630" i="1"/>
  <c r="P631" i="1"/>
  <c r="P632" i="1"/>
  <c r="P633" i="1"/>
  <c r="P634" i="1"/>
  <c r="P635" i="1"/>
  <c r="P636" i="1"/>
  <c r="P637" i="1"/>
  <c r="P638" i="1"/>
  <c r="P639" i="1"/>
  <c r="P641" i="1"/>
  <c r="P642" i="1"/>
  <c r="P643" i="1"/>
  <c r="P644" i="1"/>
  <c r="P645" i="1"/>
  <c r="P646" i="1"/>
  <c r="P647" i="1"/>
  <c r="P648" i="1"/>
  <c r="P649" i="1"/>
  <c r="P650" i="1"/>
  <c r="P651" i="1"/>
  <c r="P653" i="1"/>
  <c r="P654" i="1"/>
  <c r="P655" i="1"/>
  <c r="P656" i="1"/>
  <c r="P657" i="1"/>
  <c r="P658" i="1"/>
  <c r="P659" i="1"/>
  <c r="P660" i="1"/>
  <c r="P661" i="1"/>
  <c r="P662" i="1"/>
  <c r="P663" i="1"/>
  <c r="P665" i="1"/>
  <c r="P666" i="1"/>
  <c r="P667" i="1"/>
  <c r="P668" i="1"/>
  <c r="P669" i="1"/>
  <c r="P670" i="1"/>
  <c r="P671" i="1"/>
  <c r="P672" i="1"/>
  <c r="P673" i="1"/>
  <c r="P674" i="1"/>
  <c r="P675" i="1"/>
  <c r="P677" i="1"/>
  <c r="P678" i="1"/>
  <c r="P679" i="1"/>
  <c r="P680" i="1"/>
  <c r="P681" i="1"/>
  <c r="P682" i="1"/>
  <c r="P683" i="1"/>
  <c r="P684" i="1"/>
  <c r="P685" i="1"/>
  <c r="P686" i="1"/>
  <c r="P1602" i="1"/>
  <c r="P1603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3" i="1"/>
  <c r="P1674" i="1"/>
  <c r="P1675" i="1"/>
  <c r="P1676" i="1"/>
  <c r="P1677" i="1"/>
  <c r="P1678" i="1"/>
  <c r="P1679" i="1"/>
  <c r="P1680" i="1"/>
  <c r="P1681" i="1"/>
  <c r="P1682" i="1"/>
  <c r="P1683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58" i="1"/>
  <c r="P2259" i="1"/>
  <c r="P2261" i="1"/>
  <c r="P2262" i="1"/>
  <c r="P2263" i="1"/>
  <c r="P2264" i="1"/>
  <c r="P2265" i="1"/>
  <c r="P2266" i="1"/>
  <c r="P2267" i="1"/>
  <c r="P2269" i="1"/>
  <c r="P2270" i="1"/>
  <c r="P2271" i="1"/>
  <c r="P2272" i="1"/>
  <c r="P2274" i="1"/>
  <c r="P2275" i="1"/>
  <c r="P2276" i="1"/>
  <c r="P2277" i="1"/>
  <c r="P2278" i="1"/>
  <c r="P2280" i="1"/>
  <c r="P2281" i="1"/>
  <c r="P2282" i="1"/>
  <c r="P2283" i="1"/>
  <c r="P2284" i="1"/>
  <c r="P2330" i="1"/>
  <c r="P2331" i="1"/>
  <c r="P2332" i="1"/>
  <c r="P2333" i="1"/>
  <c r="P2334" i="1"/>
  <c r="P2335" i="1"/>
  <c r="P2381" i="1"/>
  <c r="P2382" i="1"/>
  <c r="P2383" i="1"/>
  <c r="P2384" i="1"/>
  <c r="P2385" i="1"/>
  <c r="P2386" i="1"/>
  <c r="P2387" i="1"/>
  <c r="P2389" i="1"/>
  <c r="P2390" i="1"/>
  <c r="P2391" i="1"/>
  <c r="P2392" i="1"/>
  <c r="P2393" i="1"/>
  <c r="P2394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3" i="1"/>
  <c r="P2464" i="1"/>
  <c r="P2465" i="1"/>
  <c r="P2466" i="1"/>
  <c r="P2467" i="1"/>
  <c r="P2468" i="1"/>
  <c r="P2469" i="1"/>
  <c r="P2471" i="1"/>
  <c r="P2472" i="1"/>
  <c r="P2473" i="1"/>
  <c r="P2474" i="1"/>
  <c r="P2475" i="1"/>
  <c r="P2476" i="1"/>
  <c r="P2478" i="1"/>
  <c r="P2479" i="1"/>
  <c r="P2480" i="1"/>
  <c r="P2481" i="1"/>
  <c r="P2482" i="1"/>
  <c r="P2483" i="1"/>
  <c r="P2484" i="1"/>
  <c r="P2485" i="1"/>
  <c r="P4" i="1"/>
  <c r="N3247" i="1"/>
  <c r="N2366" i="1"/>
  <c r="N2376" i="1"/>
  <c r="N2377" i="1"/>
  <c r="N2379" i="1"/>
  <c r="N2380" i="1"/>
  <c r="N2355" i="1"/>
  <c r="N2356" i="1"/>
  <c r="N2357" i="1"/>
  <c r="N2358" i="1"/>
  <c r="N2359" i="1"/>
  <c r="N2360" i="1"/>
  <c r="N2362" i="1"/>
  <c r="N2363" i="1"/>
  <c r="N2364" i="1"/>
  <c r="N2365" i="1"/>
  <c r="N2335" i="1"/>
  <c r="N2336" i="1"/>
  <c r="N2337" i="1"/>
  <c r="N2338" i="1"/>
  <c r="N2339" i="1"/>
  <c r="N2341" i="1"/>
  <c r="N2342" i="1"/>
  <c r="N2343" i="1"/>
  <c r="N2325" i="1"/>
  <c r="N2326" i="1"/>
  <c r="N2327" i="1"/>
  <c r="N2328" i="1"/>
  <c r="N2330" i="1"/>
  <c r="N2331" i="1"/>
  <c r="N2332" i="1"/>
  <c r="N2333" i="1"/>
  <c r="N1906" i="1"/>
  <c r="N1907" i="1"/>
  <c r="N1908" i="1"/>
  <c r="N1909" i="1"/>
  <c r="N1911" i="1"/>
  <c r="N1912" i="1"/>
  <c r="N1913" i="1"/>
  <c r="N1914" i="1"/>
  <c r="N1915" i="1"/>
  <c r="N1917" i="1"/>
  <c r="N1918" i="1"/>
  <c r="N1919" i="1"/>
  <c r="N1920" i="1"/>
  <c r="N1922" i="1"/>
  <c r="N1923" i="1"/>
  <c r="N1924" i="1"/>
  <c r="N1925" i="1"/>
  <c r="N1927" i="1"/>
  <c r="N1928" i="1"/>
  <c r="N1929" i="1"/>
  <c r="N1930" i="1"/>
  <c r="N1931" i="1"/>
  <c r="N1933" i="1"/>
  <c r="N1934" i="1"/>
  <c r="N1935" i="1"/>
  <c r="N1936" i="1"/>
  <c r="N1938" i="1"/>
  <c r="N1939" i="1"/>
  <c r="N1940" i="1"/>
  <c r="N1941" i="1"/>
  <c r="N1942" i="1"/>
  <c r="N1944" i="1"/>
  <c r="N1945" i="1"/>
  <c r="N1946" i="1"/>
  <c r="N1947" i="1"/>
  <c r="N1948" i="1"/>
  <c r="N1950" i="1"/>
  <c r="N1951" i="1"/>
  <c r="N1952" i="1"/>
  <c r="N1953" i="1"/>
  <c r="N1955" i="1"/>
  <c r="N1956" i="1"/>
  <c r="N1957" i="1"/>
  <c r="N1958" i="1"/>
  <c r="N1959" i="1"/>
  <c r="N1960" i="1"/>
  <c r="N1961" i="1"/>
  <c r="N1962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7" i="1"/>
  <c r="N1978" i="1"/>
  <c r="N1979" i="1"/>
  <c r="N1980" i="1"/>
  <c r="N1981" i="1"/>
  <c r="N1983" i="1"/>
  <c r="N1984" i="1"/>
  <c r="N1985" i="1"/>
  <c r="N1986" i="1"/>
  <c r="N1988" i="1"/>
  <c r="N1989" i="1"/>
  <c r="N1990" i="1"/>
  <c r="N1991" i="1"/>
  <c r="N1993" i="1"/>
  <c r="N1994" i="1"/>
  <c r="N1995" i="1"/>
  <c r="N1996" i="1"/>
  <c r="N1997" i="1"/>
  <c r="N1998" i="1"/>
  <c r="N1999" i="1"/>
  <c r="N2000" i="1"/>
  <c r="N2002" i="1"/>
  <c r="N2003" i="1"/>
  <c r="N2004" i="1"/>
  <c r="N2005" i="1"/>
  <c r="N2007" i="1"/>
  <c r="N2008" i="1"/>
  <c r="N2009" i="1"/>
  <c r="N2010" i="1"/>
  <c r="N2011" i="1"/>
  <c r="N2012" i="1"/>
  <c r="N2013" i="1"/>
  <c r="N2014" i="1"/>
  <c r="N2016" i="1"/>
  <c r="N2017" i="1"/>
  <c r="N2018" i="1"/>
  <c r="N2019" i="1"/>
  <c r="N2020" i="1"/>
  <c r="N2021" i="1"/>
  <c r="N2022" i="1"/>
  <c r="N2023" i="1"/>
  <c r="N2025" i="1"/>
  <c r="N2026" i="1"/>
  <c r="N2027" i="1"/>
  <c r="N2028" i="1"/>
  <c r="N2029" i="1"/>
  <c r="N2030" i="1"/>
  <c r="N2031" i="1"/>
  <c r="N2032" i="1"/>
  <c r="N2033" i="1"/>
  <c r="N2035" i="1"/>
  <c r="N2036" i="1"/>
  <c r="N2037" i="1"/>
  <c r="N2038" i="1"/>
  <c r="N2039" i="1"/>
  <c r="N2040" i="1"/>
  <c r="N2041" i="1"/>
  <c r="N2042" i="1"/>
  <c r="N2044" i="1"/>
  <c r="N2045" i="1"/>
  <c r="N2046" i="1"/>
  <c r="N2047" i="1"/>
  <c r="N2048" i="1"/>
  <c r="N766" i="1"/>
  <c r="N767" i="1"/>
  <c r="N768" i="1"/>
  <c r="N769" i="1"/>
  <c r="N770" i="1"/>
  <c r="N771" i="1"/>
  <c r="N772" i="1"/>
  <c r="N773" i="1"/>
  <c r="N774" i="1"/>
  <c r="N775" i="1"/>
  <c r="N777" i="1"/>
  <c r="N778" i="1"/>
  <c r="N779" i="1"/>
  <c r="N780" i="1"/>
  <c r="N781" i="1"/>
  <c r="N782" i="1"/>
  <c r="N783" i="1"/>
  <c r="N784" i="1"/>
  <c r="N785" i="1"/>
  <c r="N787" i="1"/>
  <c r="N788" i="1"/>
  <c r="N789" i="1"/>
  <c r="N790" i="1"/>
  <c r="N791" i="1"/>
  <c r="N792" i="1"/>
  <c r="N793" i="1"/>
  <c r="N794" i="1"/>
  <c r="N795" i="1"/>
  <c r="N797" i="1"/>
  <c r="N798" i="1"/>
  <c r="N799" i="1"/>
  <c r="N800" i="1"/>
  <c r="N801" i="1"/>
  <c r="N802" i="1"/>
  <c r="N803" i="1"/>
  <c r="N804" i="1"/>
  <c r="N806" i="1"/>
  <c r="N807" i="1"/>
  <c r="N808" i="1"/>
  <c r="N809" i="1"/>
  <c r="N810" i="1"/>
  <c r="N811" i="1"/>
  <c r="N812" i="1"/>
  <c r="N814" i="1"/>
  <c r="N815" i="1"/>
  <c r="N816" i="1"/>
  <c r="N817" i="1"/>
  <c r="N818" i="1"/>
  <c r="N819" i="1"/>
  <c r="N820" i="1"/>
  <c r="N822" i="1"/>
  <c r="N823" i="1"/>
  <c r="N824" i="1"/>
  <c r="N825" i="1"/>
  <c r="N826" i="1"/>
  <c r="N827" i="1"/>
  <c r="N828" i="1"/>
  <c r="N830" i="1"/>
  <c r="N831" i="1"/>
  <c r="N832" i="1"/>
  <c r="N833" i="1"/>
  <c r="N834" i="1"/>
  <c r="N835" i="1"/>
  <c r="N836" i="1"/>
  <c r="N838" i="1"/>
  <c r="N839" i="1"/>
  <c r="N840" i="1"/>
  <c r="N841" i="1"/>
  <c r="N842" i="1"/>
  <c r="N843" i="1"/>
  <c r="N844" i="1"/>
  <c r="N846" i="1"/>
  <c r="N847" i="1"/>
  <c r="N848" i="1"/>
  <c r="N849" i="1"/>
  <c r="N850" i="1"/>
  <c r="N851" i="1"/>
  <c r="N852" i="1"/>
  <c r="N854" i="1"/>
  <c r="N855" i="1"/>
  <c r="N856" i="1"/>
  <c r="N857" i="1"/>
  <c r="N858" i="1"/>
  <c r="N859" i="1"/>
  <c r="N860" i="1"/>
  <c r="N862" i="1"/>
  <c r="N863" i="1"/>
  <c r="N864" i="1"/>
  <c r="N865" i="1"/>
  <c r="N866" i="1"/>
  <c r="N867" i="1"/>
  <c r="N869" i="1"/>
  <c r="N870" i="1"/>
  <c r="N871" i="1"/>
  <c r="N872" i="1"/>
  <c r="N873" i="1"/>
  <c r="N875" i="1"/>
  <c r="N876" i="1"/>
  <c r="N877" i="1"/>
  <c r="N720" i="1"/>
  <c r="N721" i="1"/>
  <c r="N722" i="1"/>
  <c r="N723" i="1"/>
  <c r="N724" i="1"/>
  <c r="N725" i="1"/>
  <c r="N726" i="1"/>
  <c r="N727" i="1"/>
  <c r="N728" i="1"/>
  <c r="N729" i="1"/>
  <c r="N730" i="1"/>
  <c r="N732" i="1"/>
  <c r="N733" i="1"/>
  <c r="N734" i="1"/>
  <c r="N735" i="1"/>
  <c r="N736" i="1"/>
  <c r="N737" i="1"/>
  <c r="N738" i="1"/>
  <c r="N739" i="1"/>
  <c r="N740" i="1"/>
  <c r="N741" i="1"/>
  <c r="N742" i="1"/>
  <c r="N744" i="1"/>
  <c r="N745" i="1"/>
  <c r="N746" i="1"/>
  <c r="N747" i="1"/>
  <c r="N748" i="1"/>
  <c r="N749" i="1"/>
  <c r="N750" i="1"/>
  <c r="N751" i="1"/>
  <c r="N752" i="1"/>
  <c r="N753" i="1"/>
  <c r="N755" i="1"/>
  <c r="N756" i="1"/>
  <c r="N757" i="1"/>
  <c r="N758" i="1"/>
  <c r="N759" i="1"/>
  <c r="N760" i="1"/>
  <c r="N761" i="1"/>
  <c r="N762" i="1"/>
  <c r="N763" i="1"/>
  <c r="N764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90" i="1"/>
  <c r="N391" i="1"/>
  <c r="N392" i="1"/>
  <c r="N393" i="1"/>
  <c r="N394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4" i="1"/>
  <c r="N5" i="1"/>
  <c r="N6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95" i="1"/>
  <c r="N396" i="1"/>
  <c r="N397" i="1"/>
  <c r="N398" i="1"/>
  <c r="N399" i="1"/>
  <c r="N400" i="1"/>
  <c r="N401" i="1"/>
  <c r="N402" i="1"/>
  <c r="N715" i="1"/>
  <c r="N716" i="1"/>
  <c r="N717" i="1"/>
  <c r="N718" i="1"/>
  <c r="N878" i="1"/>
  <c r="N879" i="1"/>
  <c r="N880" i="1"/>
  <c r="N882" i="1"/>
  <c r="N883" i="1"/>
  <c r="N884" i="1"/>
  <c r="N885" i="1"/>
  <c r="N886" i="1"/>
  <c r="N887" i="1"/>
  <c r="N889" i="1"/>
  <c r="N890" i="1"/>
  <c r="N891" i="1"/>
  <c r="N892" i="1"/>
  <c r="N893" i="1"/>
  <c r="N894" i="1"/>
  <c r="N896" i="1"/>
  <c r="N897" i="1"/>
  <c r="N898" i="1"/>
  <c r="N899" i="1"/>
  <c r="N900" i="1"/>
  <c r="N901" i="1"/>
  <c r="N903" i="1"/>
  <c r="N904" i="1"/>
  <c r="N905" i="1"/>
  <c r="N906" i="1"/>
  <c r="N907" i="1"/>
  <c r="N909" i="1"/>
  <c r="N910" i="1"/>
  <c r="N911" i="1"/>
  <c r="N912" i="1"/>
  <c r="N913" i="1"/>
  <c r="N915" i="1"/>
  <c r="N916" i="1"/>
  <c r="N917" i="1"/>
  <c r="N918" i="1"/>
  <c r="N919" i="1"/>
  <c r="N921" i="1"/>
  <c r="N922" i="1"/>
  <c r="N923" i="1"/>
  <c r="N924" i="1"/>
  <c r="N925" i="1"/>
  <c r="N927" i="1"/>
  <c r="N928" i="1"/>
  <c r="N929" i="1"/>
  <c r="N930" i="1"/>
  <c r="N931" i="1"/>
  <c r="N933" i="1"/>
  <c r="N934" i="1"/>
  <c r="N935" i="1"/>
  <c r="N936" i="1"/>
  <c r="N937" i="1"/>
  <c r="N939" i="1"/>
  <c r="N940" i="1"/>
  <c r="N941" i="1"/>
  <c r="N942" i="1"/>
  <c r="N943" i="1"/>
  <c r="N945" i="1"/>
  <c r="N946" i="1"/>
  <c r="N947" i="1"/>
  <c r="N948" i="1"/>
  <c r="N949" i="1"/>
  <c r="N951" i="1"/>
  <c r="N952" i="1"/>
  <c r="N953" i="1"/>
  <c r="N954" i="1"/>
  <c r="N955" i="1"/>
  <c r="N957" i="1"/>
  <c r="N958" i="1"/>
  <c r="N959" i="1"/>
  <c r="N960" i="1"/>
  <c r="N961" i="1"/>
  <c r="N963" i="1"/>
  <c r="N964" i="1"/>
  <c r="N965" i="1"/>
  <c r="N966" i="1"/>
  <c r="N967" i="1"/>
  <c r="N969" i="1"/>
  <c r="N970" i="1"/>
  <c r="N971" i="1"/>
  <c r="N972" i="1"/>
  <c r="N973" i="1"/>
  <c r="N975" i="1"/>
  <c r="N976" i="1"/>
  <c r="N977" i="1"/>
  <c r="N978" i="1"/>
  <c r="N979" i="1"/>
  <c r="N981" i="1"/>
  <c r="N982" i="1"/>
  <c r="N983" i="1"/>
  <c r="N984" i="1"/>
  <c r="N985" i="1"/>
  <c r="N987" i="1"/>
  <c r="N988" i="1"/>
  <c r="N989" i="1"/>
  <c r="N990" i="1"/>
  <c r="N991" i="1"/>
  <c r="N993" i="1"/>
  <c r="N994" i="1"/>
  <c r="N995" i="1"/>
  <c r="N996" i="1"/>
  <c r="N997" i="1"/>
  <c r="N999" i="1"/>
  <c r="N1000" i="1"/>
  <c r="N1001" i="1"/>
  <c r="N1002" i="1"/>
  <c r="N1003" i="1"/>
  <c r="N1005" i="1"/>
  <c r="N1006" i="1"/>
  <c r="N1007" i="1"/>
  <c r="N1008" i="1"/>
  <c r="N1009" i="1"/>
  <c r="N1011" i="1"/>
  <c r="N1012" i="1"/>
  <c r="N1013" i="1"/>
  <c r="N1014" i="1"/>
  <c r="N1015" i="1"/>
  <c r="N1017" i="1"/>
  <c r="N1018" i="1"/>
  <c r="N1019" i="1"/>
  <c r="N1020" i="1"/>
  <c r="N1021" i="1"/>
  <c r="N1023" i="1"/>
  <c r="N1024" i="1"/>
  <c r="N1025" i="1"/>
  <c r="N1026" i="1"/>
  <c r="N1027" i="1"/>
  <c r="N1029" i="1"/>
  <c r="N1030" i="1"/>
  <c r="N1031" i="1"/>
  <c r="N1032" i="1"/>
  <c r="N1033" i="1"/>
  <c r="N1035" i="1"/>
  <c r="N1036" i="1"/>
  <c r="N1037" i="1"/>
  <c r="N1038" i="1"/>
  <c r="N1039" i="1"/>
  <c r="N1040" i="1"/>
  <c r="N1042" i="1"/>
  <c r="N1043" i="1"/>
  <c r="N1044" i="1"/>
  <c r="N1045" i="1"/>
  <c r="N1046" i="1"/>
  <c r="N1047" i="1"/>
  <c r="N1049" i="1"/>
  <c r="N1050" i="1"/>
  <c r="N1051" i="1"/>
  <c r="N1052" i="1"/>
  <c r="N1053" i="1"/>
  <c r="N1055" i="1"/>
  <c r="N1056" i="1"/>
  <c r="N1057" i="1"/>
  <c r="N1058" i="1"/>
  <c r="N1059" i="1"/>
  <c r="N1061" i="1"/>
  <c r="N1062" i="1"/>
  <c r="N1063" i="1"/>
  <c r="N1064" i="1"/>
  <c r="N1065" i="1"/>
  <c r="N1067" i="1"/>
  <c r="N1068" i="1"/>
  <c r="N1069" i="1"/>
  <c r="N1070" i="1"/>
  <c r="N1071" i="1"/>
  <c r="N1073" i="1"/>
  <c r="N1074" i="1"/>
  <c r="N1075" i="1"/>
  <c r="N1076" i="1"/>
  <c r="N1077" i="1"/>
  <c r="N1079" i="1"/>
  <c r="N1080" i="1"/>
  <c r="N1081" i="1"/>
  <c r="N1082" i="1"/>
  <c r="N1083" i="1"/>
  <c r="N1085" i="1"/>
  <c r="N1086" i="1"/>
  <c r="N1087" i="1"/>
  <c r="N1088" i="1"/>
  <c r="N1089" i="1"/>
  <c r="N1091" i="1"/>
  <c r="N1092" i="1"/>
  <c r="N1093" i="1"/>
  <c r="N1094" i="1"/>
  <c r="N1095" i="1"/>
  <c r="N1097" i="1"/>
  <c r="N1098" i="1"/>
  <c r="N1099" i="1"/>
  <c r="N1100" i="1"/>
  <c r="N1101" i="1"/>
  <c r="N1103" i="1"/>
  <c r="N1104" i="1"/>
  <c r="N1105" i="1"/>
  <c r="N1106" i="1"/>
  <c r="N1107" i="1"/>
  <c r="N1109" i="1"/>
  <c r="N1110" i="1"/>
  <c r="N1111" i="1"/>
  <c r="N1112" i="1"/>
  <c r="N1113" i="1"/>
  <c r="N1115" i="1"/>
  <c r="N1116" i="1"/>
  <c r="N1117" i="1"/>
  <c r="N1118" i="1"/>
  <c r="N1119" i="1"/>
  <c r="N1120" i="1"/>
  <c r="N1122" i="1"/>
  <c r="N1123" i="1"/>
  <c r="N1124" i="1"/>
  <c r="N1125" i="1"/>
  <c r="N1126" i="1"/>
  <c r="N1128" i="1"/>
  <c r="N1129" i="1"/>
  <c r="N1130" i="1"/>
  <c r="N1131" i="1"/>
  <c r="N1132" i="1"/>
  <c r="N1133" i="1"/>
  <c r="N1135" i="1"/>
  <c r="N1136" i="1"/>
  <c r="N1137" i="1"/>
  <c r="N1138" i="1"/>
  <c r="N1139" i="1"/>
  <c r="N1141" i="1"/>
  <c r="N1142" i="1"/>
  <c r="N1143" i="1"/>
  <c r="N1144" i="1"/>
  <c r="N1145" i="1"/>
  <c r="N1146" i="1"/>
  <c r="N1148" i="1"/>
  <c r="N1149" i="1"/>
  <c r="N1150" i="1"/>
  <c r="N1151" i="1"/>
  <c r="N1152" i="1"/>
  <c r="N1154" i="1"/>
  <c r="N1155" i="1"/>
  <c r="N1156" i="1"/>
  <c r="N1157" i="1"/>
  <c r="N1158" i="1"/>
  <c r="N1159" i="1"/>
  <c r="N1161" i="1"/>
  <c r="N1162" i="1"/>
  <c r="N1163" i="1"/>
  <c r="N1164" i="1"/>
  <c r="N1165" i="1"/>
  <c r="N1167" i="1"/>
  <c r="N1168" i="1"/>
  <c r="N1169" i="1"/>
  <c r="N1170" i="1"/>
  <c r="N1171" i="1"/>
  <c r="N1172" i="1"/>
  <c r="N1173" i="1"/>
  <c r="N1175" i="1"/>
  <c r="N1176" i="1"/>
  <c r="N1177" i="1"/>
  <c r="N1178" i="1"/>
  <c r="N1179" i="1"/>
  <c r="N1180" i="1"/>
  <c r="N1181" i="1"/>
  <c r="N1183" i="1"/>
  <c r="N1184" i="1"/>
  <c r="N1185" i="1"/>
  <c r="N1186" i="1"/>
  <c r="N1187" i="1"/>
  <c r="N1188" i="1"/>
  <c r="N1189" i="1"/>
  <c r="N1191" i="1"/>
  <c r="N1192" i="1"/>
  <c r="N1193" i="1"/>
  <c r="N1194" i="1"/>
  <c r="N1195" i="1"/>
  <c r="N1196" i="1"/>
  <c r="N1198" i="1"/>
  <c r="N1199" i="1"/>
  <c r="N1200" i="1"/>
  <c r="N1201" i="1"/>
  <c r="N1202" i="1"/>
  <c r="N1203" i="1"/>
  <c r="N1204" i="1"/>
  <c r="N1206" i="1"/>
  <c r="N1207" i="1"/>
  <c r="N1208" i="1"/>
  <c r="N1209" i="1"/>
  <c r="N1210" i="1"/>
  <c r="N1211" i="1"/>
  <c r="N1213" i="1"/>
  <c r="N1214" i="1"/>
  <c r="N1215" i="1"/>
  <c r="N1216" i="1"/>
  <c r="N1217" i="1"/>
  <c r="N1218" i="1"/>
  <c r="N1219" i="1"/>
  <c r="N1220" i="1"/>
  <c r="N1222" i="1"/>
  <c r="N1223" i="1"/>
  <c r="N1224" i="1"/>
  <c r="N1225" i="1"/>
  <c r="N1226" i="1"/>
  <c r="N1227" i="1"/>
  <c r="N1228" i="1"/>
  <c r="N1230" i="1"/>
  <c r="N1231" i="1"/>
  <c r="N1232" i="1"/>
  <c r="N1233" i="1"/>
  <c r="N1234" i="1"/>
  <c r="N1235" i="1"/>
  <c r="N1236" i="1"/>
  <c r="N1237" i="1"/>
  <c r="N1238" i="1"/>
  <c r="N1240" i="1"/>
  <c r="N1241" i="1"/>
  <c r="N1242" i="1"/>
  <c r="N1243" i="1"/>
  <c r="N1244" i="1"/>
  <c r="N1245" i="1"/>
  <c r="N1246" i="1"/>
  <c r="N1248" i="1"/>
  <c r="N1249" i="1"/>
  <c r="N1250" i="1"/>
  <c r="N1251" i="1"/>
  <c r="N1252" i="1"/>
  <c r="N1253" i="1"/>
  <c r="N1254" i="1"/>
  <c r="N1255" i="1"/>
  <c r="N1256" i="1"/>
  <c r="N1257" i="1"/>
  <c r="N1258" i="1"/>
  <c r="N1260" i="1"/>
  <c r="N1261" i="1"/>
  <c r="N1262" i="1"/>
  <c r="N1263" i="1"/>
  <c r="N1264" i="1"/>
  <c r="N1265" i="1"/>
  <c r="N1266" i="1"/>
  <c r="N1267" i="1"/>
  <c r="N1268" i="1"/>
  <c r="N1270" i="1"/>
  <c r="N1271" i="1"/>
  <c r="N1272" i="1"/>
  <c r="N1273" i="1"/>
  <c r="N1274" i="1"/>
  <c r="N1275" i="1"/>
  <c r="N1276" i="1"/>
  <c r="N1277" i="1"/>
  <c r="N1278" i="1"/>
  <c r="N1279" i="1"/>
  <c r="N1280" i="1"/>
  <c r="N1282" i="1"/>
  <c r="N1283" i="1"/>
  <c r="N1284" i="1"/>
  <c r="N1285" i="1"/>
  <c r="N1286" i="1"/>
  <c r="N1287" i="1"/>
  <c r="N1288" i="1"/>
  <c r="N1289" i="1"/>
  <c r="N1290" i="1"/>
  <c r="N1291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7" i="1"/>
  <c r="N1308" i="1"/>
  <c r="N1309" i="1"/>
  <c r="N1310" i="1"/>
  <c r="N1311" i="1"/>
  <c r="N1312" i="1"/>
  <c r="N1313" i="1"/>
  <c r="N1314" i="1"/>
  <c r="N1315" i="1"/>
  <c r="N1316" i="1"/>
  <c r="N1318" i="1"/>
  <c r="N1319" i="1"/>
  <c r="N1320" i="1"/>
  <c r="N1321" i="1"/>
  <c r="N1322" i="1"/>
  <c r="N1323" i="1"/>
  <c r="N1324" i="1"/>
  <c r="N1325" i="1"/>
  <c r="N1326" i="1"/>
  <c r="N1327" i="1"/>
  <c r="N1329" i="1"/>
  <c r="N1330" i="1"/>
  <c r="N1331" i="1"/>
  <c r="N1332" i="1"/>
  <c r="N1333" i="1"/>
  <c r="N1334" i="1"/>
  <c r="N1335" i="1"/>
  <c r="N1336" i="1"/>
  <c r="N1337" i="1"/>
  <c r="N1338" i="1"/>
  <c r="N1339" i="1"/>
  <c r="N1341" i="1"/>
  <c r="N1342" i="1"/>
  <c r="N1343" i="1"/>
  <c r="N1344" i="1"/>
  <c r="N1345" i="1"/>
  <c r="N1346" i="1"/>
  <c r="N1347" i="1"/>
  <c r="N1348" i="1"/>
  <c r="N1349" i="1"/>
  <c r="N1350" i="1"/>
  <c r="N1351" i="1"/>
  <c r="N1353" i="1"/>
  <c r="N1354" i="1"/>
  <c r="N1355" i="1"/>
  <c r="N1356" i="1"/>
  <c r="N1357" i="1"/>
  <c r="N1358" i="1"/>
  <c r="N1359" i="1"/>
  <c r="N1360" i="1"/>
  <c r="N1361" i="1"/>
  <c r="N1362" i="1"/>
  <c r="N1364" i="1"/>
  <c r="N1365" i="1"/>
  <c r="N1366" i="1"/>
  <c r="N1367" i="1"/>
  <c r="N1368" i="1"/>
  <c r="N1369" i="1"/>
  <c r="N1370" i="1"/>
  <c r="N1371" i="1"/>
  <c r="N1372" i="1"/>
  <c r="N1373" i="1"/>
  <c r="N1375" i="1"/>
  <c r="N1376" i="1"/>
  <c r="N1377" i="1"/>
  <c r="N1378" i="1"/>
  <c r="N1379" i="1"/>
  <c r="N1380" i="1"/>
  <c r="N1381" i="1"/>
  <c r="N1382" i="1"/>
  <c r="N1383" i="1"/>
  <c r="N1384" i="1"/>
  <c r="N1386" i="1"/>
  <c r="N1387" i="1"/>
  <c r="N1388" i="1"/>
  <c r="N1389" i="1"/>
  <c r="N1390" i="1"/>
  <c r="N1391" i="1"/>
  <c r="N1392" i="1"/>
  <c r="N1393" i="1"/>
  <c r="N1394" i="1"/>
  <c r="N1395" i="1"/>
  <c r="N1397" i="1"/>
  <c r="N1398" i="1"/>
  <c r="N1399" i="1"/>
  <c r="N1400" i="1"/>
  <c r="N1401" i="1"/>
  <c r="N1402" i="1"/>
  <c r="N1403" i="1"/>
  <c r="N1404" i="1"/>
  <c r="N1405" i="1"/>
  <c r="N1407" i="1"/>
  <c r="N1408" i="1"/>
  <c r="N1409" i="1"/>
  <c r="N1410" i="1"/>
  <c r="N1411" i="1"/>
  <c r="N1412" i="1"/>
  <c r="N1413" i="1"/>
  <c r="N1414" i="1"/>
  <c r="N1416" i="1"/>
  <c r="N1417" i="1"/>
  <c r="N1418" i="1"/>
  <c r="N1419" i="1"/>
  <c r="N1420" i="1"/>
  <c r="N1421" i="1"/>
  <c r="N1422" i="1"/>
  <c r="N1424" i="1"/>
  <c r="N1425" i="1"/>
  <c r="N1426" i="1"/>
  <c r="N1427" i="1"/>
  <c r="N1428" i="1"/>
  <c r="N1429" i="1"/>
  <c r="N1430" i="1"/>
  <c r="N1432" i="1"/>
  <c r="N1433" i="1"/>
  <c r="N1434" i="1"/>
  <c r="N1435" i="1"/>
  <c r="N1436" i="1"/>
  <c r="N1437" i="1"/>
  <c r="N1438" i="1"/>
  <c r="N1440" i="1"/>
  <c r="N1441" i="1"/>
  <c r="N1442" i="1"/>
  <c r="N1443" i="1"/>
  <c r="N1444" i="1"/>
  <c r="N1445" i="1"/>
  <c r="N1447" i="1"/>
  <c r="N1448" i="1"/>
  <c r="N1449" i="1"/>
  <c r="N1450" i="1"/>
  <c r="N1451" i="1"/>
  <c r="N1452" i="1"/>
  <c r="N1454" i="1"/>
  <c r="N1455" i="1"/>
  <c r="N1456" i="1"/>
  <c r="N1457" i="1"/>
  <c r="N1458" i="1"/>
  <c r="N1460" i="1"/>
  <c r="N1461" i="1"/>
  <c r="N1462" i="1"/>
  <c r="N1463" i="1"/>
  <c r="N1464" i="1"/>
  <c r="N1466" i="1"/>
  <c r="N1467" i="1"/>
  <c r="N1468" i="1"/>
  <c r="N1469" i="1"/>
  <c r="N1470" i="1"/>
  <c r="N1472" i="1"/>
  <c r="N1473" i="1"/>
  <c r="N1474" i="1"/>
  <c r="N1475" i="1"/>
  <c r="N1476" i="1"/>
  <c r="N1478" i="1"/>
  <c r="N1479" i="1"/>
  <c r="N1480" i="1"/>
  <c r="N1481" i="1"/>
  <c r="N1482" i="1"/>
  <c r="N1484" i="1"/>
  <c r="N1485" i="1"/>
  <c r="N1486" i="1"/>
  <c r="N1487" i="1"/>
  <c r="N1488" i="1"/>
  <c r="N1490" i="1"/>
  <c r="N1491" i="1"/>
  <c r="N1492" i="1"/>
  <c r="N1493" i="1"/>
  <c r="N1494" i="1"/>
  <c r="N1496" i="1"/>
  <c r="N1497" i="1"/>
  <c r="N1498" i="1"/>
  <c r="N1499" i="1"/>
  <c r="N1500" i="1"/>
  <c r="N1502" i="1"/>
  <c r="N1503" i="1"/>
  <c r="N1504" i="1"/>
  <c r="N1505" i="1"/>
  <c r="N1506" i="1"/>
  <c r="N1508" i="1"/>
  <c r="N1509" i="1"/>
  <c r="N1510" i="1"/>
  <c r="N1511" i="1"/>
  <c r="N1512" i="1"/>
  <c r="N1514" i="1"/>
  <c r="N1515" i="1"/>
  <c r="N1516" i="1"/>
  <c r="N1517" i="1"/>
  <c r="N1518" i="1"/>
  <c r="N1520" i="1"/>
  <c r="N1521" i="1"/>
  <c r="N1522" i="1"/>
  <c r="N1523" i="1"/>
  <c r="N1524" i="1"/>
  <c r="N1526" i="1"/>
  <c r="N1527" i="1"/>
  <c r="N1528" i="1"/>
  <c r="N1529" i="1"/>
  <c r="N1530" i="1"/>
  <c r="N1532" i="1"/>
  <c r="N1533" i="1"/>
  <c r="N1534" i="1"/>
  <c r="N1535" i="1"/>
  <c r="N1536" i="1"/>
  <c r="N1538" i="1"/>
  <c r="N1539" i="1"/>
  <c r="N1540" i="1"/>
  <c r="N1541" i="1"/>
  <c r="N1542" i="1"/>
  <c r="N1544" i="1"/>
  <c r="N1545" i="1"/>
  <c r="N1546" i="1"/>
  <c r="N1547" i="1"/>
  <c r="N1548" i="1"/>
  <c r="N1550" i="1"/>
  <c r="N1551" i="1"/>
  <c r="N1552" i="1"/>
  <c r="N1553" i="1"/>
  <c r="N1554" i="1"/>
  <c r="N1555" i="1"/>
  <c r="N1557" i="1"/>
  <c r="N1558" i="1"/>
  <c r="N1559" i="1"/>
  <c r="N1560" i="1"/>
  <c r="N1561" i="1"/>
  <c r="N1562" i="1"/>
  <c r="N1564" i="1"/>
  <c r="N1565" i="1"/>
  <c r="N1566" i="1"/>
  <c r="N1567" i="1"/>
  <c r="N1568" i="1"/>
  <c r="N1569" i="1"/>
  <c r="N1570" i="1"/>
  <c r="N1572" i="1"/>
  <c r="N1573" i="1"/>
  <c r="N1574" i="1"/>
  <c r="N1575" i="1"/>
  <c r="N1576" i="1"/>
  <c r="N1577" i="1"/>
  <c r="N1578" i="1"/>
  <c r="N1579" i="1"/>
  <c r="N1581" i="1"/>
  <c r="N1582" i="1"/>
  <c r="N1583" i="1"/>
  <c r="N1584" i="1"/>
  <c r="N1585" i="1"/>
  <c r="N1586" i="1"/>
  <c r="N1587" i="1"/>
  <c r="N1588" i="1"/>
  <c r="N1589" i="1"/>
  <c r="N1591" i="1"/>
  <c r="N1592" i="1"/>
  <c r="N1593" i="1"/>
  <c r="N1594" i="1"/>
  <c r="N1595" i="1"/>
  <c r="N1596" i="1"/>
  <c r="N1597" i="1"/>
  <c r="N1598" i="1"/>
  <c r="N1599" i="1"/>
  <c r="N1600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70" i="1"/>
  <c r="N1671" i="1"/>
  <c r="N1672" i="1"/>
  <c r="N1673" i="1"/>
  <c r="N1674" i="1"/>
  <c r="N1675" i="1"/>
  <c r="N1676" i="1"/>
  <c r="N1677" i="1"/>
  <c r="N1678" i="1"/>
  <c r="N1679" i="1"/>
  <c r="N1680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4" i="1"/>
  <c r="N1725" i="1"/>
  <c r="N1726" i="1"/>
  <c r="N1727" i="1"/>
  <c r="N1728" i="1"/>
  <c r="N1729" i="1"/>
  <c r="N1730" i="1"/>
  <c r="N1731" i="1"/>
  <c r="N1732" i="1"/>
  <c r="N1734" i="1"/>
  <c r="N1735" i="1"/>
  <c r="N1736" i="1"/>
  <c r="N1737" i="1"/>
  <c r="N1738" i="1"/>
  <c r="N1739" i="1"/>
  <c r="N1740" i="1"/>
  <c r="N1741" i="1"/>
  <c r="N1742" i="1"/>
  <c r="N1743" i="1"/>
  <c r="N1745" i="1"/>
  <c r="N1746" i="1"/>
  <c r="N1747" i="1"/>
  <c r="N1748" i="1"/>
  <c r="N1749" i="1"/>
  <c r="N1750" i="1"/>
  <c r="N1751" i="1"/>
  <c r="N1753" i="1"/>
  <c r="N1754" i="1"/>
  <c r="N1755" i="1"/>
  <c r="N1756" i="1"/>
  <c r="N1757" i="1"/>
  <c r="N1758" i="1"/>
  <c r="N1759" i="1"/>
  <c r="N1760" i="1"/>
  <c r="N1762" i="1"/>
  <c r="N1763" i="1"/>
  <c r="N1764" i="1"/>
  <c r="N1765" i="1"/>
  <c r="N1766" i="1"/>
  <c r="N1768" i="1"/>
  <c r="N1769" i="1"/>
  <c r="N1770" i="1"/>
  <c r="N1771" i="1"/>
  <c r="N1772" i="1"/>
  <c r="N1774" i="1"/>
  <c r="N1775" i="1"/>
  <c r="N1776" i="1"/>
  <c r="N1777" i="1"/>
  <c r="N1778" i="1"/>
  <c r="N1780" i="1"/>
  <c r="N1781" i="1"/>
  <c r="N1782" i="1"/>
  <c r="N1783" i="1"/>
  <c r="N1784" i="1"/>
  <c r="N1786" i="1"/>
  <c r="N1787" i="1"/>
  <c r="N1788" i="1"/>
  <c r="N1789" i="1"/>
  <c r="N1790" i="1"/>
  <c r="N1792" i="1"/>
  <c r="N1793" i="1"/>
  <c r="N1794" i="1"/>
  <c r="N1795" i="1"/>
  <c r="N1796" i="1"/>
  <c r="N1798" i="1"/>
  <c r="N1799" i="1"/>
  <c r="N1800" i="1"/>
  <c r="N1801" i="1"/>
  <c r="N1802" i="1"/>
  <c r="N1804" i="1"/>
  <c r="N1805" i="1"/>
  <c r="N1806" i="1"/>
  <c r="N1807" i="1"/>
  <c r="N1808" i="1"/>
  <c r="N1810" i="1"/>
  <c r="N1811" i="1"/>
  <c r="N1812" i="1"/>
  <c r="N1813" i="1"/>
  <c r="N1814" i="1"/>
  <c r="N1816" i="1"/>
  <c r="N1817" i="1"/>
  <c r="N1818" i="1"/>
  <c r="N1819" i="1"/>
  <c r="N1820" i="1"/>
  <c r="N1822" i="1"/>
  <c r="N1823" i="1"/>
  <c r="N1824" i="1"/>
  <c r="N1825" i="1"/>
  <c r="N1826" i="1"/>
  <c r="N1828" i="1"/>
  <c r="N1829" i="1"/>
  <c r="N1830" i="1"/>
  <c r="N1831" i="1"/>
  <c r="N1832" i="1"/>
  <c r="N1834" i="1"/>
  <c r="N1835" i="1"/>
  <c r="N1836" i="1"/>
  <c r="N1837" i="1"/>
  <c r="N1838" i="1"/>
  <c r="N1840" i="1"/>
  <c r="N1841" i="1"/>
  <c r="N1842" i="1"/>
  <c r="N1843" i="1"/>
  <c r="N1844" i="1"/>
  <c r="N1845" i="1"/>
  <c r="N1847" i="1"/>
  <c r="N1848" i="1"/>
  <c r="N1849" i="1"/>
  <c r="N1850" i="1"/>
  <c r="N1851" i="1"/>
  <c r="N1853" i="1"/>
  <c r="N1854" i="1"/>
  <c r="N1855" i="1"/>
  <c r="N1856" i="1"/>
  <c r="N1857" i="1"/>
  <c r="N1859" i="1"/>
  <c r="N1860" i="1"/>
  <c r="N1861" i="1"/>
  <c r="N1862" i="1"/>
  <c r="N1863" i="1"/>
  <c r="N1865" i="1"/>
  <c r="N1866" i="1"/>
  <c r="N1867" i="1"/>
  <c r="N1868" i="1"/>
  <c r="N1869" i="1"/>
  <c r="N1871" i="1"/>
  <c r="N1872" i="1"/>
  <c r="N1873" i="1"/>
  <c r="N1874" i="1"/>
  <c r="N1875" i="1"/>
  <c r="N1877" i="1"/>
  <c r="N1878" i="1"/>
  <c r="N1879" i="1"/>
  <c r="N1880" i="1"/>
  <c r="N1882" i="1"/>
  <c r="N1883" i="1"/>
  <c r="N1884" i="1"/>
  <c r="N1885" i="1"/>
  <c r="N1886" i="1"/>
  <c r="N1887" i="1"/>
  <c r="N1889" i="1"/>
  <c r="N1890" i="1"/>
  <c r="N1891" i="1"/>
  <c r="N1892" i="1"/>
  <c r="N1893" i="1"/>
  <c r="N1895" i="1"/>
  <c r="N1896" i="1"/>
  <c r="N1897" i="1"/>
  <c r="N1898" i="1"/>
  <c r="N1899" i="1"/>
  <c r="N1901" i="1"/>
  <c r="N1902" i="1"/>
  <c r="N1903" i="1"/>
  <c r="N1904" i="1"/>
  <c r="N2322" i="1"/>
  <c r="N2323" i="1"/>
  <c r="N2344" i="1"/>
  <c r="N2345" i="1"/>
  <c r="N2346" i="1"/>
  <c r="N2348" i="1"/>
  <c r="N2349" i="1"/>
  <c r="N2350" i="1"/>
  <c r="N2351" i="1"/>
  <c r="N2352" i="1"/>
  <c r="N2353" i="1"/>
  <c r="N2381" i="1"/>
  <c r="N2382" i="1"/>
  <c r="N2383" i="1"/>
  <c r="N2384" i="1"/>
  <c r="N2385" i="1"/>
  <c r="N2387" i="1"/>
  <c r="N2388" i="1"/>
  <c r="N2389" i="1"/>
  <c r="N2390" i="1"/>
  <c r="N2391" i="1"/>
  <c r="N2392" i="1"/>
  <c r="N2394" i="1"/>
  <c r="N2395" i="1"/>
  <c r="N2396" i="1"/>
  <c r="N2397" i="1"/>
  <c r="N2398" i="1"/>
  <c r="N2400" i="1"/>
  <c r="N2401" i="1"/>
  <c r="N2402" i="1"/>
  <c r="N2403" i="1"/>
  <c r="N2404" i="1"/>
  <c r="N2405" i="1"/>
  <c r="N2407" i="1"/>
  <c r="N2408" i="1"/>
  <c r="N2409" i="1"/>
  <c r="N2410" i="1"/>
  <c r="N2411" i="1"/>
  <c r="N2412" i="1"/>
  <c r="N2414" i="1"/>
  <c r="N2415" i="1"/>
  <c r="N2416" i="1"/>
  <c r="N2417" i="1"/>
  <c r="N2418" i="1"/>
  <c r="N2419" i="1"/>
  <c r="N2421" i="1"/>
  <c r="N2422" i="1"/>
  <c r="N2423" i="1"/>
  <c r="N2424" i="1"/>
  <c r="N2425" i="1"/>
  <c r="N2427" i="1"/>
  <c r="N2428" i="1"/>
  <c r="N2429" i="1"/>
  <c r="N2430" i="1"/>
  <c r="N2431" i="1"/>
  <c r="N2432" i="1"/>
  <c r="N2434" i="1"/>
  <c r="N2435" i="1"/>
  <c r="N2436" i="1"/>
  <c r="N2437" i="1"/>
  <c r="N2438" i="1"/>
  <c r="N2439" i="1"/>
  <c r="N2441" i="1"/>
  <c r="N2442" i="1"/>
  <c r="N2443" i="1"/>
  <c r="N2444" i="1"/>
  <c r="N2445" i="1"/>
  <c r="N2446" i="1"/>
  <c r="N2448" i="1"/>
  <c r="N2449" i="1"/>
  <c r="N2450" i="1"/>
  <c r="N2451" i="1"/>
  <c r="N2452" i="1"/>
  <c r="N2454" i="1"/>
  <c r="N2455" i="1"/>
  <c r="N2456" i="1"/>
  <c r="N2457" i="1"/>
  <c r="N2458" i="1"/>
  <c r="N2459" i="1"/>
  <c r="N2461" i="1"/>
  <c r="N2462" i="1"/>
  <c r="N2463" i="1"/>
  <c r="N2464" i="1"/>
  <c r="N2465" i="1"/>
  <c r="N2466" i="1"/>
  <c r="N2467" i="1"/>
  <c r="N2469" i="1"/>
  <c r="N2470" i="1"/>
  <c r="N2471" i="1"/>
  <c r="N2472" i="1"/>
  <c r="N2473" i="1"/>
  <c r="N2474" i="1"/>
  <c r="N2476" i="1"/>
  <c r="N2477" i="1"/>
  <c r="N2478" i="1"/>
  <c r="N2479" i="1"/>
  <c r="N2480" i="1"/>
  <c r="N2481" i="1"/>
  <c r="N2482" i="1"/>
  <c r="N2483" i="1"/>
  <c r="N2485" i="1"/>
  <c r="N2486" i="1"/>
  <c r="N2487" i="1"/>
  <c r="N2488" i="1"/>
  <c r="N2489" i="1"/>
  <c r="N2490" i="1"/>
  <c r="N2492" i="1"/>
  <c r="N2493" i="1"/>
  <c r="N2494" i="1"/>
  <c r="N2495" i="1"/>
  <c r="N2496" i="1"/>
  <c r="N2498" i="1"/>
  <c r="N2499" i="1"/>
  <c r="N2500" i="1"/>
  <c r="N2501" i="1"/>
  <c r="N2502" i="1"/>
  <c r="N2503" i="1"/>
  <c r="N2505" i="1"/>
  <c r="N2506" i="1"/>
  <c r="N2507" i="1"/>
  <c r="N2508" i="1"/>
  <c r="N2509" i="1"/>
  <c r="N2510" i="1"/>
  <c r="N2511" i="1"/>
  <c r="N2513" i="1"/>
  <c r="N2514" i="1"/>
  <c r="N2515" i="1"/>
  <c r="N2516" i="1"/>
  <c r="N2517" i="1"/>
  <c r="N2519" i="1"/>
  <c r="N2520" i="1"/>
  <c r="N2521" i="1"/>
  <c r="N2522" i="1"/>
  <c r="N2523" i="1"/>
  <c r="N2524" i="1"/>
  <c r="N2526" i="1"/>
  <c r="N2527" i="1"/>
  <c r="N2528" i="1"/>
  <c r="N2529" i="1"/>
  <c r="N2530" i="1"/>
  <c r="N2532" i="1"/>
  <c r="N2533" i="1"/>
  <c r="N2534" i="1"/>
  <c r="N2535" i="1"/>
  <c r="N2536" i="1"/>
  <c r="N2538" i="1"/>
  <c r="N2539" i="1"/>
  <c r="N2540" i="1"/>
  <c r="N2541" i="1"/>
  <c r="N2542" i="1"/>
  <c r="N2544" i="1"/>
  <c r="N2545" i="1"/>
  <c r="N2546" i="1"/>
  <c r="N2547" i="1"/>
  <c r="N2548" i="1"/>
  <c r="N2549" i="1"/>
  <c r="N2550" i="1"/>
  <c r="N2551" i="1"/>
  <c r="N2553" i="1"/>
  <c r="N2554" i="1"/>
  <c r="N2555" i="1"/>
  <c r="N2556" i="1"/>
  <c r="N2557" i="1"/>
  <c r="N2559" i="1"/>
  <c r="N2560" i="1"/>
  <c r="N2561" i="1"/>
  <c r="N2562" i="1"/>
  <c r="N2563" i="1"/>
  <c r="N2564" i="1"/>
  <c r="N2566" i="1"/>
  <c r="N2567" i="1"/>
  <c r="N2568" i="1"/>
  <c r="N2569" i="1"/>
  <c r="N2570" i="1"/>
  <c r="N2572" i="1"/>
  <c r="N2573" i="1"/>
  <c r="N2574" i="1"/>
  <c r="N2575" i="1"/>
  <c r="N2576" i="1"/>
  <c r="N2577" i="1"/>
  <c r="N2579" i="1"/>
  <c r="N2580" i="1"/>
  <c r="N2581" i="1"/>
  <c r="N2582" i="1"/>
  <c r="N2583" i="1"/>
  <c r="N2585" i="1"/>
  <c r="N2586" i="1"/>
  <c r="N2587" i="1"/>
  <c r="N2588" i="1"/>
  <c r="N2589" i="1"/>
  <c r="N2590" i="1"/>
  <c r="N2592" i="1"/>
  <c r="N2593" i="1"/>
  <c r="N2594" i="1"/>
  <c r="N2595" i="1"/>
  <c r="N2596" i="1"/>
  <c r="N2597" i="1"/>
  <c r="N2598" i="1"/>
  <c r="N2600" i="1"/>
  <c r="N2601" i="1"/>
  <c r="N2602" i="1"/>
  <c r="N2603" i="1"/>
  <c r="N2604" i="1"/>
  <c r="N2605" i="1"/>
  <c r="N2607" i="1"/>
  <c r="N2608" i="1"/>
  <c r="N2609" i="1"/>
  <c r="N2610" i="1"/>
  <c r="N2611" i="1"/>
  <c r="N2612" i="1"/>
  <c r="N2614" i="1"/>
  <c r="N2615" i="1"/>
  <c r="N2616" i="1"/>
  <c r="N2617" i="1"/>
  <c r="N2619" i="1"/>
  <c r="N2620" i="1"/>
  <c r="N2621" i="1"/>
  <c r="N2622" i="1"/>
  <c r="N2623" i="1"/>
  <c r="N2624" i="1"/>
  <c r="N2626" i="1"/>
  <c r="N2627" i="1"/>
  <c r="N2628" i="1"/>
  <c r="N2629" i="1"/>
  <c r="N2630" i="1"/>
  <c r="N2631" i="1"/>
  <c r="N2633" i="1"/>
  <c r="N2634" i="1"/>
  <c r="N2635" i="1"/>
  <c r="N2636" i="1"/>
  <c r="N2637" i="1"/>
  <c r="N2639" i="1"/>
  <c r="N2640" i="1"/>
  <c r="N2641" i="1"/>
  <c r="N2642" i="1"/>
  <c r="N2643" i="1"/>
  <c r="N2644" i="1"/>
  <c r="N2646" i="1"/>
  <c r="N2647" i="1"/>
  <c r="N2648" i="1"/>
  <c r="N2649" i="1"/>
  <c r="N2650" i="1"/>
  <c r="N2651" i="1"/>
  <c r="N2653" i="1"/>
  <c r="N2654" i="1"/>
  <c r="N2655" i="1"/>
  <c r="N2656" i="1"/>
  <c r="N2657" i="1"/>
  <c r="N2658" i="1"/>
  <c r="N2660" i="1"/>
  <c r="N2661" i="1"/>
  <c r="N2662" i="1"/>
  <c r="N2663" i="1"/>
  <c r="N2664" i="1"/>
  <c r="N2666" i="1"/>
  <c r="N2667" i="1"/>
  <c r="N2668" i="1"/>
  <c r="N2669" i="1"/>
  <c r="N2670" i="1"/>
  <c r="N2671" i="1"/>
  <c r="N2673" i="1"/>
  <c r="N2674" i="1"/>
  <c r="N2675" i="1"/>
  <c r="N2676" i="1"/>
  <c r="N2678" i="1"/>
  <c r="N2679" i="1"/>
  <c r="N2680" i="1"/>
  <c r="N2681" i="1"/>
  <c r="N2683" i="1"/>
  <c r="N2684" i="1"/>
  <c r="N2685" i="1"/>
  <c r="N2686" i="1"/>
  <c r="N2687" i="1"/>
  <c r="N2688" i="1"/>
  <c r="N2690" i="1"/>
  <c r="N2691" i="1"/>
  <c r="N2692" i="1"/>
  <c r="N2693" i="1"/>
  <c r="N2694" i="1"/>
  <c r="N2696" i="1"/>
  <c r="N2697" i="1"/>
  <c r="N2698" i="1"/>
  <c r="N2699" i="1"/>
  <c r="N2700" i="1"/>
  <c r="N2702" i="1"/>
  <c r="N2703" i="1"/>
  <c r="N2704" i="1"/>
  <c r="N2705" i="1"/>
  <c r="N2706" i="1"/>
  <c r="N2707" i="1"/>
  <c r="N2709" i="1"/>
  <c r="N2710" i="1"/>
  <c r="N2711" i="1"/>
  <c r="N2712" i="1"/>
  <c r="N2714" i="1"/>
  <c r="N2715" i="1"/>
  <c r="N2716" i="1"/>
  <c r="N2717" i="1"/>
  <c r="N2718" i="1"/>
  <c r="N2719" i="1"/>
  <c r="N2721" i="1"/>
  <c r="N2722" i="1"/>
  <c r="N2723" i="1"/>
  <c r="N2724" i="1"/>
  <c r="N2725" i="1"/>
  <c r="N2726" i="1"/>
  <c r="N2728" i="1"/>
  <c r="N2729" i="1"/>
  <c r="N2730" i="1"/>
  <c r="N2731" i="1"/>
  <c r="N2733" i="1"/>
  <c r="N2734" i="1"/>
  <c r="N2735" i="1"/>
  <c r="N2736" i="1"/>
  <c r="N2737" i="1"/>
  <c r="N2739" i="1"/>
  <c r="N2740" i="1"/>
  <c r="N2741" i="1"/>
  <c r="N2742" i="1"/>
  <c r="N2743" i="1"/>
  <c r="N2745" i="1"/>
  <c r="N2746" i="1"/>
  <c r="N2747" i="1"/>
  <c r="N2748" i="1"/>
  <c r="N2749" i="1"/>
  <c r="N2750" i="1"/>
  <c r="N2752" i="1"/>
  <c r="N2753" i="1"/>
  <c r="N2754" i="1"/>
  <c r="N2755" i="1"/>
  <c r="N2757" i="1"/>
  <c r="N2758" i="1"/>
  <c r="N2759" i="1"/>
  <c r="N2760" i="1"/>
  <c r="N2761" i="1"/>
  <c r="N2763" i="1"/>
  <c r="N2764" i="1"/>
  <c r="N2765" i="1"/>
  <c r="N2766" i="1"/>
  <c r="N2767" i="1"/>
  <c r="N2769" i="1"/>
  <c r="N2770" i="1"/>
  <c r="N2771" i="1"/>
  <c r="N2772" i="1"/>
  <c r="N2773" i="1"/>
  <c r="N2774" i="1"/>
  <c r="N2776" i="1"/>
  <c r="N2777" i="1"/>
  <c r="N2778" i="1"/>
  <c r="N2779" i="1"/>
  <c r="N2780" i="1"/>
  <c r="N2781" i="1"/>
  <c r="N2783" i="1"/>
  <c r="N2784" i="1"/>
  <c r="N2785" i="1"/>
  <c r="N2786" i="1"/>
  <c r="N2787" i="1"/>
  <c r="N2789" i="1"/>
  <c r="N2790" i="1"/>
  <c r="N2791" i="1"/>
  <c r="N2792" i="1"/>
  <c r="N2793" i="1"/>
  <c r="N2795" i="1"/>
  <c r="N2796" i="1"/>
  <c r="N2797" i="1"/>
  <c r="N2798" i="1"/>
  <c r="N2799" i="1"/>
  <c r="N2801" i="1"/>
  <c r="N2802" i="1"/>
  <c r="N2803" i="1"/>
  <c r="N2804" i="1"/>
  <c r="N2806" i="1"/>
  <c r="N2807" i="1"/>
  <c r="N2808" i="1"/>
  <c r="N2809" i="1"/>
  <c r="N2810" i="1"/>
  <c r="N2812" i="1"/>
  <c r="N2813" i="1"/>
  <c r="N2814" i="1"/>
  <c r="N2815" i="1"/>
  <c r="N2816" i="1"/>
  <c r="N2817" i="1"/>
  <c r="N2818" i="1"/>
  <c r="N2820" i="1"/>
  <c r="N2821" i="1"/>
  <c r="N2822" i="1"/>
  <c r="N2823" i="1"/>
  <c r="N2826" i="1"/>
  <c r="N2827" i="1"/>
  <c r="N2828" i="1"/>
  <c r="N2830" i="1"/>
  <c r="N2831" i="1"/>
  <c r="N2832" i="1"/>
  <c r="N2833" i="1"/>
  <c r="N2834" i="1"/>
  <c r="N2836" i="1"/>
  <c r="N2837" i="1"/>
  <c r="N2838" i="1"/>
  <c r="N2839" i="1"/>
  <c r="N2840" i="1"/>
  <c r="N2841" i="1"/>
  <c r="N2842" i="1"/>
  <c r="N2844" i="1"/>
  <c r="N2845" i="1"/>
  <c r="N2846" i="1"/>
  <c r="N2847" i="1"/>
  <c r="N2848" i="1"/>
  <c r="N2850" i="1"/>
  <c r="N2851" i="1"/>
  <c r="N2852" i="1"/>
  <c r="N2853" i="1"/>
  <c r="N2854" i="1"/>
  <c r="N2856" i="1"/>
  <c r="N2857" i="1"/>
  <c r="N2858" i="1"/>
  <c r="N2859" i="1"/>
  <c r="N2860" i="1"/>
  <c r="N2861" i="1"/>
  <c r="N2863" i="1"/>
  <c r="N2864" i="1"/>
  <c r="N2865" i="1"/>
  <c r="N2866" i="1"/>
  <c r="N2867" i="1"/>
  <c r="N2869" i="1"/>
  <c r="N2870" i="1"/>
  <c r="N2871" i="1"/>
  <c r="N2872" i="1"/>
  <c r="N2873" i="1"/>
  <c r="N2875" i="1"/>
  <c r="N2876" i="1"/>
  <c r="N2877" i="1"/>
  <c r="N2878" i="1"/>
  <c r="N2880" i="1"/>
  <c r="N2881" i="1"/>
  <c r="N2882" i="1"/>
  <c r="N2883" i="1"/>
  <c r="N2885" i="1"/>
  <c r="N2886" i="1"/>
  <c r="N2887" i="1"/>
  <c r="N2888" i="1"/>
  <c r="N2889" i="1"/>
  <c r="N2891" i="1"/>
  <c r="N2892" i="1"/>
  <c r="N2893" i="1"/>
  <c r="N2894" i="1"/>
  <c r="N2895" i="1"/>
  <c r="N2897" i="1"/>
  <c r="N2898" i="1"/>
  <c r="N2899" i="1"/>
  <c r="N2900" i="1"/>
  <c r="N2901" i="1"/>
  <c r="N2903" i="1"/>
  <c r="N2904" i="1"/>
  <c r="N2905" i="1"/>
  <c r="N2906" i="1"/>
  <c r="N2908" i="1"/>
  <c r="N2909" i="1"/>
  <c r="N2910" i="1"/>
  <c r="N2911" i="1"/>
  <c r="N2912" i="1"/>
  <c r="N2914" i="1"/>
  <c r="N2915" i="1"/>
  <c r="N2916" i="1"/>
  <c r="N2917" i="1"/>
  <c r="N2918" i="1"/>
  <c r="N2920" i="1"/>
  <c r="N2921" i="1"/>
  <c r="N2922" i="1"/>
  <c r="N2923" i="1"/>
  <c r="N2924" i="1"/>
  <c r="N2926" i="1"/>
  <c r="N2927" i="1"/>
  <c r="N2928" i="1"/>
  <c r="N2929" i="1"/>
  <c r="N2930" i="1"/>
  <c r="N2932" i="1"/>
  <c r="N2933" i="1"/>
  <c r="N2934" i="1"/>
  <c r="N2935" i="1"/>
  <c r="N2936" i="1"/>
  <c r="N2937" i="1"/>
  <c r="N2939" i="1"/>
  <c r="N2940" i="1"/>
  <c r="N2941" i="1"/>
  <c r="N2942" i="1"/>
  <c r="N2944" i="1"/>
  <c r="N2945" i="1"/>
  <c r="N2946" i="1"/>
  <c r="N2947" i="1"/>
  <c r="N2949" i="1"/>
  <c r="N2950" i="1"/>
  <c r="N2951" i="1"/>
  <c r="N2952" i="1"/>
  <c r="N2953" i="1"/>
  <c r="N2955" i="1"/>
  <c r="N2956" i="1"/>
  <c r="N2957" i="1"/>
  <c r="N2958" i="1"/>
  <c r="N2959" i="1"/>
  <c r="N2961" i="1"/>
  <c r="N2962" i="1"/>
  <c r="N2963" i="1"/>
  <c r="N2964" i="1"/>
  <c r="N2965" i="1"/>
  <c r="N2967" i="1"/>
  <c r="N2968" i="1"/>
  <c r="N2969" i="1"/>
  <c r="N2970" i="1"/>
  <c r="N2971" i="1"/>
  <c r="N2973" i="1"/>
  <c r="N2974" i="1"/>
  <c r="N2975" i="1"/>
  <c r="N2976" i="1"/>
  <c r="N2977" i="1"/>
  <c r="N2979" i="1"/>
  <c r="N2980" i="1"/>
  <c r="N2981" i="1"/>
  <c r="N2982" i="1"/>
  <c r="N2984" i="1"/>
  <c r="N2985" i="1"/>
  <c r="N2986" i="1"/>
  <c r="N2987" i="1"/>
  <c r="N2989" i="1"/>
  <c r="N2990" i="1"/>
  <c r="N2991" i="1"/>
  <c r="N2992" i="1"/>
  <c r="N2994" i="1"/>
  <c r="N2995" i="1"/>
  <c r="N2996" i="1"/>
  <c r="N2997" i="1"/>
  <c r="N2998" i="1"/>
  <c r="N3000" i="1"/>
  <c r="N3001" i="1"/>
  <c r="N3002" i="1"/>
  <c r="N3003" i="1"/>
  <c r="N3005" i="1"/>
  <c r="N3006" i="1"/>
  <c r="N3007" i="1"/>
  <c r="N3008" i="1"/>
  <c r="N3009" i="1"/>
  <c r="N3010" i="1"/>
  <c r="N3012" i="1"/>
  <c r="N3013" i="1"/>
  <c r="N3014" i="1"/>
  <c r="N3015" i="1"/>
  <c r="N3017" i="1"/>
  <c r="N3018" i="1"/>
  <c r="N3019" i="1"/>
  <c r="N3020" i="1"/>
  <c r="N3022" i="1"/>
  <c r="N3023" i="1"/>
  <c r="N3024" i="1"/>
  <c r="N3025" i="1"/>
  <c r="N3026" i="1"/>
  <c r="N3028" i="1"/>
  <c r="N3029" i="1"/>
  <c r="N3030" i="1"/>
  <c r="N3031" i="1"/>
  <c r="N3033" i="1"/>
  <c r="N3034" i="1"/>
  <c r="N3035" i="1"/>
  <c r="N3036" i="1"/>
  <c r="N3037" i="1"/>
  <c r="N3039" i="1"/>
  <c r="N3040" i="1"/>
  <c r="N3041" i="1"/>
  <c r="N3042" i="1"/>
  <c r="N3044" i="1"/>
  <c r="N3045" i="1"/>
  <c r="N3046" i="1"/>
  <c r="N3047" i="1"/>
  <c r="N3048" i="1"/>
  <c r="N3050" i="1"/>
  <c r="N3051" i="1"/>
  <c r="N3052" i="1"/>
  <c r="N3053" i="1"/>
  <c r="N3054" i="1"/>
  <c r="N3056" i="1"/>
  <c r="N3057" i="1"/>
  <c r="N3058" i="1"/>
  <c r="N3059" i="1"/>
  <c r="N3061" i="1"/>
  <c r="N3062" i="1"/>
  <c r="N3063" i="1"/>
  <c r="N3064" i="1"/>
  <c r="N3065" i="1"/>
  <c r="N3067" i="1"/>
  <c r="N3068" i="1"/>
  <c r="N3069" i="1"/>
  <c r="N3070" i="1"/>
  <c r="N3071" i="1"/>
  <c r="N3073" i="1"/>
  <c r="N3074" i="1"/>
  <c r="N3075" i="1"/>
  <c r="N3076" i="1"/>
  <c r="N3077" i="1"/>
  <c r="N3079" i="1"/>
  <c r="N3080" i="1"/>
  <c r="N3081" i="1"/>
  <c r="N3082" i="1"/>
  <c r="N3083" i="1"/>
  <c r="N3085" i="1"/>
  <c r="N3086" i="1"/>
  <c r="N3087" i="1"/>
  <c r="N3088" i="1"/>
  <c r="N3090" i="1"/>
  <c r="N3091" i="1"/>
  <c r="N3092" i="1"/>
  <c r="N3093" i="1"/>
  <c r="N3094" i="1"/>
  <c r="N3096" i="1"/>
  <c r="N3097" i="1"/>
  <c r="N3098" i="1"/>
  <c r="N3099" i="1"/>
  <c r="N3100" i="1"/>
  <c r="N3102" i="1"/>
  <c r="N3103" i="1"/>
  <c r="N3104" i="1"/>
  <c r="N3105" i="1"/>
  <c r="N3106" i="1"/>
  <c r="N3113" i="1"/>
  <c r="N3114" i="1"/>
  <c r="N3115" i="1"/>
  <c r="N3116" i="1"/>
  <c r="N3118" i="1"/>
  <c r="N3119" i="1"/>
  <c r="N3120" i="1"/>
  <c r="N3121" i="1"/>
  <c r="N3123" i="1"/>
  <c r="N3124" i="1"/>
  <c r="N3125" i="1"/>
  <c r="N3127" i="1"/>
  <c r="N3128" i="1"/>
  <c r="N3129" i="1"/>
  <c r="N3130" i="1"/>
  <c r="N3132" i="1"/>
  <c r="N3133" i="1"/>
  <c r="N3134" i="1"/>
  <c r="N3135" i="1"/>
  <c r="N3137" i="1"/>
  <c r="N3138" i="1"/>
  <c r="N3139" i="1"/>
  <c r="N3140" i="1"/>
  <c r="N3142" i="1"/>
  <c r="N3143" i="1"/>
  <c r="N3144" i="1"/>
  <c r="N3145" i="1"/>
  <c r="N3146" i="1"/>
  <c r="N3148" i="1"/>
  <c r="N3149" i="1"/>
  <c r="N3150" i="1"/>
  <c r="N3151" i="1"/>
  <c r="N3152" i="1"/>
  <c r="N3153" i="1"/>
  <c r="N3155" i="1"/>
  <c r="N3156" i="1"/>
  <c r="N3157" i="1"/>
  <c r="N3158" i="1"/>
  <c r="N3159" i="1"/>
  <c r="N3161" i="1"/>
  <c r="N3162" i="1"/>
  <c r="N3163" i="1"/>
  <c r="N3165" i="1"/>
  <c r="N3166" i="1"/>
  <c r="N3167" i="1"/>
  <c r="N3168" i="1"/>
  <c r="N3169" i="1"/>
  <c r="N3170" i="1"/>
  <c r="N3172" i="1"/>
  <c r="N3173" i="1"/>
  <c r="N3176" i="1"/>
  <c r="N3177" i="1"/>
  <c r="N3178" i="1"/>
  <c r="N3179" i="1"/>
  <c r="N3180" i="1"/>
  <c r="N3182" i="1"/>
  <c r="N3183" i="1"/>
  <c r="N3184" i="1"/>
  <c r="N3185" i="1"/>
  <c r="N3186" i="1"/>
  <c r="N3188" i="1"/>
  <c r="N3189" i="1"/>
  <c r="N3190" i="1"/>
  <c r="N3191" i="1"/>
  <c r="N3192" i="1"/>
  <c r="N3194" i="1"/>
  <c r="N3195" i="1"/>
  <c r="N3196" i="1"/>
  <c r="N3197" i="1"/>
  <c r="N3198" i="1"/>
  <c r="N3199" i="1"/>
  <c r="N3201" i="1"/>
  <c r="N3202" i="1"/>
  <c r="N3203" i="1"/>
  <c r="N3204" i="1"/>
  <c r="N3206" i="1"/>
  <c r="N3207" i="1"/>
  <c r="N3208" i="1"/>
  <c r="N3209" i="1"/>
  <c r="N3211" i="1"/>
  <c r="N3212" i="1"/>
  <c r="N3213" i="1"/>
  <c r="N3214" i="1"/>
  <c r="N3216" i="1"/>
  <c r="N3217" i="1"/>
  <c r="N3218" i="1"/>
  <c r="N3219" i="1"/>
  <c r="N3220" i="1"/>
  <c r="N3222" i="1"/>
  <c r="N3223" i="1"/>
  <c r="N3224" i="1"/>
  <c r="N3225" i="1"/>
  <c r="N3227" i="1"/>
  <c r="N3228" i="1"/>
  <c r="N3229" i="1"/>
  <c r="N3230" i="1"/>
  <c r="N3231" i="1"/>
  <c r="N3233" i="1"/>
  <c r="N3234" i="1"/>
  <c r="N3235" i="1"/>
  <c r="N3236" i="1"/>
  <c r="N3237" i="1"/>
  <c r="N3239" i="1"/>
  <c r="N3240" i="1"/>
  <c r="N3241" i="1"/>
  <c r="N3242" i="1"/>
  <c r="N3243" i="1"/>
  <c r="N3245" i="1"/>
  <c r="N3246" i="1"/>
  <c r="N3248" i="1"/>
  <c r="N3249" i="1"/>
  <c r="N3251" i="1"/>
  <c r="N3252" i="1"/>
  <c r="N3253" i="1"/>
  <c r="N3254" i="1"/>
  <c r="N3255" i="1"/>
  <c r="N3256" i="1"/>
  <c r="N3257" i="1"/>
  <c r="N3258" i="1"/>
  <c r="N3260" i="1"/>
  <c r="N3261" i="1"/>
  <c r="N3262" i="1"/>
  <c r="N3263" i="1"/>
  <c r="N3265" i="1"/>
  <c r="N3266" i="1"/>
  <c r="N3267" i="1"/>
  <c r="N3268" i="1"/>
  <c r="N3270" i="1"/>
  <c r="N3271" i="1"/>
  <c r="N3272" i="1"/>
  <c r="N3273" i="1"/>
  <c r="N3274" i="1"/>
  <c r="N3276" i="1"/>
  <c r="N3277" i="1"/>
  <c r="N3278" i="1"/>
  <c r="N3279" i="1"/>
  <c r="N3281" i="1"/>
  <c r="N3282" i="1"/>
  <c r="N3283" i="1"/>
  <c r="N3284" i="1"/>
  <c r="N3285" i="1"/>
  <c r="N3287" i="1"/>
  <c r="N3288" i="1"/>
  <c r="N3289" i="1"/>
  <c r="N3290" i="1"/>
  <c r="N3" i="1"/>
  <c r="L1569" i="1" l="1"/>
  <c r="L1570" i="1"/>
  <c r="L1571" i="1"/>
  <c r="L1572" i="1"/>
  <c r="L1573" i="1"/>
  <c r="L1574" i="1"/>
  <c r="L1575" i="1"/>
  <c r="L1576" i="1"/>
  <c r="L1578" i="1"/>
  <c r="L1579" i="1"/>
  <c r="L1580" i="1"/>
  <c r="L1581" i="1"/>
  <c r="L1582" i="1"/>
  <c r="L1583" i="1"/>
  <c r="L1584" i="1"/>
  <c r="L1585" i="1"/>
  <c r="L1586" i="1"/>
  <c r="L1588" i="1"/>
  <c r="L1589" i="1"/>
  <c r="L1271" i="1"/>
  <c r="L1272" i="1"/>
  <c r="L1273" i="1"/>
  <c r="L1274" i="1"/>
  <c r="L1275" i="1"/>
  <c r="L1276" i="1"/>
  <c r="L1277" i="1"/>
  <c r="L1279" i="1"/>
  <c r="L1280" i="1"/>
  <c r="L1281" i="1"/>
  <c r="L1282" i="1"/>
  <c r="L1270" i="1"/>
  <c r="L1257" i="1"/>
  <c r="L1258" i="1"/>
  <c r="L1259" i="1"/>
  <c r="L1260" i="1"/>
  <c r="L1261" i="1"/>
  <c r="L1262" i="1"/>
  <c r="L1263" i="1"/>
  <c r="L1264" i="1"/>
  <c r="L1265" i="1"/>
  <c r="L1266" i="1"/>
  <c r="L1268" i="1"/>
  <c r="L1269" i="1"/>
  <c r="L1283" i="1"/>
  <c r="L1284" i="1"/>
  <c r="L1285" i="1"/>
  <c r="L1286" i="1"/>
  <c r="L1287" i="1"/>
  <c r="L1288" i="1"/>
  <c r="L1290" i="1"/>
  <c r="L1291" i="1"/>
  <c r="L1292" i="1"/>
  <c r="L1293" i="1"/>
  <c r="L1294" i="1"/>
  <c r="L1295" i="1"/>
  <c r="L1296" i="1"/>
  <c r="L847" i="1"/>
  <c r="L848" i="1"/>
  <c r="L849" i="1"/>
  <c r="L850" i="1"/>
  <c r="L852" i="1"/>
  <c r="L853" i="1"/>
  <c r="L854" i="1"/>
  <c r="L855" i="1"/>
  <c r="L856" i="1"/>
  <c r="L857" i="1"/>
  <c r="L858" i="1"/>
  <c r="L860" i="1"/>
  <c r="L861" i="1"/>
  <c r="L862" i="1"/>
  <c r="L863" i="1"/>
  <c r="L864" i="1"/>
  <c r="L865" i="1"/>
  <c r="L866" i="1"/>
  <c r="L836" i="1"/>
  <c r="L837" i="1"/>
  <c r="L838" i="1"/>
  <c r="L839" i="1"/>
  <c r="L840" i="1"/>
  <c r="L841" i="1"/>
  <c r="L842" i="1"/>
  <c r="L844" i="1"/>
  <c r="L845" i="1"/>
  <c r="L846" i="1"/>
  <c r="L815" i="1"/>
  <c r="L816" i="1"/>
  <c r="L817" i="1"/>
  <c r="L818" i="1"/>
  <c r="L820" i="1"/>
  <c r="L821" i="1"/>
  <c r="L822" i="1"/>
  <c r="L823" i="1"/>
  <c r="L824" i="1"/>
  <c r="L825" i="1"/>
  <c r="L826" i="1"/>
  <c r="L828" i="1"/>
  <c r="L829" i="1"/>
  <c r="L830" i="1"/>
  <c r="L831" i="1"/>
  <c r="L832" i="1"/>
  <c r="L833" i="1"/>
  <c r="L834" i="1"/>
  <c r="L798" i="1"/>
  <c r="L799" i="1"/>
  <c r="L800" i="1"/>
  <c r="L801" i="1"/>
  <c r="L802" i="1"/>
  <c r="L804" i="1"/>
  <c r="L805" i="1"/>
  <c r="L806" i="1"/>
  <c r="L807" i="1"/>
  <c r="L808" i="1"/>
  <c r="L809" i="1"/>
  <c r="L810" i="1"/>
  <c r="L812" i="1"/>
  <c r="L813" i="1"/>
  <c r="L814" i="1"/>
  <c r="L785" i="1"/>
  <c r="L786" i="1"/>
  <c r="L787" i="1"/>
  <c r="L788" i="1"/>
  <c r="L789" i="1"/>
  <c r="L790" i="1"/>
  <c r="L791" i="1"/>
  <c r="L792" i="1"/>
  <c r="L793" i="1"/>
  <c r="L795" i="1"/>
  <c r="L796" i="1"/>
  <c r="L797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6" i="1"/>
  <c r="L507" i="1"/>
  <c r="L508" i="1"/>
  <c r="L509" i="1"/>
  <c r="L510" i="1"/>
  <c r="L511" i="1"/>
  <c r="L512" i="1"/>
  <c r="L513" i="1"/>
  <c r="L514" i="1"/>
  <c r="L515" i="1"/>
  <c r="L516" i="1"/>
  <c r="L518" i="1"/>
  <c r="L519" i="1"/>
  <c r="L520" i="1"/>
  <c r="L521" i="1"/>
  <c r="L522" i="1"/>
  <c r="L523" i="1"/>
  <c r="L524" i="1"/>
  <c r="L525" i="1"/>
  <c r="L526" i="1"/>
  <c r="L527" i="1"/>
  <c r="L528" i="1"/>
  <c r="L530" i="1"/>
  <c r="L531" i="1"/>
  <c r="L532" i="1"/>
  <c r="L533" i="1"/>
  <c r="L534" i="1"/>
  <c r="L535" i="1"/>
  <c r="L536" i="1"/>
  <c r="L537" i="1"/>
  <c r="L538" i="1"/>
  <c r="L539" i="1"/>
  <c r="L540" i="1"/>
  <c r="L542" i="1"/>
  <c r="L543" i="1"/>
  <c r="L544" i="1"/>
  <c r="L545" i="1"/>
  <c r="L546" i="1"/>
  <c r="L547" i="1"/>
  <c r="L548" i="1"/>
  <c r="L549" i="1"/>
  <c r="L550" i="1"/>
  <c r="L551" i="1"/>
  <c r="L552" i="1"/>
  <c r="L554" i="1"/>
  <c r="L555" i="1"/>
  <c r="L556" i="1"/>
  <c r="L557" i="1"/>
  <c r="L558" i="1"/>
  <c r="L559" i="1"/>
  <c r="L560" i="1"/>
  <c r="L561" i="1"/>
  <c r="L562" i="1"/>
  <c r="L563" i="1"/>
  <c r="L564" i="1"/>
  <c r="L566" i="1"/>
  <c r="L567" i="1"/>
  <c r="L568" i="1"/>
  <c r="L569" i="1"/>
  <c r="L570" i="1"/>
  <c r="L571" i="1"/>
  <c r="L572" i="1"/>
  <c r="L573" i="1"/>
  <c r="L574" i="1"/>
  <c r="L575" i="1"/>
  <c r="L576" i="1"/>
  <c r="L578" i="1"/>
  <c r="L579" i="1"/>
  <c r="L580" i="1"/>
  <c r="L581" i="1"/>
  <c r="L582" i="1"/>
  <c r="L583" i="1"/>
  <c r="L584" i="1"/>
  <c r="L585" i="1"/>
  <c r="L586" i="1"/>
  <c r="L587" i="1"/>
  <c r="L588" i="1"/>
  <c r="L590" i="1"/>
  <c r="L591" i="1"/>
  <c r="L592" i="1"/>
  <c r="L593" i="1"/>
  <c r="L594" i="1"/>
  <c r="L595" i="1"/>
  <c r="L596" i="1"/>
  <c r="L597" i="1"/>
  <c r="L598" i="1"/>
  <c r="L599" i="1"/>
  <c r="L600" i="1"/>
  <c r="L602" i="1"/>
  <c r="L603" i="1"/>
  <c r="L604" i="1"/>
  <c r="L605" i="1"/>
  <c r="L606" i="1"/>
  <c r="L607" i="1"/>
  <c r="L608" i="1"/>
  <c r="L609" i="1"/>
  <c r="L610" i="1"/>
  <c r="L611" i="1"/>
  <c r="L612" i="1"/>
  <c r="L614" i="1"/>
  <c r="L615" i="1"/>
  <c r="L616" i="1"/>
  <c r="L617" i="1"/>
  <c r="L618" i="1"/>
  <c r="L619" i="1"/>
  <c r="L620" i="1"/>
  <c r="L621" i="1"/>
  <c r="L622" i="1"/>
  <c r="L623" i="1"/>
  <c r="L624" i="1"/>
  <c r="L626" i="1"/>
  <c r="L627" i="1"/>
  <c r="L628" i="1"/>
  <c r="L629" i="1"/>
  <c r="L630" i="1"/>
  <c r="L631" i="1"/>
  <c r="L632" i="1"/>
  <c r="L633" i="1"/>
  <c r="L634" i="1"/>
  <c r="L635" i="1"/>
  <c r="L636" i="1"/>
  <c r="L638" i="1"/>
  <c r="L639" i="1"/>
  <c r="L640" i="1"/>
  <c r="L641" i="1"/>
  <c r="L642" i="1"/>
  <c r="L643" i="1"/>
  <c r="L644" i="1"/>
  <c r="L645" i="1"/>
  <c r="L646" i="1"/>
  <c r="L647" i="1"/>
  <c r="L648" i="1"/>
  <c r="L650" i="1"/>
  <c r="L651" i="1"/>
  <c r="L652" i="1"/>
  <c r="L653" i="1"/>
  <c r="L654" i="1"/>
  <c r="L655" i="1"/>
  <c r="L656" i="1"/>
  <c r="L657" i="1"/>
  <c r="L658" i="1"/>
  <c r="L659" i="1"/>
  <c r="L660" i="1"/>
  <c r="L662" i="1"/>
  <c r="L663" i="1"/>
  <c r="L664" i="1"/>
  <c r="L665" i="1"/>
  <c r="L666" i="1"/>
  <c r="L667" i="1"/>
  <c r="L668" i="1"/>
  <c r="L669" i="1"/>
  <c r="L670" i="1"/>
  <c r="L671" i="1"/>
  <c r="L672" i="1"/>
  <c r="L674" i="1"/>
  <c r="L675" i="1"/>
  <c r="L676" i="1"/>
  <c r="L677" i="1"/>
  <c r="L678" i="1"/>
  <c r="L679" i="1"/>
  <c r="L680" i="1"/>
  <c r="L681" i="1"/>
  <c r="L682" i="1"/>
  <c r="L683" i="1"/>
  <c r="L684" i="1"/>
  <c r="L686" i="1"/>
  <c r="L687" i="1"/>
  <c r="L688" i="1"/>
  <c r="L689" i="1"/>
  <c r="L690" i="1"/>
  <c r="L691" i="1"/>
  <c r="L692" i="1"/>
  <c r="L693" i="1"/>
  <c r="L694" i="1"/>
  <c r="L696" i="1"/>
  <c r="L697" i="1"/>
  <c r="L698" i="1"/>
  <c r="L699" i="1"/>
  <c r="L700" i="1"/>
  <c r="L701" i="1"/>
  <c r="L702" i="1"/>
  <c r="L703" i="1"/>
  <c r="L704" i="1"/>
  <c r="L705" i="1"/>
  <c r="L707" i="1"/>
  <c r="L708" i="1"/>
  <c r="L709" i="1"/>
  <c r="L710" i="1"/>
  <c r="L711" i="1"/>
  <c r="L712" i="1"/>
  <c r="L713" i="1"/>
  <c r="L714" i="1"/>
  <c r="L715" i="1"/>
  <c r="L716" i="1"/>
  <c r="L718" i="1"/>
  <c r="L719" i="1"/>
  <c r="L720" i="1"/>
  <c r="L721" i="1"/>
  <c r="L722" i="1"/>
  <c r="L723" i="1"/>
  <c r="L724" i="1"/>
  <c r="L725" i="1"/>
  <c r="L726" i="1"/>
  <c r="L727" i="1"/>
  <c r="L728" i="1"/>
  <c r="L730" i="1"/>
  <c r="L731" i="1"/>
  <c r="L732" i="1"/>
  <c r="L733" i="1"/>
  <c r="L734" i="1"/>
  <c r="L735" i="1"/>
  <c r="L736" i="1"/>
  <c r="L737" i="1"/>
  <c r="L738" i="1"/>
  <c r="L739" i="1"/>
  <c r="L740" i="1"/>
  <c r="L742" i="1"/>
  <c r="L743" i="1"/>
  <c r="L744" i="1"/>
  <c r="L745" i="1"/>
  <c r="L746" i="1"/>
  <c r="L747" i="1"/>
  <c r="L748" i="1"/>
  <c r="L749" i="1"/>
  <c r="L750" i="1"/>
  <c r="L751" i="1"/>
  <c r="L753" i="1"/>
  <c r="L754" i="1"/>
  <c r="L755" i="1"/>
  <c r="L756" i="1"/>
  <c r="L757" i="1"/>
  <c r="L758" i="1"/>
  <c r="L759" i="1"/>
  <c r="L760" i="1"/>
  <c r="L761" i="1"/>
  <c r="L762" i="1"/>
  <c r="L764" i="1"/>
  <c r="L765" i="1"/>
  <c r="L766" i="1"/>
  <c r="L767" i="1"/>
  <c r="L768" i="1"/>
  <c r="L769" i="1"/>
  <c r="L770" i="1"/>
  <c r="L771" i="1"/>
  <c r="L772" i="1"/>
  <c r="L773" i="1"/>
  <c r="L775" i="1"/>
  <c r="L776" i="1"/>
  <c r="L777" i="1"/>
  <c r="L778" i="1"/>
  <c r="L779" i="1"/>
  <c r="L780" i="1"/>
  <c r="L781" i="1"/>
  <c r="L782" i="1"/>
  <c r="L783" i="1"/>
  <c r="L1297" i="1"/>
  <c r="L1298" i="1"/>
  <c r="L1299" i="1"/>
  <c r="L1300" i="1"/>
  <c r="L1301" i="1"/>
  <c r="L1302" i="1"/>
  <c r="L1304" i="1"/>
  <c r="L1305" i="1"/>
  <c r="L1306" i="1"/>
  <c r="L1307" i="1"/>
  <c r="L1308" i="1"/>
  <c r="L1309" i="1"/>
  <c r="L1310" i="1"/>
  <c r="L1311" i="1"/>
  <c r="L1312" i="1"/>
  <c r="L1313" i="1"/>
  <c r="L1314" i="1"/>
  <c r="L1316" i="1"/>
  <c r="L1317" i="1"/>
  <c r="L1318" i="1"/>
  <c r="L1319" i="1"/>
  <c r="L1320" i="1"/>
  <c r="L1321" i="1"/>
  <c r="L1322" i="1"/>
  <c r="L1323" i="1"/>
  <c r="L1324" i="1"/>
  <c r="L1326" i="1"/>
  <c r="L1327" i="1"/>
  <c r="L1328" i="1"/>
  <c r="L1329" i="1"/>
  <c r="L1330" i="1"/>
  <c r="L1331" i="1"/>
  <c r="L1332" i="1"/>
  <c r="L1333" i="1"/>
  <c r="L1334" i="1"/>
  <c r="L1335" i="1"/>
  <c r="L1336" i="1"/>
  <c r="L1338" i="1"/>
  <c r="L1339" i="1"/>
  <c r="L1340" i="1"/>
  <c r="L1341" i="1"/>
  <c r="L1342" i="1"/>
  <c r="L1343" i="1"/>
  <c r="L1344" i="1"/>
  <c r="L1345" i="1"/>
  <c r="L1346" i="1"/>
  <c r="L1347" i="1"/>
  <c r="L1348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67" i="1"/>
  <c r="L1590" i="1"/>
  <c r="L1591" i="1"/>
  <c r="L1592" i="1"/>
  <c r="L1593" i="1"/>
  <c r="L1594" i="1"/>
  <c r="L1595" i="1"/>
  <c r="L1596" i="1"/>
  <c r="L1597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262" i="1"/>
  <c r="L2263" i="1"/>
  <c r="L2264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837" i="1"/>
  <c r="L2838" i="1"/>
  <c r="L2839" i="1"/>
  <c r="L2841" i="1"/>
  <c r="L2842" i="1"/>
  <c r="L2843" i="1"/>
  <c r="L2844" i="1"/>
  <c r="L2845" i="1"/>
  <c r="L2846" i="1"/>
  <c r="L2847" i="1"/>
  <c r="L12" i="1"/>
  <c r="L13" i="1"/>
  <c r="L14" i="1"/>
  <c r="L15" i="1"/>
  <c r="L16" i="1"/>
  <c r="L17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3" i="1"/>
  <c r="L5" i="1"/>
  <c r="L6" i="1"/>
  <c r="L7" i="1"/>
  <c r="L8" i="1"/>
  <c r="L9" i="1"/>
  <c r="L10" i="1"/>
  <c r="L11" i="1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P24" i="1" s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P68" i="1" s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P128" i="1" s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P188" i="1" s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P248" i="1" s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P308" i="1" s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P336" i="1" s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P364" i="1" s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P392" i="1" s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P444" i="1" s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P496" i="1" s="1"/>
  <c r="O496" i="1"/>
  <c r="O497" i="1"/>
  <c r="O498" i="1"/>
  <c r="O499" i="1"/>
  <c r="O500" i="1"/>
  <c r="O501" i="1"/>
  <c r="O502" i="1"/>
  <c r="O503" i="1"/>
  <c r="O504" i="1"/>
  <c r="O505" i="1"/>
  <c r="O506" i="1"/>
  <c r="O507" i="1"/>
  <c r="P508" i="1" s="1"/>
  <c r="O508" i="1"/>
  <c r="O509" i="1"/>
  <c r="O510" i="1"/>
  <c r="O511" i="1"/>
  <c r="O512" i="1"/>
  <c r="O513" i="1"/>
  <c r="O514" i="1"/>
  <c r="O515" i="1"/>
  <c r="O516" i="1"/>
  <c r="O517" i="1"/>
  <c r="O518" i="1"/>
  <c r="O519" i="1"/>
  <c r="P520" i="1" s="1"/>
  <c r="O520" i="1"/>
  <c r="O521" i="1"/>
  <c r="O522" i="1"/>
  <c r="O523" i="1"/>
  <c r="O524" i="1"/>
  <c r="O525" i="1"/>
  <c r="O526" i="1"/>
  <c r="O527" i="1"/>
  <c r="O528" i="1"/>
  <c r="O529" i="1"/>
  <c r="O530" i="1"/>
  <c r="O531" i="1"/>
  <c r="P532" i="1" s="1"/>
  <c r="O532" i="1"/>
  <c r="O533" i="1"/>
  <c r="O534" i="1"/>
  <c r="O535" i="1"/>
  <c r="O536" i="1"/>
  <c r="O537" i="1"/>
  <c r="O538" i="1"/>
  <c r="O539" i="1"/>
  <c r="O540" i="1"/>
  <c r="O541" i="1"/>
  <c r="O542" i="1"/>
  <c r="O543" i="1"/>
  <c r="P544" i="1" s="1"/>
  <c r="O544" i="1"/>
  <c r="O545" i="1"/>
  <c r="O546" i="1"/>
  <c r="O547" i="1"/>
  <c r="O548" i="1"/>
  <c r="O549" i="1"/>
  <c r="O550" i="1"/>
  <c r="O551" i="1"/>
  <c r="O552" i="1"/>
  <c r="O553" i="1"/>
  <c r="O554" i="1"/>
  <c r="O555" i="1"/>
  <c r="P556" i="1" s="1"/>
  <c r="O556" i="1"/>
  <c r="O557" i="1"/>
  <c r="O558" i="1"/>
  <c r="O559" i="1"/>
  <c r="O560" i="1"/>
  <c r="O561" i="1"/>
  <c r="O562" i="1"/>
  <c r="O563" i="1"/>
  <c r="O564" i="1"/>
  <c r="O565" i="1"/>
  <c r="O566" i="1"/>
  <c r="O567" i="1"/>
  <c r="P568" i="1" s="1"/>
  <c r="O568" i="1"/>
  <c r="O569" i="1"/>
  <c r="O570" i="1"/>
  <c r="O571" i="1"/>
  <c r="O572" i="1"/>
  <c r="O573" i="1"/>
  <c r="O574" i="1"/>
  <c r="O575" i="1"/>
  <c r="O576" i="1"/>
  <c r="O577" i="1"/>
  <c r="O578" i="1"/>
  <c r="O579" i="1"/>
  <c r="P580" i="1" s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P709" i="1" s="1"/>
  <c r="O710" i="1"/>
  <c r="O711" i="1"/>
  <c r="O712" i="1"/>
  <c r="O713" i="1"/>
  <c r="O714" i="1"/>
  <c r="O715" i="1"/>
  <c r="O716" i="1"/>
  <c r="O717" i="1"/>
  <c r="O718" i="1"/>
  <c r="O719" i="1"/>
  <c r="O720" i="1"/>
  <c r="O721" i="1"/>
  <c r="P721" i="1" s="1"/>
  <c r="O722" i="1"/>
  <c r="O723" i="1"/>
  <c r="O724" i="1"/>
  <c r="O725" i="1"/>
  <c r="O726" i="1"/>
  <c r="O727" i="1"/>
  <c r="O728" i="1"/>
  <c r="O729" i="1"/>
  <c r="O730" i="1"/>
  <c r="O731" i="1"/>
  <c r="O732" i="1"/>
  <c r="O733" i="1"/>
  <c r="P733" i="1" s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P756" i="1" s="1"/>
  <c r="O757" i="1"/>
  <c r="P757" i="1" s="1"/>
  <c r="O758" i="1"/>
  <c r="P758" i="1" s="1"/>
  <c r="O759" i="1"/>
  <c r="P759" i="1" s="1"/>
  <c r="O760" i="1"/>
  <c r="P760" i="1" s="1"/>
  <c r="O761" i="1"/>
  <c r="P761" i="1" s="1"/>
  <c r="O762" i="1"/>
  <c r="P762" i="1" s="1"/>
  <c r="O763" i="1"/>
  <c r="P763" i="1" s="1"/>
  <c r="O764" i="1"/>
  <c r="P764" i="1" s="1"/>
  <c r="O765" i="1"/>
  <c r="P765" i="1" s="1"/>
  <c r="O766" i="1"/>
  <c r="P766" i="1" s="1"/>
  <c r="O767" i="1"/>
  <c r="P767" i="1" s="1"/>
  <c r="O768" i="1"/>
  <c r="P768" i="1" s="1"/>
  <c r="O769" i="1"/>
  <c r="P769" i="1" s="1"/>
  <c r="O770" i="1"/>
  <c r="P770" i="1" s="1"/>
  <c r="O771" i="1"/>
  <c r="P771" i="1" s="1"/>
  <c r="O772" i="1"/>
  <c r="P772" i="1" s="1"/>
  <c r="O773" i="1"/>
  <c r="P773" i="1" s="1"/>
  <c r="O774" i="1"/>
  <c r="P774" i="1" s="1"/>
  <c r="O775" i="1"/>
  <c r="P775" i="1" s="1"/>
  <c r="O776" i="1"/>
  <c r="P776" i="1" s="1"/>
  <c r="O777" i="1"/>
  <c r="P777" i="1" s="1"/>
  <c r="O778" i="1"/>
  <c r="P778" i="1" s="1"/>
  <c r="O779" i="1"/>
  <c r="P779" i="1" s="1"/>
  <c r="O780" i="1"/>
  <c r="P780" i="1" s="1"/>
  <c r="O781" i="1"/>
  <c r="P781" i="1" s="1"/>
  <c r="O782" i="1"/>
  <c r="P782" i="1" s="1"/>
  <c r="O783" i="1"/>
  <c r="P783" i="1" s="1"/>
  <c r="O784" i="1"/>
  <c r="P784" i="1" s="1"/>
  <c r="O785" i="1"/>
  <c r="P785" i="1" s="1"/>
  <c r="O786" i="1"/>
  <c r="P786" i="1" s="1"/>
  <c r="O787" i="1"/>
  <c r="P787" i="1" s="1"/>
  <c r="O788" i="1"/>
  <c r="P788" i="1" s="1"/>
  <c r="O789" i="1"/>
  <c r="P789" i="1" s="1"/>
  <c r="O790" i="1"/>
  <c r="P790" i="1" s="1"/>
  <c r="O791" i="1"/>
  <c r="P791" i="1" s="1"/>
  <c r="O792" i="1"/>
  <c r="P792" i="1" s="1"/>
  <c r="O793" i="1"/>
  <c r="P793" i="1" s="1"/>
  <c r="O794" i="1"/>
  <c r="P794" i="1" s="1"/>
  <c r="O795" i="1"/>
  <c r="P795" i="1" s="1"/>
  <c r="O796" i="1"/>
  <c r="P796" i="1" s="1"/>
  <c r="O797" i="1"/>
  <c r="P797" i="1" s="1"/>
  <c r="O798" i="1"/>
  <c r="P798" i="1" s="1"/>
  <c r="O799" i="1"/>
  <c r="P799" i="1" s="1"/>
  <c r="O800" i="1"/>
  <c r="P800" i="1" s="1"/>
  <c r="O801" i="1"/>
  <c r="P801" i="1" s="1"/>
  <c r="O802" i="1"/>
  <c r="P802" i="1" s="1"/>
  <c r="O803" i="1"/>
  <c r="P803" i="1" s="1"/>
  <c r="O804" i="1"/>
  <c r="P804" i="1" s="1"/>
  <c r="O805" i="1"/>
  <c r="P805" i="1" s="1"/>
  <c r="O806" i="1"/>
  <c r="P806" i="1" s="1"/>
  <c r="O807" i="1"/>
  <c r="P807" i="1" s="1"/>
  <c r="O808" i="1"/>
  <c r="P808" i="1" s="1"/>
  <c r="O809" i="1"/>
  <c r="P809" i="1" s="1"/>
  <c r="O810" i="1"/>
  <c r="P810" i="1" s="1"/>
  <c r="O811" i="1"/>
  <c r="P811" i="1" s="1"/>
  <c r="O812" i="1"/>
  <c r="P812" i="1" s="1"/>
  <c r="O813" i="1"/>
  <c r="P813" i="1" s="1"/>
  <c r="O814" i="1"/>
  <c r="P814" i="1" s="1"/>
  <c r="O815" i="1"/>
  <c r="P815" i="1" s="1"/>
  <c r="O816" i="1"/>
  <c r="P816" i="1" s="1"/>
  <c r="O817" i="1"/>
  <c r="P817" i="1" s="1"/>
  <c r="O818" i="1"/>
  <c r="P818" i="1" s="1"/>
  <c r="O819" i="1"/>
  <c r="P819" i="1" s="1"/>
  <c r="O820" i="1"/>
  <c r="P820" i="1" s="1"/>
  <c r="O821" i="1"/>
  <c r="P821" i="1" s="1"/>
  <c r="O822" i="1"/>
  <c r="P822" i="1" s="1"/>
  <c r="O823" i="1"/>
  <c r="P823" i="1" s="1"/>
  <c r="O824" i="1"/>
  <c r="P824" i="1" s="1"/>
  <c r="O825" i="1"/>
  <c r="P825" i="1" s="1"/>
  <c r="O826" i="1"/>
  <c r="P826" i="1" s="1"/>
  <c r="O827" i="1"/>
  <c r="P827" i="1" s="1"/>
  <c r="O828" i="1"/>
  <c r="P828" i="1" s="1"/>
  <c r="O829" i="1"/>
  <c r="P829" i="1" s="1"/>
  <c r="O830" i="1"/>
  <c r="P830" i="1" s="1"/>
  <c r="O831" i="1"/>
  <c r="P831" i="1" s="1"/>
  <c r="O832" i="1"/>
  <c r="P832" i="1" s="1"/>
  <c r="O833" i="1"/>
  <c r="P833" i="1" s="1"/>
  <c r="O834" i="1"/>
  <c r="P834" i="1" s="1"/>
  <c r="O835" i="1"/>
  <c r="P835" i="1" s="1"/>
  <c r="O836" i="1"/>
  <c r="P836" i="1" s="1"/>
  <c r="O837" i="1"/>
  <c r="P837" i="1" s="1"/>
  <c r="O838" i="1"/>
  <c r="P838" i="1" s="1"/>
  <c r="O839" i="1"/>
  <c r="P839" i="1" s="1"/>
  <c r="O840" i="1"/>
  <c r="P840" i="1" s="1"/>
  <c r="O841" i="1"/>
  <c r="P841" i="1" s="1"/>
  <c r="O842" i="1"/>
  <c r="P842" i="1" s="1"/>
  <c r="O843" i="1"/>
  <c r="P843" i="1" s="1"/>
  <c r="O844" i="1"/>
  <c r="P844" i="1" s="1"/>
  <c r="O845" i="1"/>
  <c r="P845" i="1" s="1"/>
  <c r="O846" i="1"/>
  <c r="P846" i="1" s="1"/>
  <c r="O847" i="1"/>
  <c r="P847" i="1" s="1"/>
  <c r="O848" i="1"/>
  <c r="P848" i="1" s="1"/>
  <c r="O849" i="1"/>
  <c r="P849" i="1" s="1"/>
  <c r="O850" i="1"/>
  <c r="P850" i="1" s="1"/>
  <c r="O851" i="1"/>
  <c r="P851" i="1" s="1"/>
  <c r="O852" i="1"/>
  <c r="P852" i="1" s="1"/>
  <c r="O853" i="1"/>
  <c r="P853" i="1" s="1"/>
  <c r="O854" i="1"/>
  <c r="P854" i="1" s="1"/>
  <c r="O855" i="1"/>
  <c r="P855" i="1" s="1"/>
  <c r="O856" i="1"/>
  <c r="P856" i="1" s="1"/>
  <c r="O857" i="1"/>
  <c r="P857" i="1" s="1"/>
  <c r="O858" i="1"/>
  <c r="P858" i="1" s="1"/>
  <c r="O859" i="1"/>
  <c r="P859" i="1" s="1"/>
  <c r="O860" i="1"/>
  <c r="P860" i="1" s="1"/>
  <c r="O861" i="1"/>
  <c r="P861" i="1" s="1"/>
  <c r="O862" i="1"/>
  <c r="P862" i="1" s="1"/>
  <c r="O863" i="1"/>
  <c r="P863" i="1" s="1"/>
  <c r="O864" i="1"/>
  <c r="P864" i="1" s="1"/>
  <c r="O865" i="1"/>
  <c r="P865" i="1" s="1"/>
  <c r="O866" i="1"/>
  <c r="P866" i="1" s="1"/>
  <c r="O867" i="1"/>
  <c r="P867" i="1" s="1"/>
  <c r="O868" i="1"/>
  <c r="P868" i="1" s="1"/>
  <c r="O869" i="1"/>
  <c r="P869" i="1" s="1"/>
  <c r="O870" i="1"/>
  <c r="P870" i="1" s="1"/>
  <c r="O871" i="1"/>
  <c r="P871" i="1" s="1"/>
  <c r="O872" i="1"/>
  <c r="P872" i="1" s="1"/>
  <c r="O873" i="1"/>
  <c r="P873" i="1" s="1"/>
  <c r="O874" i="1"/>
  <c r="P874" i="1" s="1"/>
  <c r="O875" i="1"/>
  <c r="P875" i="1" s="1"/>
  <c r="O876" i="1"/>
  <c r="P876" i="1" s="1"/>
  <c r="O877" i="1"/>
  <c r="P877" i="1" s="1"/>
  <c r="O878" i="1"/>
  <c r="P878" i="1" s="1"/>
  <c r="O879" i="1"/>
  <c r="P879" i="1" s="1"/>
  <c r="O880" i="1"/>
  <c r="P880" i="1" s="1"/>
  <c r="O881" i="1"/>
  <c r="P881" i="1" s="1"/>
  <c r="O882" i="1"/>
  <c r="P882" i="1" s="1"/>
  <c r="O883" i="1"/>
  <c r="P883" i="1" s="1"/>
  <c r="O884" i="1"/>
  <c r="P884" i="1" s="1"/>
  <c r="O885" i="1"/>
  <c r="P885" i="1" s="1"/>
  <c r="O886" i="1"/>
  <c r="P886" i="1" s="1"/>
  <c r="O887" i="1"/>
  <c r="P887" i="1" s="1"/>
  <c r="O888" i="1"/>
  <c r="P888" i="1" s="1"/>
  <c r="O889" i="1"/>
  <c r="P889" i="1" s="1"/>
  <c r="O890" i="1"/>
  <c r="P890" i="1" s="1"/>
  <c r="O891" i="1"/>
  <c r="P891" i="1" s="1"/>
  <c r="O892" i="1"/>
  <c r="P892" i="1" s="1"/>
  <c r="O893" i="1"/>
  <c r="P893" i="1" s="1"/>
  <c r="O894" i="1"/>
  <c r="P894" i="1" s="1"/>
  <c r="O895" i="1"/>
  <c r="P895" i="1" s="1"/>
  <c r="O896" i="1"/>
  <c r="P896" i="1" s="1"/>
  <c r="O897" i="1"/>
  <c r="P897" i="1" s="1"/>
  <c r="O898" i="1"/>
  <c r="P898" i="1" s="1"/>
  <c r="O899" i="1"/>
  <c r="P899" i="1" s="1"/>
  <c r="O900" i="1"/>
  <c r="P900" i="1" s="1"/>
  <c r="O901" i="1"/>
  <c r="P901" i="1" s="1"/>
  <c r="O902" i="1"/>
  <c r="P902" i="1" s="1"/>
  <c r="O903" i="1"/>
  <c r="P903" i="1" s="1"/>
  <c r="O904" i="1"/>
  <c r="P904" i="1" s="1"/>
  <c r="O905" i="1"/>
  <c r="P905" i="1" s="1"/>
  <c r="O906" i="1"/>
  <c r="P906" i="1" s="1"/>
  <c r="O907" i="1"/>
  <c r="P907" i="1" s="1"/>
  <c r="O908" i="1"/>
  <c r="P908" i="1" s="1"/>
  <c r="O909" i="1"/>
  <c r="P909" i="1" s="1"/>
  <c r="O910" i="1"/>
  <c r="P910" i="1" s="1"/>
  <c r="O911" i="1"/>
  <c r="P911" i="1" s="1"/>
  <c r="O912" i="1"/>
  <c r="P912" i="1" s="1"/>
  <c r="O913" i="1"/>
  <c r="P913" i="1" s="1"/>
  <c r="O914" i="1"/>
  <c r="P914" i="1" s="1"/>
  <c r="O915" i="1"/>
  <c r="P915" i="1" s="1"/>
  <c r="O916" i="1"/>
  <c r="P916" i="1" s="1"/>
  <c r="O917" i="1"/>
  <c r="P917" i="1" s="1"/>
  <c r="O918" i="1"/>
  <c r="P918" i="1" s="1"/>
  <c r="O919" i="1"/>
  <c r="P919" i="1" s="1"/>
  <c r="O920" i="1"/>
  <c r="P920" i="1" s="1"/>
  <c r="O921" i="1"/>
  <c r="P921" i="1" s="1"/>
  <c r="O922" i="1"/>
  <c r="P922" i="1" s="1"/>
  <c r="O923" i="1"/>
  <c r="P923" i="1" s="1"/>
  <c r="O924" i="1"/>
  <c r="P924" i="1" s="1"/>
  <c r="O925" i="1"/>
  <c r="P925" i="1" s="1"/>
  <c r="O926" i="1"/>
  <c r="P926" i="1" s="1"/>
  <c r="O927" i="1"/>
  <c r="P927" i="1" s="1"/>
  <c r="O928" i="1"/>
  <c r="P928" i="1" s="1"/>
  <c r="O929" i="1"/>
  <c r="P929" i="1" s="1"/>
  <c r="O930" i="1"/>
  <c r="P930" i="1" s="1"/>
  <c r="O931" i="1"/>
  <c r="P931" i="1" s="1"/>
  <c r="O932" i="1"/>
  <c r="P932" i="1" s="1"/>
  <c r="O933" i="1"/>
  <c r="P933" i="1" s="1"/>
  <c r="O934" i="1"/>
  <c r="P934" i="1" s="1"/>
  <c r="O935" i="1"/>
  <c r="P935" i="1" s="1"/>
  <c r="O936" i="1"/>
  <c r="P936" i="1" s="1"/>
  <c r="O937" i="1"/>
  <c r="P937" i="1" s="1"/>
  <c r="O938" i="1"/>
  <c r="P938" i="1" s="1"/>
  <c r="O939" i="1"/>
  <c r="P939" i="1" s="1"/>
  <c r="O940" i="1"/>
  <c r="P940" i="1" s="1"/>
  <c r="O941" i="1"/>
  <c r="P941" i="1" s="1"/>
  <c r="O942" i="1"/>
  <c r="P942" i="1" s="1"/>
  <c r="O943" i="1"/>
  <c r="P943" i="1" s="1"/>
  <c r="O944" i="1"/>
  <c r="P944" i="1" s="1"/>
  <c r="O945" i="1"/>
  <c r="P945" i="1" s="1"/>
  <c r="O946" i="1"/>
  <c r="P946" i="1" s="1"/>
  <c r="O947" i="1"/>
  <c r="P947" i="1" s="1"/>
  <c r="O948" i="1"/>
  <c r="P948" i="1" s="1"/>
  <c r="O949" i="1"/>
  <c r="P949" i="1" s="1"/>
  <c r="O950" i="1"/>
  <c r="P950" i="1" s="1"/>
  <c r="O951" i="1"/>
  <c r="P951" i="1" s="1"/>
  <c r="O952" i="1"/>
  <c r="P952" i="1" s="1"/>
  <c r="O953" i="1"/>
  <c r="P953" i="1" s="1"/>
  <c r="O954" i="1"/>
  <c r="P954" i="1" s="1"/>
  <c r="O955" i="1"/>
  <c r="P955" i="1" s="1"/>
  <c r="O956" i="1"/>
  <c r="P956" i="1" s="1"/>
  <c r="O957" i="1"/>
  <c r="P957" i="1" s="1"/>
  <c r="O958" i="1"/>
  <c r="P958" i="1" s="1"/>
  <c r="O959" i="1"/>
  <c r="P959" i="1" s="1"/>
  <c r="O960" i="1"/>
  <c r="P960" i="1" s="1"/>
  <c r="O961" i="1"/>
  <c r="P961" i="1" s="1"/>
  <c r="O962" i="1"/>
  <c r="P962" i="1" s="1"/>
  <c r="O963" i="1"/>
  <c r="P963" i="1" s="1"/>
  <c r="O964" i="1"/>
  <c r="P964" i="1" s="1"/>
  <c r="O965" i="1"/>
  <c r="P965" i="1" s="1"/>
  <c r="O966" i="1"/>
  <c r="P966" i="1" s="1"/>
  <c r="O967" i="1"/>
  <c r="P967" i="1" s="1"/>
  <c r="O968" i="1"/>
  <c r="P968" i="1" s="1"/>
  <c r="O969" i="1"/>
  <c r="P969" i="1" s="1"/>
  <c r="O970" i="1"/>
  <c r="P970" i="1" s="1"/>
  <c r="O971" i="1"/>
  <c r="P971" i="1" s="1"/>
  <c r="O972" i="1"/>
  <c r="P972" i="1" s="1"/>
  <c r="O973" i="1"/>
  <c r="P973" i="1" s="1"/>
  <c r="O974" i="1"/>
  <c r="P974" i="1" s="1"/>
  <c r="O975" i="1"/>
  <c r="P975" i="1" s="1"/>
  <c r="O976" i="1"/>
  <c r="P976" i="1" s="1"/>
  <c r="O977" i="1"/>
  <c r="P977" i="1" s="1"/>
  <c r="O978" i="1"/>
  <c r="P978" i="1" s="1"/>
  <c r="O979" i="1"/>
  <c r="P979" i="1" s="1"/>
  <c r="O980" i="1"/>
  <c r="P980" i="1" s="1"/>
  <c r="O981" i="1"/>
  <c r="P981" i="1" s="1"/>
  <c r="O982" i="1"/>
  <c r="P982" i="1" s="1"/>
  <c r="O983" i="1"/>
  <c r="P983" i="1" s="1"/>
  <c r="O984" i="1"/>
  <c r="P984" i="1" s="1"/>
  <c r="O985" i="1"/>
  <c r="P985" i="1" s="1"/>
  <c r="O986" i="1"/>
  <c r="P986" i="1" s="1"/>
  <c r="O987" i="1"/>
  <c r="P987" i="1" s="1"/>
  <c r="O988" i="1"/>
  <c r="P988" i="1" s="1"/>
  <c r="O989" i="1"/>
  <c r="P989" i="1" s="1"/>
  <c r="O990" i="1"/>
  <c r="P990" i="1" s="1"/>
  <c r="O991" i="1"/>
  <c r="P991" i="1" s="1"/>
  <c r="O992" i="1"/>
  <c r="P992" i="1" s="1"/>
  <c r="O993" i="1"/>
  <c r="P993" i="1" s="1"/>
  <c r="O994" i="1"/>
  <c r="P994" i="1" s="1"/>
  <c r="O995" i="1"/>
  <c r="P995" i="1" s="1"/>
  <c r="O996" i="1"/>
  <c r="P996" i="1" s="1"/>
  <c r="O997" i="1"/>
  <c r="P997" i="1" s="1"/>
  <c r="O998" i="1"/>
  <c r="P998" i="1" s="1"/>
  <c r="O999" i="1"/>
  <c r="P999" i="1" s="1"/>
  <c r="O1000" i="1"/>
  <c r="P1000" i="1" s="1"/>
  <c r="O1001" i="1"/>
  <c r="P1001" i="1" s="1"/>
  <c r="O1002" i="1"/>
  <c r="P1002" i="1" s="1"/>
  <c r="O1003" i="1"/>
  <c r="P1003" i="1" s="1"/>
  <c r="O1004" i="1"/>
  <c r="P1004" i="1" s="1"/>
  <c r="O1005" i="1"/>
  <c r="P1005" i="1" s="1"/>
  <c r="O1006" i="1"/>
  <c r="P1006" i="1" s="1"/>
  <c r="O1007" i="1"/>
  <c r="P1007" i="1" s="1"/>
  <c r="O1008" i="1"/>
  <c r="P1008" i="1" s="1"/>
  <c r="O1009" i="1"/>
  <c r="P1009" i="1" s="1"/>
  <c r="O1010" i="1"/>
  <c r="P1010" i="1" s="1"/>
  <c r="O1011" i="1"/>
  <c r="P1011" i="1" s="1"/>
  <c r="O1012" i="1"/>
  <c r="P1012" i="1" s="1"/>
  <c r="O1013" i="1"/>
  <c r="P1013" i="1" s="1"/>
  <c r="O1014" i="1"/>
  <c r="P1014" i="1" s="1"/>
  <c r="O1015" i="1"/>
  <c r="P1015" i="1" s="1"/>
  <c r="O1016" i="1"/>
  <c r="P1016" i="1" s="1"/>
  <c r="O1017" i="1"/>
  <c r="P1017" i="1" s="1"/>
  <c r="O1018" i="1"/>
  <c r="P1018" i="1" s="1"/>
  <c r="O1019" i="1"/>
  <c r="P1019" i="1" s="1"/>
  <c r="O1020" i="1"/>
  <c r="P1020" i="1" s="1"/>
  <c r="O1021" i="1"/>
  <c r="P1021" i="1" s="1"/>
  <c r="O1022" i="1"/>
  <c r="P1022" i="1" s="1"/>
  <c r="O1023" i="1"/>
  <c r="P1023" i="1" s="1"/>
  <c r="O1024" i="1"/>
  <c r="P1024" i="1" s="1"/>
  <c r="O1025" i="1"/>
  <c r="P1025" i="1" s="1"/>
  <c r="O1026" i="1"/>
  <c r="P1026" i="1" s="1"/>
  <c r="O1027" i="1"/>
  <c r="P1027" i="1" s="1"/>
  <c r="O1028" i="1"/>
  <c r="P1028" i="1" s="1"/>
  <c r="O1029" i="1"/>
  <c r="P1029" i="1" s="1"/>
  <c r="O1030" i="1"/>
  <c r="P1030" i="1" s="1"/>
  <c r="O1031" i="1"/>
  <c r="P1031" i="1" s="1"/>
  <c r="O1032" i="1"/>
  <c r="P1032" i="1" s="1"/>
  <c r="O1033" i="1"/>
  <c r="P1033" i="1" s="1"/>
  <c r="O1034" i="1"/>
  <c r="P1034" i="1" s="1"/>
  <c r="O1035" i="1"/>
  <c r="P1035" i="1" s="1"/>
  <c r="O1036" i="1"/>
  <c r="P1036" i="1" s="1"/>
  <c r="O1037" i="1"/>
  <c r="P1037" i="1" s="1"/>
  <c r="O1038" i="1"/>
  <c r="P1038" i="1" s="1"/>
  <c r="O1039" i="1"/>
  <c r="P1039" i="1" s="1"/>
  <c r="O1040" i="1"/>
  <c r="P1040" i="1" s="1"/>
  <c r="O1041" i="1"/>
  <c r="P1041" i="1" s="1"/>
  <c r="O1042" i="1"/>
  <c r="P1042" i="1" s="1"/>
  <c r="O1043" i="1"/>
  <c r="P1043" i="1" s="1"/>
  <c r="O1044" i="1"/>
  <c r="P1044" i="1" s="1"/>
  <c r="O1045" i="1"/>
  <c r="P1045" i="1" s="1"/>
  <c r="O1046" i="1"/>
  <c r="P1046" i="1" s="1"/>
  <c r="O1047" i="1"/>
  <c r="P1047" i="1" s="1"/>
  <c r="O1048" i="1"/>
  <c r="P1048" i="1" s="1"/>
  <c r="O1049" i="1"/>
  <c r="P1049" i="1" s="1"/>
  <c r="O1050" i="1"/>
  <c r="P1050" i="1" s="1"/>
  <c r="O1051" i="1"/>
  <c r="P1051" i="1" s="1"/>
  <c r="O1052" i="1"/>
  <c r="P1052" i="1" s="1"/>
  <c r="O1053" i="1"/>
  <c r="P1053" i="1" s="1"/>
  <c r="O1054" i="1"/>
  <c r="P1054" i="1" s="1"/>
  <c r="O1055" i="1"/>
  <c r="P1055" i="1" s="1"/>
  <c r="O1056" i="1"/>
  <c r="P1056" i="1" s="1"/>
  <c r="O1057" i="1"/>
  <c r="P1057" i="1" s="1"/>
  <c r="O1058" i="1"/>
  <c r="P1058" i="1" s="1"/>
  <c r="O1059" i="1"/>
  <c r="P1059" i="1" s="1"/>
  <c r="O1060" i="1"/>
  <c r="P1060" i="1" s="1"/>
  <c r="O1061" i="1"/>
  <c r="P1061" i="1" s="1"/>
  <c r="O1062" i="1"/>
  <c r="P1062" i="1" s="1"/>
  <c r="O1063" i="1"/>
  <c r="P1063" i="1" s="1"/>
  <c r="O1064" i="1"/>
  <c r="P1064" i="1" s="1"/>
  <c r="O1065" i="1"/>
  <c r="P1065" i="1" s="1"/>
  <c r="O1066" i="1"/>
  <c r="P1066" i="1" s="1"/>
  <c r="O1067" i="1"/>
  <c r="P1067" i="1" s="1"/>
  <c r="O1068" i="1"/>
  <c r="P1068" i="1" s="1"/>
  <c r="O1069" i="1"/>
  <c r="P1069" i="1" s="1"/>
  <c r="O1070" i="1"/>
  <c r="P1070" i="1" s="1"/>
  <c r="O1071" i="1"/>
  <c r="P1071" i="1" s="1"/>
  <c r="O1072" i="1"/>
  <c r="P1072" i="1" s="1"/>
  <c r="O1073" i="1"/>
  <c r="P1073" i="1" s="1"/>
  <c r="O1074" i="1"/>
  <c r="P1074" i="1" s="1"/>
  <c r="O1075" i="1"/>
  <c r="P1075" i="1" s="1"/>
  <c r="O1076" i="1"/>
  <c r="P1076" i="1" s="1"/>
  <c r="O1077" i="1"/>
  <c r="P1077" i="1" s="1"/>
  <c r="O1078" i="1"/>
  <c r="P1078" i="1" s="1"/>
  <c r="O1079" i="1"/>
  <c r="P1079" i="1" s="1"/>
  <c r="O1080" i="1"/>
  <c r="P1080" i="1" s="1"/>
  <c r="O1081" i="1"/>
  <c r="P1081" i="1" s="1"/>
  <c r="O1082" i="1"/>
  <c r="P1082" i="1" s="1"/>
  <c r="O1083" i="1"/>
  <c r="P1083" i="1" s="1"/>
  <c r="O1084" i="1"/>
  <c r="P1084" i="1" s="1"/>
  <c r="O1085" i="1"/>
  <c r="P1085" i="1" s="1"/>
  <c r="O1086" i="1"/>
  <c r="P1086" i="1" s="1"/>
  <c r="O1087" i="1"/>
  <c r="P1087" i="1" s="1"/>
  <c r="O1088" i="1"/>
  <c r="P1088" i="1" s="1"/>
  <c r="O1089" i="1"/>
  <c r="P1089" i="1" s="1"/>
  <c r="O1090" i="1"/>
  <c r="P1090" i="1" s="1"/>
  <c r="O1091" i="1"/>
  <c r="P1091" i="1" s="1"/>
  <c r="O1092" i="1"/>
  <c r="P1092" i="1" s="1"/>
  <c r="O1093" i="1"/>
  <c r="P1093" i="1" s="1"/>
  <c r="O1094" i="1"/>
  <c r="P1094" i="1" s="1"/>
  <c r="O1095" i="1"/>
  <c r="P1095" i="1" s="1"/>
  <c r="O1096" i="1"/>
  <c r="P1096" i="1" s="1"/>
  <c r="O1097" i="1"/>
  <c r="P1097" i="1" s="1"/>
  <c r="O1098" i="1"/>
  <c r="P1098" i="1" s="1"/>
  <c r="O1099" i="1"/>
  <c r="P1099" i="1" s="1"/>
  <c r="O1100" i="1"/>
  <c r="P1100" i="1" s="1"/>
  <c r="O1101" i="1"/>
  <c r="P1101" i="1" s="1"/>
  <c r="O1102" i="1"/>
  <c r="P1102" i="1" s="1"/>
  <c r="O1103" i="1"/>
  <c r="P1103" i="1" s="1"/>
  <c r="O1104" i="1"/>
  <c r="P1104" i="1" s="1"/>
  <c r="O1105" i="1"/>
  <c r="P1105" i="1" s="1"/>
  <c r="O1106" i="1"/>
  <c r="P1106" i="1" s="1"/>
  <c r="O1107" i="1"/>
  <c r="P1107" i="1" s="1"/>
  <c r="O1108" i="1"/>
  <c r="P1108" i="1" s="1"/>
  <c r="O1109" i="1"/>
  <c r="P1109" i="1" s="1"/>
  <c r="O1110" i="1"/>
  <c r="P1110" i="1" s="1"/>
  <c r="O1111" i="1"/>
  <c r="P1111" i="1" s="1"/>
  <c r="O1112" i="1"/>
  <c r="P1112" i="1" s="1"/>
  <c r="O1113" i="1"/>
  <c r="P1113" i="1" s="1"/>
  <c r="O1114" i="1"/>
  <c r="P1114" i="1" s="1"/>
  <c r="O1115" i="1"/>
  <c r="P1115" i="1" s="1"/>
  <c r="O1116" i="1"/>
  <c r="P1116" i="1" s="1"/>
  <c r="O1117" i="1"/>
  <c r="P1117" i="1" s="1"/>
  <c r="O1118" i="1"/>
  <c r="P1118" i="1" s="1"/>
  <c r="O1119" i="1"/>
  <c r="P1119" i="1" s="1"/>
  <c r="O1120" i="1"/>
  <c r="P1120" i="1" s="1"/>
  <c r="O1121" i="1"/>
  <c r="P1121" i="1" s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P1213" i="1" s="1"/>
  <c r="O1214" i="1"/>
  <c r="P1214" i="1" s="1"/>
  <c r="O1215" i="1"/>
  <c r="P1215" i="1" s="1"/>
  <c r="O1216" i="1"/>
  <c r="P1216" i="1" s="1"/>
  <c r="O1217" i="1"/>
  <c r="P1217" i="1" s="1"/>
  <c r="O1218" i="1"/>
  <c r="P1218" i="1" s="1"/>
  <c r="O1219" i="1"/>
  <c r="P1219" i="1" s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P1249" i="1" s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P1261" i="1" s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P1283" i="1" s="1"/>
  <c r="O1284" i="1"/>
  <c r="O1285" i="1"/>
  <c r="O1286" i="1"/>
  <c r="O1287" i="1"/>
  <c r="O1288" i="1"/>
  <c r="O1289" i="1"/>
  <c r="O1290" i="1"/>
  <c r="O1291" i="1"/>
  <c r="O1292" i="1"/>
  <c r="O1293" i="1"/>
  <c r="O1294" i="1"/>
  <c r="P1294" i="1" s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P1319" i="1" s="1"/>
  <c r="O1320" i="1"/>
  <c r="P1320" i="1" s="1"/>
  <c r="O1321" i="1"/>
  <c r="P1321" i="1" s="1"/>
  <c r="O1322" i="1"/>
  <c r="P1322" i="1" s="1"/>
  <c r="O1323" i="1"/>
  <c r="P1323" i="1" s="1"/>
  <c r="O1324" i="1"/>
  <c r="P1324" i="1" s="1"/>
  <c r="O1325" i="1"/>
  <c r="P1325" i="1" s="1"/>
  <c r="O1326" i="1"/>
  <c r="P1326" i="1" s="1"/>
  <c r="O1327" i="1"/>
  <c r="P1327" i="1" s="1"/>
  <c r="O1328" i="1"/>
  <c r="P1328" i="1" s="1"/>
  <c r="O1329" i="1"/>
  <c r="P1329" i="1" s="1"/>
  <c r="O1330" i="1"/>
  <c r="P1330" i="1" s="1"/>
  <c r="O1331" i="1"/>
  <c r="P1331" i="1" s="1"/>
  <c r="O1332" i="1"/>
  <c r="P1332" i="1" s="1"/>
  <c r="O1333" i="1"/>
  <c r="P1333" i="1" s="1"/>
  <c r="O1334" i="1"/>
  <c r="P1334" i="1" s="1"/>
  <c r="O1335" i="1"/>
  <c r="P1335" i="1" s="1"/>
  <c r="O1336" i="1"/>
  <c r="P1336" i="1" s="1"/>
  <c r="O1337" i="1"/>
  <c r="P1337" i="1" s="1"/>
  <c r="O1338" i="1"/>
  <c r="P1338" i="1" s="1"/>
  <c r="O1339" i="1"/>
  <c r="P1339" i="1" s="1"/>
  <c r="O1340" i="1"/>
  <c r="P1340" i="1" s="1"/>
  <c r="O1341" i="1"/>
  <c r="P1341" i="1" s="1"/>
  <c r="O1342" i="1"/>
  <c r="P1342" i="1" s="1"/>
  <c r="O1343" i="1"/>
  <c r="P1343" i="1" s="1"/>
  <c r="O1344" i="1"/>
  <c r="P1344" i="1" s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P1365" i="1" s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P1398" i="1" s="1"/>
  <c r="O1399" i="1"/>
  <c r="P1399" i="1" s="1"/>
  <c r="O1400" i="1"/>
  <c r="P1400" i="1" s="1"/>
  <c r="O1401" i="1"/>
  <c r="P1401" i="1" s="1"/>
  <c r="O1402" i="1"/>
  <c r="P1402" i="1" s="1"/>
  <c r="O1403" i="1"/>
  <c r="P1403" i="1" s="1"/>
  <c r="O1404" i="1"/>
  <c r="P1404" i="1" s="1"/>
  <c r="O1405" i="1"/>
  <c r="P1405" i="1" s="1"/>
  <c r="O1406" i="1"/>
  <c r="P1406" i="1" s="1"/>
  <c r="O1407" i="1"/>
  <c r="P1407" i="1" s="1"/>
  <c r="O1408" i="1"/>
  <c r="P1408" i="1" s="1"/>
  <c r="O1409" i="1"/>
  <c r="P1409" i="1" s="1"/>
  <c r="O1410" i="1"/>
  <c r="P1410" i="1" s="1"/>
  <c r="O1411" i="1"/>
  <c r="P1411" i="1" s="1"/>
  <c r="O1412" i="1"/>
  <c r="P1412" i="1" s="1"/>
  <c r="O1413" i="1"/>
  <c r="P1413" i="1" s="1"/>
  <c r="O1414" i="1"/>
  <c r="P1414" i="1" s="1"/>
  <c r="O1415" i="1"/>
  <c r="P1415" i="1" s="1"/>
  <c r="O1416" i="1"/>
  <c r="P1416" i="1" s="1"/>
  <c r="O1417" i="1"/>
  <c r="P1417" i="1" s="1"/>
  <c r="O1418" i="1"/>
  <c r="P1418" i="1" s="1"/>
  <c r="O1419" i="1"/>
  <c r="P1419" i="1" s="1"/>
  <c r="O1420" i="1"/>
  <c r="P1420" i="1" s="1"/>
  <c r="O1421" i="1"/>
  <c r="P1421" i="1" s="1"/>
  <c r="O1422" i="1"/>
  <c r="P1422" i="1" s="1"/>
  <c r="O1423" i="1"/>
  <c r="P1423" i="1" s="1"/>
  <c r="O1424" i="1"/>
  <c r="P1424" i="1" s="1"/>
  <c r="O1425" i="1"/>
  <c r="P1425" i="1" s="1"/>
  <c r="O1426" i="1"/>
  <c r="P1426" i="1" s="1"/>
  <c r="O1427" i="1"/>
  <c r="P1427" i="1" s="1"/>
  <c r="O1428" i="1"/>
  <c r="P1428" i="1" s="1"/>
  <c r="O1429" i="1"/>
  <c r="P1429" i="1" s="1"/>
  <c r="O1430" i="1"/>
  <c r="P1430" i="1" s="1"/>
  <c r="O1431" i="1"/>
  <c r="P1431" i="1" s="1"/>
  <c r="O1432" i="1"/>
  <c r="P1432" i="1" s="1"/>
  <c r="O1433" i="1"/>
  <c r="P1433" i="1" s="1"/>
  <c r="O1434" i="1"/>
  <c r="P1434" i="1" s="1"/>
  <c r="O1435" i="1"/>
  <c r="P1435" i="1" s="1"/>
  <c r="O1436" i="1"/>
  <c r="P1436" i="1" s="1"/>
  <c r="O1437" i="1"/>
  <c r="P1437" i="1" s="1"/>
  <c r="O1438" i="1"/>
  <c r="P1438" i="1" s="1"/>
  <c r="O1439" i="1"/>
  <c r="P1439" i="1" s="1"/>
  <c r="O1440" i="1"/>
  <c r="P1440" i="1" s="1"/>
  <c r="O1441" i="1"/>
  <c r="P1441" i="1" s="1"/>
  <c r="O1442" i="1"/>
  <c r="P1442" i="1" s="1"/>
  <c r="O1443" i="1"/>
  <c r="P1443" i="1" s="1"/>
  <c r="O1444" i="1"/>
  <c r="P1444" i="1" s="1"/>
  <c r="O1445" i="1"/>
  <c r="P1445" i="1" s="1"/>
  <c r="O1446" i="1"/>
  <c r="P1446" i="1" s="1"/>
  <c r="O1447" i="1"/>
  <c r="P1447" i="1" s="1"/>
  <c r="O1448" i="1"/>
  <c r="P1448" i="1" s="1"/>
  <c r="O1449" i="1"/>
  <c r="P1449" i="1" s="1"/>
  <c r="O1450" i="1"/>
  <c r="P1450" i="1" s="1"/>
  <c r="O1451" i="1"/>
  <c r="P1451" i="1" s="1"/>
  <c r="O1452" i="1"/>
  <c r="P1452" i="1" s="1"/>
  <c r="O1453" i="1"/>
  <c r="P1453" i="1" s="1"/>
  <c r="O1454" i="1"/>
  <c r="P1454" i="1" s="1"/>
  <c r="O1455" i="1"/>
  <c r="P1455" i="1" s="1"/>
  <c r="O1456" i="1"/>
  <c r="P1456" i="1" s="1"/>
  <c r="O1457" i="1"/>
  <c r="P1457" i="1" s="1"/>
  <c r="O1458" i="1"/>
  <c r="P1458" i="1" s="1"/>
  <c r="O1459" i="1"/>
  <c r="P1459" i="1" s="1"/>
  <c r="O1460" i="1"/>
  <c r="P1460" i="1" s="1"/>
  <c r="O1461" i="1"/>
  <c r="P1461" i="1" s="1"/>
  <c r="O1462" i="1"/>
  <c r="P1462" i="1" s="1"/>
  <c r="O1463" i="1"/>
  <c r="P1463" i="1" s="1"/>
  <c r="O1464" i="1"/>
  <c r="P1464" i="1" s="1"/>
  <c r="O1465" i="1"/>
  <c r="P1465" i="1" s="1"/>
  <c r="O1466" i="1"/>
  <c r="P1466" i="1" s="1"/>
  <c r="O1467" i="1"/>
  <c r="P1467" i="1" s="1"/>
  <c r="O1468" i="1"/>
  <c r="P1468" i="1" s="1"/>
  <c r="O1469" i="1"/>
  <c r="P1469" i="1" s="1"/>
  <c r="O1470" i="1"/>
  <c r="P1470" i="1" s="1"/>
  <c r="O1471" i="1"/>
  <c r="P1471" i="1" s="1"/>
  <c r="O1472" i="1"/>
  <c r="P1472" i="1" s="1"/>
  <c r="O1473" i="1"/>
  <c r="P1473" i="1" s="1"/>
  <c r="O1474" i="1"/>
  <c r="P1474" i="1" s="1"/>
  <c r="O1475" i="1"/>
  <c r="P1475" i="1" s="1"/>
  <c r="O1476" i="1"/>
  <c r="P1476" i="1" s="1"/>
  <c r="O1477" i="1"/>
  <c r="P1477" i="1" s="1"/>
  <c r="O1478" i="1"/>
  <c r="P1478" i="1" s="1"/>
  <c r="O1479" i="1"/>
  <c r="P1479" i="1" s="1"/>
  <c r="O1480" i="1"/>
  <c r="P1480" i="1" s="1"/>
  <c r="O1481" i="1"/>
  <c r="P1481" i="1" s="1"/>
  <c r="O1482" i="1"/>
  <c r="P1482" i="1" s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P1573" i="1" s="1"/>
  <c r="O1574" i="1"/>
  <c r="O1575" i="1"/>
  <c r="O1576" i="1"/>
  <c r="O1577" i="1"/>
  <c r="O1578" i="1"/>
  <c r="O1579" i="1"/>
  <c r="O1580" i="1"/>
  <c r="O1581" i="1"/>
  <c r="O1582" i="1"/>
  <c r="P1582" i="1" s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P1658" i="1" s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P1725" i="1" s="1"/>
  <c r="O1726" i="1"/>
  <c r="P1726" i="1" s="1"/>
  <c r="O1727" i="1"/>
  <c r="P1727" i="1" s="1"/>
  <c r="O1728" i="1"/>
  <c r="P1728" i="1" s="1"/>
  <c r="O1729" i="1"/>
  <c r="P1729" i="1" s="1"/>
  <c r="O1730" i="1"/>
  <c r="P1730" i="1" s="1"/>
  <c r="O1731" i="1"/>
  <c r="P1731" i="1" s="1"/>
  <c r="O1732" i="1"/>
  <c r="P1732" i="1" s="1"/>
  <c r="O1733" i="1"/>
  <c r="P1733" i="1" s="1"/>
  <c r="O1734" i="1"/>
  <c r="P1734" i="1" s="1"/>
  <c r="O1735" i="1"/>
  <c r="P1735" i="1" s="1"/>
  <c r="O1736" i="1"/>
  <c r="P1736" i="1" s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P1754" i="1" s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P1928" i="1" s="1"/>
  <c r="O1929" i="1"/>
  <c r="P1929" i="1" s="1"/>
  <c r="O1930" i="1"/>
  <c r="P1930" i="1" s="1"/>
  <c r="O1931" i="1"/>
  <c r="P1931" i="1" s="1"/>
  <c r="O1932" i="1"/>
  <c r="P1932" i="1" s="1"/>
  <c r="O1933" i="1"/>
  <c r="P1933" i="1" s="1"/>
  <c r="O1934" i="1"/>
  <c r="P1934" i="1" s="1"/>
  <c r="O1935" i="1"/>
  <c r="P1935" i="1" s="1"/>
  <c r="O1936" i="1"/>
  <c r="P1936" i="1" s="1"/>
  <c r="O1937" i="1"/>
  <c r="P1937" i="1" s="1"/>
  <c r="O1938" i="1"/>
  <c r="P1938" i="1" s="1"/>
  <c r="O1939" i="1"/>
  <c r="P1939" i="1" s="1"/>
  <c r="O1940" i="1"/>
  <c r="P1940" i="1" s="1"/>
  <c r="O1941" i="1"/>
  <c r="P1941" i="1" s="1"/>
  <c r="O1942" i="1"/>
  <c r="P1942" i="1" s="1"/>
  <c r="O1943" i="1"/>
  <c r="P1943" i="1" s="1"/>
  <c r="O1944" i="1"/>
  <c r="P1944" i="1" s="1"/>
  <c r="O1945" i="1"/>
  <c r="P1945" i="1" s="1"/>
  <c r="O1946" i="1"/>
  <c r="P1946" i="1" s="1"/>
  <c r="O1947" i="1"/>
  <c r="P1947" i="1" s="1"/>
  <c r="O1948" i="1"/>
  <c r="P1948" i="1" s="1"/>
  <c r="O1949" i="1"/>
  <c r="P1949" i="1" s="1"/>
  <c r="O1950" i="1"/>
  <c r="P1950" i="1" s="1"/>
  <c r="O1951" i="1"/>
  <c r="P1951" i="1" s="1"/>
  <c r="O1952" i="1"/>
  <c r="P1952" i="1" s="1"/>
  <c r="O1953" i="1"/>
  <c r="P1953" i="1" s="1"/>
  <c r="O1954" i="1"/>
  <c r="P1954" i="1" s="1"/>
  <c r="O1955" i="1"/>
  <c r="P1955" i="1" s="1"/>
  <c r="O1956" i="1"/>
  <c r="P1956" i="1" s="1"/>
  <c r="O1957" i="1"/>
  <c r="P1957" i="1" s="1"/>
  <c r="O1958" i="1"/>
  <c r="P1958" i="1" s="1"/>
  <c r="O1959" i="1"/>
  <c r="P1959" i="1" s="1"/>
  <c r="O1960" i="1"/>
  <c r="P1960" i="1" s="1"/>
  <c r="O1961" i="1"/>
  <c r="P1961" i="1" s="1"/>
  <c r="O1962" i="1"/>
  <c r="P1962" i="1" s="1"/>
  <c r="O1963" i="1"/>
  <c r="P1963" i="1" s="1"/>
  <c r="O1964" i="1"/>
  <c r="P1964" i="1" s="1"/>
  <c r="O1965" i="1"/>
  <c r="P1965" i="1" s="1"/>
  <c r="O1966" i="1"/>
  <c r="P1966" i="1" s="1"/>
  <c r="O1967" i="1"/>
  <c r="P1967" i="1" s="1"/>
  <c r="O1968" i="1"/>
  <c r="P1968" i="1" s="1"/>
  <c r="O1969" i="1"/>
  <c r="P1969" i="1" s="1"/>
  <c r="O1970" i="1"/>
  <c r="P1970" i="1" s="1"/>
  <c r="O1971" i="1"/>
  <c r="P1971" i="1" s="1"/>
  <c r="O1972" i="1"/>
  <c r="P1972" i="1" s="1"/>
  <c r="O1973" i="1"/>
  <c r="P1973" i="1" s="1"/>
  <c r="O1974" i="1"/>
  <c r="P1974" i="1" s="1"/>
  <c r="O1975" i="1"/>
  <c r="P1975" i="1" s="1"/>
  <c r="O1976" i="1"/>
  <c r="P1976" i="1" s="1"/>
  <c r="O1977" i="1"/>
  <c r="P1977" i="1" s="1"/>
  <c r="O1978" i="1"/>
  <c r="P1978" i="1" s="1"/>
  <c r="O1979" i="1"/>
  <c r="P1979" i="1" s="1"/>
  <c r="O1980" i="1"/>
  <c r="P1980" i="1" s="1"/>
  <c r="O1981" i="1"/>
  <c r="P1981" i="1" s="1"/>
  <c r="O1982" i="1"/>
  <c r="P1982" i="1" s="1"/>
  <c r="O1983" i="1"/>
  <c r="P1983" i="1" s="1"/>
  <c r="O1984" i="1"/>
  <c r="P1984" i="1" s="1"/>
  <c r="O1985" i="1"/>
  <c r="P1985" i="1" s="1"/>
  <c r="O1986" i="1"/>
  <c r="P1986" i="1" s="1"/>
  <c r="O1987" i="1"/>
  <c r="P1987" i="1" s="1"/>
  <c r="O1988" i="1"/>
  <c r="P1988" i="1" s="1"/>
  <c r="O1989" i="1"/>
  <c r="P1989" i="1" s="1"/>
  <c r="O1990" i="1"/>
  <c r="P1990" i="1" s="1"/>
  <c r="O1991" i="1"/>
  <c r="P1991" i="1" s="1"/>
  <c r="O1992" i="1"/>
  <c r="P1992" i="1" s="1"/>
  <c r="O1993" i="1"/>
  <c r="P1993" i="1" s="1"/>
  <c r="O1994" i="1"/>
  <c r="P1994" i="1" s="1"/>
  <c r="O1995" i="1"/>
  <c r="P1995" i="1" s="1"/>
  <c r="O1996" i="1"/>
  <c r="P1996" i="1" s="1"/>
  <c r="O1997" i="1"/>
  <c r="P1997" i="1" s="1"/>
  <c r="O1998" i="1"/>
  <c r="P1998" i="1" s="1"/>
  <c r="O1999" i="1"/>
  <c r="P1999" i="1" s="1"/>
  <c r="O2000" i="1"/>
  <c r="P2000" i="1" s="1"/>
  <c r="O2001" i="1"/>
  <c r="P2001" i="1" s="1"/>
  <c r="O2002" i="1"/>
  <c r="P2002" i="1" s="1"/>
  <c r="O2003" i="1"/>
  <c r="P2003" i="1" s="1"/>
  <c r="O2004" i="1"/>
  <c r="P2004" i="1" s="1"/>
  <c r="O2005" i="1"/>
  <c r="P2005" i="1" s="1"/>
  <c r="O2006" i="1"/>
  <c r="P2006" i="1" s="1"/>
  <c r="O2007" i="1"/>
  <c r="P2007" i="1" s="1"/>
  <c r="O2008" i="1"/>
  <c r="P2008" i="1" s="1"/>
  <c r="O2009" i="1"/>
  <c r="P2009" i="1" s="1"/>
  <c r="O2010" i="1"/>
  <c r="P2010" i="1" s="1"/>
  <c r="O2011" i="1"/>
  <c r="P2011" i="1" s="1"/>
  <c r="O2012" i="1"/>
  <c r="P2012" i="1" s="1"/>
  <c r="O2013" i="1"/>
  <c r="P2013" i="1" s="1"/>
  <c r="O2014" i="1"/>
  <c r="P2014" i="1" s="1"/>
  <c r="O2015" i="1"/>
  <c r="P2015" i="1" s="1"/>
  <c r="O2016" i="1"/>
  <c r="P2016" i="1" s="1"/>
  <c r="O2017" i="1"/>
  <c r="P2017" i="1" s="1"/>
  <c r="O2018" i="1"/>
  <c r="P2018" i="1" s="1"/>
  <c r="O2019" i="1"/>
  <c r="P2019" i="1" s="1"/>
  <c r="O2020" i="1"/>
  <c r="P2020" i="1" s="1"/>
  <c r="O2021" i="1"/>
  <c r="P2021" i="1" s="1"/>
  <c r="O2022" i="1"/>
  <c r="P2022" i="1" s="1"/>
  <c r="O2023" i="1"/>
  <c r="P2023" i="1" s="1"/>
  <c r="O2024" i="1"/>
  <c r="P2024" i="1" s="1"/>
  <c r="O2025" i="1"/>
  <c r="P2025" i="1" s="1"/>
  <c r="O2026" i="1"/>
  <c r="P2026" i="1" s="1"/>
  <c r="O2027" i="1"/>
  <c r="P2027" i="1" s="1"/>
  <c r="O2028" i="1"/>
  <c r="P2028" i="1" s="1"/>
  <c r="O2029" i="1"/>
  <c r="P2029" i="1" s="1"/>
  <c r="O2030" i="1"/>
  <c r="P2030" i="1" s="1"/>
  <c r="O2031" i="1"/>
  <c r="P2031" i="1" s="1"/>
  <c r="O2032" i="1"/>
  <c r="P2032" i="1" s="1"/>
  <c r="O2033" i="1"/>
  <c r="P2033" i="1" s="1"/>
  <c r="O2034" i="1"/>
  <c r="P2034" i="1" s="1"/>
  <c r="O2035" i="1"/>
  <c r="P2035" i="1" s="1"/>
  <c r="O2036" i="1"/>
  <c r="P2036" i="1" s="1"/>
  <c r="O2037" i="1"/>
  <c r="P2037" i="1" s="1"/>
  <c r="O2038" i="1"/>
  <c r="P2038" i="1" s="1"/>
  <c r="O2039" i="1"/>
  <c r="P2039" i="1" s="1"/>
  <c r="O2040" i="1"/>
  <c r="P2040" i="1" s="1"/>
  <c r="O2041" i="1"/>
  <c r="P2041" i="1" s="1"/>
  <c r="O2042" i="1"/>
  <c r="P2042" i="1" s="1"/>
  <c r="O2043" i="1"/>
  <c r="P2043" i="1" s="1"/>
  <c r="O2044" i="1"/>
  <c r="P2044" i="1" s="1"/>
  <c r="O2045" i="1"/>
  <c r="P2045" i="1" s="1"/>
  <c r="O2046" i="1"/>
  <c r="P2046" i="1" s="1"/>
  <c r="O2047" i="1"/>
  <c r="P2047" i="1" s="1"/>
  <c r="O2048" i="1"/>
  <c r="P2048" i="1" s="1"/>
  <c r="O2049" i="1"/>
  <c r="P2049" i="1" s="1"/>
  <c r="O2050" i="1"/>
  <c r="P2050" i="1" s="1"/>
  <c r="O2051" i="1"/>
  <c r="P2051" i="1" s="1"/>
  <c r="O2052" i="1"/>
  <c r="P2052" i="1" s="1"/>
  <c r="O2053" i="1"/>
  <c r="P2053" i="1" s="1"/>
  <c r="O2054" i="1"/>
  <c r="P2054" i="1" s="1"/>
  <c r="O2055" i="1"/>
  <c r="P2055" i="1" s="1"/>
  <c r="O2056" i="1"/>
  <c r="P2056" i="1" s="1"/>
  <c r="O2057" i="1"/>
  <c r="P2057" i="1" s="1"/>
  <c r="O2058" i="1"/>
  <c r="P2058" i="1" s="1"/>
  <c r="O2059" i="1"/>
  <c r="P2059" i="1" s="1"/>
  <c r="O2060" i="1"/>
  <c r="P2060" i="1" s="1"/>
  <c r="O2061" i="1"/>
  <c r="P2061" i="1" s="1"/>
  <c r="O2062" i="1"/>
  <c r="P2062" i="1" s="1"/>
  <c r="O2063" i="1"/>
  <c r="P2063" i="1" s="1"/>
  <c r="O2064" i="1"/>
  <c r="P2064" i="1" s="1"/>
  <c r="O2065" i="1"/>
  <c r="P2065" i="1" s="1"/>
  <c r="O2066" i="1"/>
  <c r="P2066" i="1" s="1"/>
  <c r="O2067" i="1"/>
  <c r="P2067" i="1" s="1"/>
  <c r="O2068" i="1"/>
  <c r="P2068" i="1" s="1"/>
  <c r="O2069" i="1"/>
  <c r="P2069" i="1" s="1"/>
  <c r="O2070" i="1"/>
  <c r="P2070" i="1" s="1"/>
  <c r="O2071" i="1"/>
  <c r="P2071" i="1" s="1"/>
  <c r="O2072" i="1"/>
  <c r="P2072" i="1" s="1"/>
  <c r="O2074" i="1"/>
  <c r="P2074" i="1" s="1"/>
  <c r="O2075" i="1"/>
  <c r="P2075" i="1" s="1"/>
  <c r="O2076" i="1"/>
  <c r="P2076" i="1" s="1"/>
  <c r="O2077" i="1"/>
  <c r="P2077" i="1" s="1"/>
  <c r="O2078" i="1"/>
  <c r="P2078" i="1" s="1"/>
  <c r="O2079" i="1"/>
  <c r="P2079" i="1" s="1"/>
  <c r="O2080" i="1"/>
  <c r="P2080" i="1" s="1"/>
  <c r="O2081" i="1"/>
  <c r="P2081" i="1" s="1"/>
  <c r="O2082" i="1"/>
  <c r="P2082" i="1" s="1"/>
  <c r="O2084" i="1"/>
  <c r="P2084" i="1" s="1"/>
  <c r="O2085" i="1"/>
  <c r="P2085" i="1" s="1"/>
  <c r="O2086" i="1"/>
  <c r="P2086" i="1" s="1"/>
  <c r="O2087" i="1"/>
  <c r="P2087" i="1" s="1"/>
  <c r="O2088" i="1"/>
  <c r="P2088" i="1" s="1"/>
  <c r="O2089" i="1"/>
  <c r="P2089" i="1" s="1"/>
  <c r="O2090" i="1"/>
  <c r="P2090" i="1" s="1"/>
  <c r="O2091" i="1"/>
  <c r="P2091" i="1" s="1"/>
  <c r="O2092" i="1"/>
  <c r="P2092" i="1" s="1"/>
  <c r="O2093" i="1"/>
  <c r="P2093" i="1" s="1"/>
  <c r="O2094" i="1"/>
  <c r="P2094" i="1" s="1"/>
  <c r="O2095" i="1"/>
  <c r="P2095" i="1" s="1"/>
  <c r="O2096" i="1"/>
  <c r="P2096" i="1" s="1"/>
  <c r="O2097" i="1"/>
  <c r="P2097" i="1" s="1"/>
  <c r="O2098" i="1"/>
  <c r="P2098" i="1" s="1"/>
  <c r="O2099" i="1"/>
  <c r="P2099" i="1" s="1"/>
  <c r="O2100" i="1"/>
  <c r="P2100" i="1" s="1"/>
  <c r="O2101" i="1"/>
  <c r="P2101" i="1" s="1"/>
  <c r="O2102" i="1"/>
  <c r="P2102" i="1" s="1"/>
  <c r="O2103" i="1"/>
  <c r="P2103" i="1" s="1"/>
  <c r="O2104" i="1"/>
  <c r="P2104" i="1" s="1"/>
  <c r="O2105" i="1"/>
  <c r="P2105" i="1" s="1"/>
  <c r="O2106" i="1"/>
  <c r="P2106" i="1" s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P2145" i="1" s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P2217" i="1" s="1"/>
  <c r="O2218" i="1"/>
  <c r="P2218" i="1" s="1"/>
  <c r="O2219" i="1"/>
  <c r="P2219" i="1" s="1"/>
  <c r="O2220" i="1"/>
  <c r="P2220" i="1" s="1"/>
  <c r="O2221" i="1"/>
  <c r="P2221" i="1" s="1"/>
  <c r="O2222" i="1"/>
  <c r="P2222" i="1" s="1"/>
  <c r="O2223" i="1"/>
  <c r="P2223" i="1" s="1"/>
  <c r="O2224" i="1"/>
  <c r="P2224" i="1" s="1"/>
  <c r="O2225" i="1"/>
  <c r="P2225" i="1" s="1"/>
  <c r="O2226" i="1"/>
  <c r="P2226" i="1" s="1"/>
  <c r="O2227" i="1"/>
  <c r="P2227" i="1" s="1"/>
  <c r="O2228" i="1"/>
  <c r="P2228" i="1" s="1"/>
  <c r="O2229" i="1"/>
  <c r="P2229" i="1" s="1"/>
  <c r="O2230" i="1"/>
  <c r="P2230" i="1" s="1"/>
  <c r="O2231" i="1"/>
  <c r="P2231" i="1" s="1"/>
  <c r="O2232" i="1"/>
  <c r="P2232" i="1" s="1"/>
  <c r="O2233" i="1"/>
  <c r="P2233" i="1" s="1"/>
  <c r="O2234" i="1"/>
  <c r="P2234" i="1" s="1"/>
  <c r="O2235" i="1"/>
  <c r="P2235" i="1" s="1"/>
  <c r="O2236" i="1"/>
  <c r="P2236" i="1" s="1"/>
  <c r="O2237" i="1"/>
  <c r="P2237" i="1" s="1"/>
  <c r="O2238" i="1"/>
  <c r="P2238" i="1" s="1"/>
  <c r="O2239" i="1"/>
  <c r="P2239" i="1" s="1"/>
  <c r="O2240" i="1"/>
  <c r="P2240" i="1" s="1"/>
  <c r="O2241" i="1"/>
  <c r="P2241" i="1" s="1"/>
  <c r="O2242" i="1"/>
  <c r="P2242" i="1" s="1"/>
  <c r="O2243" i="1"/>
  <c r="P2243" i="1" s="1"/>
  <c r="O2244" i="1"/>
  <c r="P2244" i="1" s="1"/>
  <c r="O2245" i="1"/>
  <c r="P2245" i="1" s="1"/>
  <c r="O2246" i="1"/>
  <c r="P2246" i="1" s="1"/>
  <c r="O2247" i="1"/>
  <c r="P2247" i="1" s="1"/>
  <c r="O2248" i="1"/>
  <c r="O2249" i="1"/>
  <c r="O2250" i="1"/>
  <c r="P2250" i="1" s="1"/>
  <c r="O2251" i="1"/>
  <c r="P2251" i="1" s="1"/>
  <c r="O2252" i="1"/>
  <c r="P2252" i="1" s="1"/>
  <c r="O2253" i="1"/>
  <c r="P2253" i="1" s="1"/>
  <c r="O2254" i="1"/>
  <c r="P2254" i="1" s="1"/>
  <c r="O2255" i="1"/>
  <c r="P2255" i="1" s="1"/>
  <c r="O2256" i="1"/>
  <c r="P2256" i="1" s="1"/>
  <c r="O2257" i="1"/>
  <c r="P2257" i="1" s="1"/>
  <c r="O2258" i="1"/>
  <c r="O2259" i="1"/>
  <c r="O2260" i="1"/>
  <c r="O2261" i="1"/>
  <c r="O2262" i="1"/>
  <c r="O2263" i="1"/>
  <c r="O2264" i="1"/>
  <c r="O2265" i="1"/>
  <c r="O2266" i="1"/>
  <c r="O2267" i="1"/>
  <c r="O2268" i="1"/>
  <c r="P2268" i="1" s="1"/>
  <c r="O2269" i="1"/>
  <c r="O2270" i="1"/>
  <c r="O2271" i="1"/>
  <c r="O2272" i="1"/>
  <c r="O2273" i="1"/>
  <c r="O2274" i="1"/>
  <c r="O2275" i="1"/>
  <c r="O2276" i="1"/>
  <c r="O2277" i="1"/>
  <c r="O2278" i="1"/>
  <c r="O2279" i="1"/>
  <c r="P2279" i="1" s="1"/>
  <c r="O2280" i="1"/>
  <c r="O2281" i="1"/>
  <c r="O2282" i="1"/>
  <c r="O2283" i="1"/>
  <c r="O2284" i="1"/>
  <c r="O2285" i="1"/>
  <c r="P2285" i="1" s="1"/>
  <c r="O2286" i="1"/>
  <c r="P2286" i="1" s="1"/>
  <c r="O2287" i="1"/>
  <c r="P2287" i="1" s="1"/>
  <c r="O2288" i="1"/>
  <c r="P2288" i="1" s="1"/>
  <c r="O2289" i="1"/>
  <c r="P2289" i="1" s="1"/>
  <c r="O2290" i="1"/>
  <c r="P2290" i="1" s="1"/>
  <c r="O2291" i="1"/>
  <c r="P2291" i="1" s="1"/>
  <c r="O2292" i="1"/>
  <c r="P2292" i="1" s="1"/>
  <c r="O2293" i="1"/>
  <c r="P2293" i="1" s="1"/>
  <c r="O2294" i="1"/>
  <c r="P2294" i="1" s="1"/>
  <c r="O2295" i="1"/>
  <c r="P2295" i="1" s="1"/>
  <c r="O2296" i="1"/>
  <c r="P2296" i="1" s="1"/>
  <c r="O2297" i="1"/>
  <c r="P2297" i="1" s="1"/>
  <c r="O2298" i="1"/>
  <c r="P2298" i="1" s="1"/>
  <c r="O2299" i="1"/>
  <c r="P2299" i="1" s="1"/>
  <c r="O2300" i="1"/>
  <c r="P2300" i="1" s="1"/>
  <c r="O2301" i="1"/>
  <c r="P2301" i="1" s="1"/>
  <c r="O2302" i="1"/>
  <c r="P2302" i="1" s="1"/>
  <c r="O2303" i="1"/>
  <c r="P2303" i="1" s="1"/>
  <c r="O2304" i="1"/>
  <c r="P2304" i="1" s="1"/>
  <c r="O2305" i="1"/>
  <c r="P2305" i="1" s="1"/>
  <c r="O2306" i="1"/>
  <c r="P2306" i="1" s="1"/>
  <c r="O2307" i="1"/>
  <c r="P2307" i="1" s="1"/>
  <c r="O2308" i="1"/>
  <c r="P2308" i="1" s="1"/>
  <c r="O2309" i="1"/>
  <c r="P2309" i="1" s="1"/>
  <c r="O2310" i="1"/>
  <c r="P2310" i="1" s="1"/>
  <c r="O2311" i="1"/>
  <c r="P2311" i="1" s="1"/>
  <c r="O2312" i="1"/>
  <c r="P2312" i="1" s="1"/>
  <c r="O2313" i="1"/>
  <c r="P2313" i="1" s="1"/>
  <c r="O2314" i="1"/>
  <c r="P2314" i="1" s="1"/>
  <c r="O2315" i="1"/>
  <c r="P2315" i="1" s="1"/>
  <c r="O2316" i="1"/>
  <c r="P2316" i="1" s="1"/>
  <c r="O2317" i="1"/>
  <c r="P2317" i="1" s="1"/>
  <c r="O2318" i="1"/>
  <c r="P2318" i="1" s="1"/>
  <c r="O2319" i="1"/>
  <c r="P2319" i="1" s="1"/>
  <c r="O2320" i="1"/>
  <c r="P2320" i="1" s="1"/>
  <c r="O2321" i="1"/>
  <c r="P2321" i="1" s="1"/>
  <c r="O2322" i="1"/>
  <c r="P2322" i="1" s="1"/>
  <c r="O2323" i="1"/>
  <c r="P2323" i="1" s="1"/>
  <c r="O2324" i="1"/>
  <c r="P2324" i="1" s="1"/>
  <c r="O2325" i="1"/>
  <c r="P2325" i="1" s="1"/>
  <c r="O2326" i="1"/>
  <c r="P2326" i="1" s="1"/>
  <c r="O2327" i="1"/>
  <c r="P2327" i="1" s="1"/>
  <c r="O2328" i="1"/>
  <c r="P2328" i="1" s="1"/>
  <c r="O2329" i="1"/>
  <c r="P2329" i="1" s="1"/>
  <c r="O2330" i="1"/>
  <c r="O2331" i="1"/>
  <c r="O2332" i="1"/>
  <c r="O2333" i="1"/>
  <c r="O2334" i="1"/>
  <c r="O2335" i="1"/>
  <c r="O2336" i="1"/>
  <c r="P2336" i="1" s="1"/>
  <c r="O2337" i="1"/>
  <c r="P2337" i="1" s="1"/>
  <c r="O2338" i="1"/>
  <c r="P2338" i="1" s="1"/>
  <c r="O2339" i="1"/>
  <c r="P2339" i="1" s="1"/>
  <c r="O2340" i="1"/>
  <c r="P2340" i="1" s="1"/>
  <c r="O2341" i="1"/>
  <c r="P2341" i="1" s="1"/>
  <c r="O2342" i="1"/>
  <c r="P2342" i="1" s="1"/>
  <c r="O2343" i="1"/>
  <c r="P2343" i="1" s="1"/>
  <c r="O2344" i="1"/>
  <c r="P2344" i="1" s="1"/>
  <c r="O2345" i="1"/>
  <c r="P2345" i="1" s="1"/>
  <c r="O2346" i="1"/>
  <c r="P2346" i="1" s="1"/>
  <c r="O2347" i="1"/>
  <c r="P2347" i="1" s="1"/>
  <c r="O2348" i="1"/>
  <c r="P2348" i="1" s="1"/>
  <c r="O2349" i="1"/>
  <c r="P2349" i="1" s="1"/>
  <c r="O2350" i="1"/>
  <c r="P2350" i="1" s="1"/>
  <c r="O2351" i="1"/>
  <c r="P2351" i="1" s="1"/>
  <c r="O2352" i="1"/>
  <c r="P2352" i="1" s="1"/>
  <c r="O2353" i="1"/>
  <c r="P2353" i="1" s="1"/>
  <c r="O2354" i="1"/>
  <c r="P2354" i="1" s="1"/>
  <c r="O2355" i="1"/>
  <c r="P2355" i="1" s="1"/>
  <c r="O2356" i="1"/>
  <c r="P2356" i="1" s="1"/>
  <c r="O2357" i="1"/>
  <c r="P2357" i="1" s="1"/>
  <c r="O2358" i="1"/>
  <c r="P2358" i="1" s="1"/>
  <c r="O2359" i="1"/>
  <c r="P2359" i="1" s="1"/>
  <c r="O2360" i="1"/>
  <c r="P2360" i="1" s="1"/>
  <c r="O2361" i="1"/>
  <c r="P2361" i="1" s="1"/>
  <c r="O2362" i="1"/>
  <c r="P2362" i="1" s="1"/>
  <c r="O2363" i="1"/>
  <c r="P2363" i="1" s="1"/>
  <c r="O2364" i="1"/>
  <c r="P2364" i="1" s="1"/>
  <c r="O2365" i="1"/>
  <c r="P2365" i="1" s="1"/>
  <c r="O2366" i="1"/>
  <c r="P2366" i="1" s="1"/>
  <c r="O2367" i="1"/>
  <c r="P2367" i="1" s="1"/>
  <c r="O2368" i="1"/>
  <c r="O2369" i="1"/>
  <c r="O2370" i="1"/>
  <c r="P2370" i="1" s="1"/>
  <c r="O2371" i="1"/>
  <c r="P2371" i="1" s="1"/>
  <c r="O2372" i="1"/>
  <c r="P2372" i="1" s="1"/>
  <c r="O2373" i="1"/>
  <c r="P2373" i="1" s="1"/>
  <c r="O2374" i="1"/>
  <c r="P2374" i="1" s="1"/>
  <c r="O2375" i="1"/>
  <c r="P2375" i="1" s="1"/>
  <c r="O2376" i="1"/>
  <c r="P2376" i="1" s="1"/>
  <c r="O2377" i="1"/>
  <c r="P2377" i="1" s="1"/>
  <c r="O2378" i="1"/>
  <c r="P2378" i="1" s="1"/>
  <c r="O2379" i="1"/>
  <c r="P2379" i="1" s="1"/>
  <c r="O2380" i="1"/>
  <c r="P2380" i="1" s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P2395" i="1" s="1"/>
  <c r="O2396" i="1"/>
  <c r="P2396" i="1" s="1"/>
  <c r="O2397" i="1"/>
  <c r="P2397" i="1" s="1"/>
  <c r="O2398" i="1"/>
  <c r="P2398" i="1" s="1"/>
  <c r="O2399" i="1"/>
  <c r="P2399" i="1" s="1"/>
  <c r="O2400" i="1"/>
  <c r="P2400" i="1" s="1"/>
  <c r="O2401" i="1"/>
  <c r="P2401" i="1" s="1"/>
  <c r="O2402" i="1"/>
  <c r="P2402" i="1" s="1"/>
  <c r="O2403" i="1"/>
  <c r="P2403" i="1" s="1"/>
  <c r="O2404" i="1"/>
  <c r="P2404" i="1" s="1"/>
  <c r="O2405" i="1"/>
  <c r="P2405" i="1" s="1"/>
  <c r="O2406" i="1"/>
  <c r="P2406" i="1" s="1"/>
  <c r="O2407" i="1"/>
  <c r="P2407" i="1" s="1"/>
  <c r="O2408" i="1"/>
  <c r="P2408" i="1" s="1"/>
  <c r="O2409" i="1"/>
  <c r="P2409" i="1" s="1"/>
  <c r="O2410" i="1"/>
  <c r="P2410" i="1" s="1"/>
  <c r="O2411" i="1"/>
  <c r="P2411" i="1" s="1"/>
  <c r="O2412" i="1"/>
  <c r="P2412" i="1" s="1"/>
  <c r="O2413" i="1"/>
  <c r="P2413" i="1" s="1"/>
  <c r="O2414" i="1"/>
  <c r="P2414" i="1" s="1"/>
  <c r="O2415" i="1"/>
  <c r="P2415" i="1" s="1"/>
  <c r="O2416" i="1"/>
  <c r="P2416" i="1" s="1"/>
  <c r="O2417" i="1"/>
  <c r="P2417" i="1" s="1"/>
  <c r="O2418" i="1"/>
  <c r="P2418" i="1" s="1"/>
  <c r="O2419" i="1"/>
  <c r="P2419" i="1" s="1"/>
  <c r="O2420" i="1"/>
  <c r="P2420" i="1" s="1"/>
  <c r="O2421" i="1"/>
  <c r="P2421" i="1" s="1"/>
  <c r="O2422" i="1"/>
  <c r="P2422" i="1" s="1"/>
  <c r="O2423" i="1"/>
  <c r="P2423" i="1" s="1"/>
  <c r="O2424" i="1"/>
  <c r="P2424" i="1" s="1"/>
  <c r="O2425" i="1"/>
  <c r="P2425" i="1" s="1"/>
  <c r="O2426" i="1"/>
  <c r="P2426" i="1" s="1"/>
  <c r="O2427" i="1"/>
  <c r="P2427" i="1" s="1"/>
  <c r="O2428" i="1"/>
  <c r="O2429" i="1"/>
  <c r="O2430" i="1"/>
  <c r="P2430" i="1" s="1"/>
  <c r="O2431" i="1"/>
  <c r="P2431" i="1" s="1"/>
  <c r="O2432" i="1"/>
  <c r="P2432" i="1" s="1"/>
  <c r="O2433" i="1"/>
  <c r="P2433" i="1" s="1"/>
  <c r="O2434" i="1"/>
  <c r="P2434" i="1" s="1"/>
  <c r="O2435" i="1"/>
  <c r="P2435" i="1" s="1"/>
  <c r="O2436" i="1"/>
  <c r="P2436" i="1" s="1"/>
  <c r="O2437" i="1"/>
  <c r="P2437" i="1" s="1"/>
  <c r="O2438" i="1"/>
  <c r="P2438" i="1" s="1"/>
  <c r="O2439" i="1"/>
  <c r="P2439" i="1" s="1"/>
  <c r="O2440" i="1"/>
  <c r="P2440" i="1" s="1"/>
  <c r="O2441" i="1"/>
  <c r="P2441" i="1" s="1"/>
  <c r="O2442" i="1"/>
  <c r="P2442" i="1" s="1"/>
  <c r="O2443" i="1"/>
  <c r="P2443" i="1" s="1"/>
  <c r="O2444" i="1"/>
  <c r="P2444" i="1" s="1"/>
  <c r="O2445" i="1"/>
  <c r="P2445" i="1" s="1"/>
  <c r="O2446" i="1"/>
  <c r="P2446" i="1" s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P2470" i="1" s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P2486" i="1" s="1"/>
  <c r="O2487" i="1"/>
  <c r="P2487" i="1" s="1"/>
  <c r="O2488" i="1"/>
  <c r="P2488" i="1" s="1"/>
  <c r="O2489" i="1"/>
  <c r="P2489" i="1" s="1"/>
  <c r="O2490" i="1"/>
  <c r="P2490" i="1" s="1"/>
  <c r="O2491" i="1"/>
  <c r="P2491" i="1" s="1"/>
  <c r="O2492" i="1"/>
  <c r="P2492" i="1" s="1"/>
  <c r="O2493" i="1"/>
  <c r="P2493" i="1" s="1"/>
  <c r="O2494" i="1"/>
  <c r="P2494" i="1" s="1"/>
  <c r="O2495" i="1"/>
  <c r="P2495" i="1" s="1"/>
  <c r="O2496" i="1"/>
  <c r="P2496" i="1" s="1"/>
  <c r="O2497" i="1"/>
  <c r="P2497" i="1" s="1"/>
  <c r="O2498" i="1"/>
  <c r="P2498" i="1" s="1"/>
  <c r="O2499" i="1"/>
  <c r="P2499" i="1" s="1"/>
  <c r="O2500" i="1"/>
  <c r="P2500" i="1" s="1"/>
  <c r="O2501" i="1"/>
  <c r="P2501" i="1" s="1"/>
  <c r="O2502" i="1"/>
  <c r="P2502" i="1" s="1"/>
  <c r="O2503" i="1"/>
  <c r="P2503" i="1" s="1"/>
  <c r="O2504" i="1"/>
  <c r="P2504" i="1" s="1"/>
  <c r="O2505" i="1"/>
  <c r="P2505" i="1" s="1"/>
  <c r="O2506" i="1"/>
  <c r="P2506" i="1" s="1"/>
  <c r="O2507" i="1"/>
  <c r="P2507" i="1" s="1"/>
  <c r="O2508" i="1"/>
  <c r="P2508" i="1" s="1"/>
  <c r="O2509" i="1"/>
  <c r="P2509" i="1" s="1"/>
  <c r="O2510" i="1"/>
  <c r="P2510" i="1" s="1"/>
  <c r="O2511" i="1"/>
  <c r="P2511" i="1" s="1"/>
  <c r="O2512" i="1"/>
  <c r="P2512" i="1" s="1"/>
  <c r="O2513" i="1"/>
  <c r="P2513" i="1" s="1"/>
  <c r="O2514" i="1"/>
  <c r="P2514" i="1" s="1"/>
  <c r="O2515" i="1"/>
  <c r="P2515" i="1" s="1"/>
  <c r="O2516" i="1"/>
  <c r="P2516" i="1" s="1"/>
  <c r="O2517" i="1"/>
  <c r="P2517" i="1" s="1"/>
  <c r="O2518" i="1"/>
  <c r="P2518" i="1" s="1"/>
  <c r="O2519" i="1"/>
  <c r="P2519" i="1" s="1"/>
  <c r="O2520" i="1"/>
  <c r="P2520" i="1" s="1"/>
  <c r="O2521" i="1"/>
  <c r="P2521" i="1" s="1"/>
  <c r="O2522" i="1"/>
  <c r="P2522" i="1" s="1"/>
  <c r="O2523" i="1"/>
  <c r="P2523" i="1" s="1"/>
  <c r="O2524" i="1"/>
  <c r="P2524" i="1" s="1"/>
  <c r="O2525" i="1"/>
  <c r="P2525" i="1" s="1"/>
  <c r="O2526" i="1"/>
  <c r="P2526" i="1" s="1"/>
  <c r="O2527" i="1"/>
  <c r="P2527" i="1" s="1"/>
  <c r="O2528" i="1"/>
  <c r="P2528" i="1" s="1"/>
  <c r="O2529" i="1"/>
  <c r="P2529" i="1" s="1"/>
  <c r="O2530" i="1"/>
  <c r="P2530" i="1" s="1"/>
  <c r="O2531" i="1"/>
  <c r="P2531" i="1" s="1"/>
  <c r="O2532" i="1"/>
  <c r="P2532" i="1" s="1"/>
  <c r="O2533" i="1"/>
  <c r="P2533" i="1" s="1"/>
  <c r="O2534" i="1"/>
  <c r="P2534" i="1" s="1"/>
  <c r="O2535" i="1"/>
  <c r="P2535" i="1" s="1"/>
  <c r="O2536" i="1"/>
  <c r="P2536" i="1" s="1"/>
  <c r="O2537" i="1"/>
  <c r="P2537" i="1" s="1"/>
  <c r="O2538" i="1"/>
  <c r="P2538" i="1" s="1"/>
  <c r="O2539" i="1"/>
  <c r="P2539" i="1" s="1"/>
  <c r="O2540" i="1"/>
  <c r="P2540" i="1" s="1"/>
  <c r="O2541" i="1"/>
  <c r="P2541" i="1" s="1"/>
  <c r="O2542" i="1"/>
  <c r="P2542" i="1" s="1"/>
  <c r="O2543" i="1"/>
  <c r="P2543" i="1" s="1"/>
  <c r="O2544" i="1"/>
  <c r="P2544" i="1" s="1"/>
  <c r="O2545" i="1"/>
  <c r="P2545" i="1" s="1"/>
  <c r="O2546" i="1"/>
  <c r="P2546" i="1" s="1"/>
  <c r="O2547" i="1"/>
  <c r="P2547" i="1" s="1"/>
  <c r="O2548" i="1"/>
  <c r="P2548" i="1" s="1"/>
  <c r="O2549" i="1"/>
  <c r="P2549" i="1" s="1"/>
  <c r="O2550" i="1"/>
  <c r="P2550" i="1" s="1"/>
  <c r="O2551" i="1"/>
  <c r="P2551" i="1" s="1"/>
  <c r="O2552" i="1"/>
  <c r="P2552" i="1" s="1"/>
  <c r="O2553" i="1"/>
  <c r="P2553" i="1" s="1"/>
  <c r="O2554" i="1"/>
  <c r="P2554" i="1" s="1"/>
  <c r="O2555" i="1"/>
  <c r="P2555" i="1" s="1"/>
  <c r="O2556" i="1"/>
  <c r="P2556" i="1" s="1"/>
  <c r="O2557" i="1"/>
  <c r="P2557" i="1" s="1"/>
  <c r="O2558" i="1"/>
  <c r="P2558" i="1" s="1"/>
  <c r="O2559" i="1"/>
  <c r="P2559" i="1" s="1"/>
  <c r="O2560" i="1"/>
  <c r="P2560" i="1" s="1"/>
  <c r="O2561" i="1"/>
  <c r="P2561" i="1" s="1"/>
  <c r="O2562" i="1"/>
  <c r="P2562" i="1" s="1"/>
  <c r="O2563" i="1"/>
  <c r="P2563" i="1" s="1"/>
  <c r="O2564" i="1"/>
  <c r="P2564" i="1" s="1"/>
  <c r="O2565" i="1"/>
  <c r="P2565" i="1" s="1"/>
  <c r="O2566" i="1"/>
  <c r="P2566" i="1" s="1"/>
  <c r="O2567" i="1"/>
  <c r="P2567" i="1" s="1"/>
  <c r="O2568" i="1"/>
  <c r="P2568" i="1" s="1"/>
  <c r="O2569" i="1"/>
  <c r="P2569" i="1" s="1"/>
  <c r="O2570" i="1"/>
  <c r="P2570" i="1" s="1"/>
  <c r="O2571" i="1"/>
  <c r="P2571" i="1" s="1"/>
  <c r="O2572" i="1"/>
  <c r="P2572" i="1" s="1"/>
  <c r="O2573" i="1"/>
  <c r="P2573" i="1" s="1"/>
  <c r="O2574" i="1"/>
  <c r="P2574" i="1" s="1"/>
  <c r="O2575" i="1"/>
  <c r="P2575" i="1" s="1"/>
  <c r="O2576" i="1"/>
  <c r="P2576" i="1" s="1"/>
  <c r="O2577" i="1"/>
  <c r="P2577" i="1" s="1"/>
  <c r="O2578" i="1"/>
  <c r="P2578" i="1" s="1"/>
  <c r="O2579" i="1"/>
  <c r="P2579" i="1" s="1"/>
  <c r="O2580" i="1"/>
  <c r="P2580" i="1" s="1"/>
  <c r="O2581" i="1"/>
  <c r="P2581" i="1" s="1"/>
  <c r="O2582" i="1"/>
  <c r="P2582" i="1" s="1"/>
  <c r="O2583" i="1"/>
  <c r="P2583" i="1" s="1"/>
  <c r="O2584" i="1"/>
  <c r="P2584" i="1" s="1"/>
  <c r="O2585" i="1"/>
  <c r="P2585" i="1" s="1"/>
  <c r="O2586" i="1"/>
  <c r="P2586" i="1" s="1"/>
  <c r="O2587" i="1"/>
  <c r="P2587" i="1" s="1"/>
  <c r="O2588" i="1"/>
  <c r="P2588" i="1" s="1"/>
  <c r="O2589" i="1"/>
  <c r="P2589" i="1" s="1"/>
  <c r="O2590" i="1"/>
  <c r="P2590" i="1" s="1"/>
  <c r="O2591" i="1"/>
  <c r="P2591" i="1" s="1"/>
  <c r="O2592" i="1"/>
  <c r="P2592" i="1" s="1"/>
  <c r="O2593" i="1"/>
  <c r="O2594" i="1"/>
  <c r="O2595" i="1"/>
  <c r="O2596" i="1"/>
  <c r="P2596" i="1" s="1"/>
  <c r="O2597" i="1"/>
  <c r="P2597" i="1" s="1"/>
  <c r="O2598" i="1"/>
  <c r="P2598" i="1" s="1"/>
  <c r="O2599" i="1"/>
  <c r="P2599" i="1" s="1"/>
  <c r="O2600" i="1"/>
  <c r="P2600" i="1" s="1"/>
  <c r="O2601" i="1"/>
  <c r="P2601" i="1" s="1"/>
  <c r="O2602" i="1"/>
  <c r="P2602" i="1" s="1"/>
  <c r="O2603" i="1"/>
  <c r="P2603" i="1" s="1"/>
  <c r="O2604" i="1"/>
  <c r="P2604" i="1" s="1"/>
  <c r="O2605" i="1"/>
  <c r="P2605" i="1" s="1"/>
  <c r="O2606" i="1"/>
  <c r="P2606" i="1" s="1"/>
  <c r="O2607" i="1"/>
  <c r="P2607" i="1" s="1"/>
  <c r="O2608" i="1"/>
  <c r="P2608" i="1" s="1"/>
  <c r="O2609" i="1"/>
  <c r="P2609" i="1" s="1"/>
  <c r="O2610" i="1"/>
  <c r="P2610" i="1" s="1"/>
  <c r="O2611" i="1"/>
  <c r="P2611" i="1" s="1"/>
  <c r="O2612" i="1"/>
  <c r="P2612" i="1" s="1"/>
  <c r="O2613" i="1"/>
  <c r="P2613" i="1" s="1"/>
  <c r="O2614" i="1"/>
  <c r="P2614" i="1" s="1"/>
  <c r="O2615" i="1"/>
  <c r="P2615" i="1" s="1"/>
  <c r="O2616" i="1"/>
  <c r="P2616" i="1" s="1"/>
  <c r="O2617" i="1"/>
  <c r="P2617" i="1" s="1"/>
  <c r="O2618" i="1"/>
  <c r="P2618" i="1" s="1"/>
  <c r="O2619" i="1"/>
  <c r="P2619" i="1" s="1"/>
  <c r="O2620" i="1"/>
  <c r="P2620" i="1" s="1"/>
  <c r="O2621" i="1"/>
  <c r="P2621" i="1" s="1"/>
  <c r="O2622" i="1"/>
  <c r="P2622" i="1" s="1"/>
  <c r="O2623" i="1"/>
  <c r="P2623" i="1" s="1"/>
  <c r="O2624" i="1"/>
  <c r="P2624" i="1" s="1"/>
  <c r="O2625" i="1"/>
  <c r="P2625" i="1" s="1"/>
  <c r="O2626" i="1"/>
  <c r="P2626" i="1" s="1"/>
  <c r="O2627" i="1"/>
  <c r="P2627" i="1" s="1"/>
  <c r="O2628" i="1"/>
  <c r="P2628" i="1" s="1"/>
  <c r="O2629" i="1"/>
  <c r="P2629" i="1" s="1"/>
  <c r="O2630" i="1"/>
  <c r="P2630" i="1" s="1"/>
  <c r="O2631" i="1"/>
  <c r="P2631" i="1" s="1"/>
  <c r="O2632" i="1"/>
  <c r="P2632" i="1" s="1"/>
  <c r="O2633" i="1"/>
  <c r="P2633" i="1" s="1"/>
  <c r="O2634" i="1"/>
  <c r="P2634" i="1" s="1"/>
  <c r="O2635" i="1"/>
  <c r="P2635" i="1" s="1"/>
  <c r="O2636" i="1"/>
  <c r="P2636" i="1" s="1"/>
  <c r="O2637" i="1"/>
  <c r="P2637" i="1" s="1"/>
  <c r="O2638" i="1"/>
  <c r="P2638" i="1" s="1"/>
  <c r="O2639" i="1"/>
  <c r="P2639" i="1" s="1"/>
  <c r="O2640" i="1"/>
  <c r="P2640" i="1" s="1"/>
  <c r="O2641" i="1"/>
  <c r="P2641" i="1" s="1"/>
  <c r="O2642" i="1"/>
  <c r="P2642" i="1" s="1"/>
  <c r="O2643" i="1"/>
  <c r="P2643" i="1" s="1"/>
  <c r="O2644" i="1"/>
  <c r="P2644" i="1" s="1"/>
  <c r="O2645" i="1"/>
  <c r="P2645" i="1" s="1"/>
  <c r="O2646" i="1"/>
  <c r="P2646" i="1" s="1"/>
  <c r="O2647" i="1"/>
  <c r="P2647" i="1" s="1"/>
  <c r="O2648" i="1"/>
  <c r="P2648" i="1" s="1"/>
  <c r="O2649" i="1"/>
  <c r="P2649" i="1" s="1"/>
  <c r="O2650" i="1"/>
  <c r="P2650" i="1" s="1"/>
  <c r="O2651" i="1"/>
  <c r="P2651" i="1" s="1"/>
  <c r="O2652" i="1"/>
  <c r="P2652" i="1" s="1"/>
  <c r="O2653" i="1"/>
  <c r="P2653" i="1" s="1"/>
  <c r="O2654" i="1"/>
  <c r="P2654" i="1" s="1"/>
  <c r="O2655" i="1"/>
  <c r="O2656" i="1"/>
  <c r="O2657" i="1"/>
  <c r="P2657" i="1" s="1"/>
  <c r="O2658" i="1"/>
  <c r="P2658" i="1" s="1"/>
  <c r="O2659" i="1"/>
  <c r="P2659" i="1" s="1"/>
  <c r="O2660" i="1"/>
  <c r="P2660" i="1" s="1"/>
  <c r="O2661" i="1"/>
  <c r="P2661" i="1" s="1"/>
  <c r="O2662" i="1"/>
  <c r="P2662" i="1" s="1"/>
  <c r="O2663" i="1"/>
  <c r="P2663" i="1" s="1"/>
  <c r="O2664" i="1"/>
  <c r="P2664" i="1" s="1"/>
  <c r="O2665" i="1"/>
  <c r="P2665" i="1" s="1"/>
  <c r="O2666" i="1"/>
  <c r="P2666" i="1" s="1"/>
  <c r="O2667" i="1"/>
  <c r="P2667" i="1" s="1"/>
  <c r="O2668" i="1"/>
  <c r="P2668" i="1" s="1"/>
  <c r="O2669" i="1"/>
  <c r="P2669" i="1" s="1"/>
  <c r="O2670" i="1"/>
  <c r="P2670" i="1" s="1"/>
  <c r="O2671" i="1"/>
  <c r="P2671" i="1" s="1"/>
  <c r="O2672" i="1"/>
  <c r="P2672" i="1" s="1"/>
  <c r="O2673" i="1"/>
  <c r="P2673" i="1" s="1"/>
  <c r="O2674" i="1"/>
  <c r="P2674" i="1" s="1"/>
  <c r="O2675" i="1"/>
  <c r="P2675" i="1" s="1"/>
  <c r="O2676" i="1"/>
  <c r="P2676" i="1" s="1"/>
  <c r="O2677" i="1"/>
  <c r="P2677" i="1" s="1"/>
  <c r="O2678" i="1"/>
  <c r="P2678" i="1" s="1"/>
  <c r="O2679" i="1"/>
  <c r="P2679" i="1" s="1"/>
  <c r="O2680" i="1"/>
  <c r="P2680" i="1" s="1"/>
  <c r="O2681" i="1"/>
  <c r="P2681" i="1" s="1"/>
  <c r="O2682" i="1"/>
  <c r="P2682" i="1" s="1"/>
  <c r="O2683" i="1"/>
  <c r="P2683" i="1" s="1"/>
  <c r="O2684" i="1"/>
  <c r="P2684" i="1" s="1"/>
  <c r="O2685" i="1"/>
  <c r="P2685" i="1" s="1"/>
  <c r="O2686" i="1"/>
  <c r="P2686" i="1" s="1"/>
  <c r="O2687" i="1"/>
  <c r="P2687" i="1" s="1"/>
  <c r="O2688" i="1"/>
  <c r="P2688" i="1" s="1"/>
  <c r="O2689" i="1"/>
  <c r="P2689" i="1" s="1"/>
  <c r="O2690" i="1"/>
  <c r="P2690" i="1" s="1"/>
  <c r="O2691" i="1"/>
  <c r="P2691" i="1" s="1"/>
  <c r="O2692" i="1"/>
  <c r="P2692" i="1" s="1"/>
  <c r="O2693" i="1"/>
  <c r="P2693" i="1" s="1"/>
  <c r="O2694" i="1"/>
  <c r="P2694" i="1" s="1"/>
  <c r="O2695" i="1"/>
  <c r="P2695" i="1" s="1"/>
  <c r="O2696" i="1"/>
  <c r="P2696" i="1" s="1"/>
  <c r="O2697" i="1"/>
  <c r="P2697" i="1" s="1"/>
  <c r="O2698" i="1"/>
  <c r="P2698" i="1" s="1"/>
  <c r="O2699" i="1"/>
  <c r="P2699" i="1" s="1"/>
  <c r="O2700" i="1"/>
  <c r="P2700" i="1" s="1"/>
  <c r="O2701" i="1"/>
  <c r="P2701" i="1" s="1"/>
  <c r="O2702" i="1"/>
  <c r="P2702" i="1" s="1"/>
  <c r="O2703" i="1"/>
  <c r="P2703" i="1" s="1"/>
  <c r="O2704" i="1"/>
  <c r="P2704" i="1" s="1"/>
  <c r="O2705" i="1"/>
  <c r="P2705" i="1" s="1"/>
  <c r="O2706" i="1"/>
  <c r="P2706" i="1" s="1"/>
  <c r="O2707" i="1"/>
  <c r="P2707" i="1" s="1"/>
  <c r="O2708" i="1"/>
  <c r="P2708" i="1" s="1"/>
  <c r="O2709" i="1"/>
  <c r="P2709" i="1" s="1"/>
  <c r="O2710" i="1"/>
  <c r="P2710" i="1" s="1"/>
  <c r="O2711" i="1"/>
  <c r="P2711" i="1" s="1"/>
  <c r="O2712" i="1"/>
  <c r="P2712" i="1" s="1"/>
  <c r="O2713" i="1"/>
  <c r="P2713" i="1" s="1"/>
  <c r="O2714" i="1"/>
  <c r="P2714" i="1" s="1"/>
  <c r="O2715" i="1"/>
  <c r="P2715" i="1" s="1"/>
  <c r="O2716" i="1"/>
  <c r="P2716" i="1" s="1"/>
  <c r="O2717" i="1"/>
  <c r="P2717" i="1" s="1"/>
  <c r="O2718" i="1"/>
  <c r="P2718" i="1" s="1"/>
  <c r="O2719" i="1"/>
  <c r="P2719" i="1" s="1"/>
  <c r="O2720" i="1"/>
  <c r="P2720" i="1" s="1"/>
  <c r="O2721" i="1"/>
  <c r="P2721" i="1" s="1"/>
  <c r="O2722" i="1"/>
  <c r="P2722" i="1" s="1"/>
  <c r="O2723" i="1"/>
  <c r="P2723" i="1" s="1"/>
  <c r="O2724" i="1"/>
  <c r="P2724" i="1" s="1"/>
  <c r="O2725" i="1"/>
  <c r="P2725" i="1" s="1"/>
  <c r="O2726" i="1"/>
  <c r="P2726" i="1" s="1"/>
  <c r="O2727" i="1"/>
  <c r="P2727" i="1" s="1"/>
  <c r="O2728" i="1"/>
  <c r="P2728" i="1" s="1"/>
  <c r="O2729" i="1"/>
  <c r="P2729" i="1" s="1"/>
  <c r="O2730" i="1"/>
  <c r="P2730" i="1" s="1"/>
  <c r="O2731" i="1"/>
  <c r="P2731" i="1" s="1"/>
  <c r="O2732" i="1"/>
  <c r="P2732" i="1" s="1"/>
  <c r="O2733" i="1"/>
  <c r="P2733" i="1" s="1"/>
  <c r="O2734" i="1"/>
  <c r="P2734" i="1" s="1"/>
  <c r="O2735" i="1"/>
  <c r="P2735" i="1" s="1"/>
  <c r="O2736" i="1"/>
  <c r="P2736" i="1" s="1"/>
  <c r="O2737" i="1"/>
  <c r="P2737" i="1" s="1"/>
  <c r="O2738" i="1"/>
  <c r="P2738" i="1" s="1"/>
  <c r="O2739" i="1"/>
  <c r="P2739" i="1" s="1"/>
  <c r="O2740" i="1"/>
  <c r="P2740" i="1" s="1"/>
  <c r="O2741" i="1"/>
  <c r="P2741" i="1" s="1"/>
  <c r="O2742" i="1"/>
  <c r="P2742" i="1" s="1"/>
  <c r="O2743" i="1"/>
  <c r="P2743" i="1" s="1"/>
  <c r="O2744" i="1"/>
  <c r="P2744" i="1" s="1"/>
  <c r="O2745" i="1"/>
  <c r="P2745" i="1" s="1"/>
  <c r="O2746" i="1"/>
  <c r="P2746" i="1" s="1"/>
  <c r="O2747" i="1"/>
  <c r="P2747" i="1" s="1"/>
  <c r="O2748" i="1"/>
  <c r="P2748" i="1" s="1"/>
  <c r="O2749" i="1"/>
  <c r="P2749" i="1" s="1"/>
  <c r="O2750" i="1"/>
  <c r="P2750" i="1" s="1"/>
  <c r="O2751" i="1"/>
  <c r="P2751" i="1" s="1"/>
  <c r="O2752" i="1"/>
  <c r="P2752" i="1" s="1"/>
  <c r="O2753" i="1"/>
  <c r="P2753" i="1" s="1"/>
  <c r="O2754" i="1"/>
  <c r="P2754" i="1" s="1"/>
  <c r="O2755" i="1"/>
  <c r="P2755" i="1" s="1"/>
  <c r="O2756" i="1"/>
  <c r="P2756" i="1" s="1"/>
  <c r="O2757" i="1"/>
  <c r="P2757" i="1" s="1"/>
  <c r="O2758" i="1"/>
  <c r="P2758" i="1" s="1"/>
  <c r="O2759" i="1"/>
  <c r="P2759" i="1" s="1"/>
  <c r="O2760" i="1"/>
  <c r="P2760" i="1" s="1"/>
  <c r="O2761" i="1"/>
  <c r="P2761" i="1" s="1"/>
  <c r="O2762" i="1"/>
  <c r="P2762" i="1" s="1"/>
  <c r="O2763" i="1"/>
  <c r="P2763" i="1" s="1"/>
  <c r="O2764" i="1"/>
  <c r="P2764" i="1" s="1"/>
  <c r="O2765" i="1"/>
  <c r="P2765" i="1" s="1"/>
  <c r="O2766" i="1"/>
  <c r="P2766" i="1" s="1"/>
  <c r="O2767" i="1"/>
  <c r="P2767" i="1" s="1"/>
  <c r="O2768" i="1"/>
  <c r="P2768" i="1" s="1"/>
  <c r="O2769" i="1"/>
  <c r="P2769" i="1" s="1"/>
  <c r="O2770" i="1"/>
  <c r="P2770" i="1" s="1"/>
  <c r="O2771" i="1"/>
  <c r="P2771" i="1" s="1"/>
  <c r="O2772" i="1"/>
  <c r="P2772" i="1" s="1"/>
  <c r="O2773" i="1"/>
  <c r="P2773" i="1" s="1"/>
  <c r="O2774" i="1"/>
  <c r="P2774" i="1" s="1"/>
  <c r="O2775" i="1"/>
  <c r="P2775" i="1" s="1"/>
  <c r="O2776" i="1"/>
  <c r="P2776" i="1" s="1"/>
  <c r="O2777" i="1"/>
  <c r="P2777" i="1" s="1"/>
  <c r="O2778" i="1"/>
  <c r="P2778" i="1" s="1"/>
  <c r="O2779" i="1"/>
  <c r="P2779" i="1" s="1"/>
  <c r="O2780" i="1"/>
  <c r="P2780" i="1" s="1"/>
  <c r="O2781" i="1"/>
  <c r="P2781" i="1" s="1"/>
  <c r="O2782" i="1"/>
  <c r="P2782" i="1" s="1"/>
  <c r="O2783" i="1"/>
  <c r="P2783" i="1" s="1"/>
  <c r="O2784" i="1"/>
  <c r="P2784" i="1" s="1"/>
  <c r="O2785" i="1"/>
  <c r="P2785" i="1" s="1"/>
  <c r="O2786" i="1"/>
  <c r="P2786" i="1" s="1"/>
  <c r="O2787" i="1"/>
  <c r="P2787" i="1" s="1"/>
  <c r="O2788" i="1"/>
  <c r="P2788" i="1" s="1"/>
  <c r="O2789" i="1"/>
  <c r="P2789" i="1" s="1"/>
  <c r="O2790" i="1"/>
  <c r="P2790" i="1" s="1"/>
  <c r="O2791" i="1"/>
  <c r="P2791" i="1" s="1"/>
  <c r="O2792" i="1"/>
  <c r="P2792" i="1" s="1"/>
  <c r="O2793" i="1"/>
  <c r="P2793" i="1" s="1"/>
  <c r="O2794" i="1"/>
  <c r="P2794" i="1" s="1"/>
  <c r="O2795" i="1"/>
  <c r="P2795" i="1" s="1"/>
  <c r="O2796" i="1"/>
  <c r="P2796" i="1" s="1"/>
  <c r="O2797" i="1"/>
  <c r="P2797" i="1" s="1"/>
  <c r="O2798" i="1"/>
  <c r="P2798" i="1" s="1"/>
  <c r="O2799" i="1"/>
  <c r="P2799" i="1" s="1"/>
  <c r="O2800" i="1"/>
  <c r="P2800" i="1" s="1"/>
  <c r="O2801" i="1"/>
  <c r="P2801" i="1" s="1"/>
  <c r="O2802" i="1"/>
  <c r="P2802" i="1" s="1"/>
  <c r="O2803" i="1"/>
  <c r="P2803" i="1" s="1"/>
  <c r="O2804" i="1"/>
  <c r="P2804" i="1" s="1"/>
  <c r="O2805" i="1"/>
  <c r="P2805" i="1" s="1"/>
  <c r="O2806" i="1"/>
  <c r="P2806" i="1" s="1"/>
  <c r="O2807" i="1"/>
  <c r="P2807" i="1" s="1"/>
  <c r="O2808" i="1"/>
  <c r="P2808" i="1" s="1"/>
  <c r="O2809" i="1"/>
  <c r="P2809" i="1" s="1"/>
  <c r="O2810" i="1"/>
  <c r="P2810" i="1" s="1"/>
  <c r="O2811" i="1"/>
  <c r="P2811" i="1" s="1"/>
  <c r="O2812" i="1"/>
  <c r="P2812" i="1" s="1"/>
  <c r="O2813" i="1"/>
  <c r="P2813" i="1" s="1"/>
  <c r="O2814" i="1"/>
  <c r="P2814" i="1" s="1"/>
  <c r="O2815" i="1"/>
  <c r="P2815" i="1" s="1"/>
  <c r="O2816" i="1"/>
  <c r="P2816" i="1" s="1"/>
  <c r="O2817" i="1"/>
  <c r="P2817" i="1" s="1"/>
  <c r="O2818" i="1"/>
  <c r="P2818" i="1" s="1"/>
  <c r="O2819" i="1"/>
  <c r="P2819" i="1" s="1"/>
  <c r="O2820" i="1"/>
  <c r="P2820" i="1" s="1"/>
  <c r="O2821" i="1"/>
  <c r="P2821" i="1" s="1"/>
  <c r="O2822" i="1"/>
  <c r="P2822" i="1" s="1"/>
  <c r="O2823" i="1"/>
  <c r="P2823" i="1" s="1"/>
  <c r="O2824" i="1"/>
  <c r="P2824" i="1" s="1"/>
  <c r="O2825" i="1"/>
  <c r="P2825" i="1" s="1"/>
  <c r="O2826" i="1"/>
  <c r="P2826" i="1" s="1"/>
  <c r="O2827" i="1"/>
  <c r="P2827" i="1" s="1"/>
  <c r="O2828" i="1"/>
  <c r="P2828" i="1" s="1"/>
  <c r="O2829" i="1"/>
  <c r="P2829" i="1" s="1"/>
  <c r="O2830" i="1"/>
  <c r="P2830" i="1" s="1"/>
  <c r="O2831" i="1"/>
  <c r="P2831" i="1" s="1"/>
  <c r="O2832" i="1"/>
  <c r="P2832" i="1" s="1"/>
  <c r="O2833" i="1"/>
  <c r="P2833" i="1" s="1"/>
  <c r="O2834" i="1"/>
  <c r="P2834" i="1" s="1"/>
  <c r="O2835" i="1"/>
  <c r="P2835" i="1" s="1"/>
  <c r="O2836" i="1"/>
  <c r="P2836" i="1" s="1"/>
  <c r="O2837" i="1"/>
  <c r="P2837" i="1" s="1"/>
  <c r="O2838" i="1"/>
  <c r="P2838" i="1" s="1"/>
  <c r="O2839" i="1"/>
  <c r="P2839" i="1" s="1"/>
  <c r="O2840" i="1"/>
  <c r="P2840" i="1" s="1"/>
  <c r="O2841" i="1"/>
  <c r="P2841" i="1" s="1"/>
  <c r="O2842" i="1"/>
  <c r="P2842" i="1" s="1"/>
  <c r="O2843" i="1"/>
  <c r="P2843" i="1" s="1"/>
  <c r="O2844" i="1"/>
  <c r="P2844" i="1" s="1"/>
  <c r="O2845" i="1"/>
  <c r="P2845" i="1" s="1"/>
  <c r="O2846" i="1"/>
  <c r="P2846" i="1" s="1"/>
  <c r="O2847" i="1"/>
  <c r="P2847" i="1" s="1"/>
  <c r="O2848" i="1"/>
  <c r="P2848" i="1" s="1"/>
  <c r="O2849" i="1"/>
  <c r="P2849" i="1" s="1"/>
  <c r="O2850" i="1"/>
  <c r="P2850" i="1" s="1"/>
  <c r="O2851" i="1"/>
  <c r="P2851" i="1" s="1"/>
  <c r="O2852" i="1"/>
  <c r="P2852" i="1" s="1"/>
  <c r="O2853" i="1"/>
  <c r="P2853" i="1" s="1"/>
  <c r="O2854" i="1"/>
  <c r="P2854" i="1" s="1"/>
  <c r="O2855" i="1"/>
  <c r="P2855" i="1" s="1"/>
  <c r="O2856" i="1"/>
  <c r="P2856" i="1" s="1"/>
  <c r="O2857" i="1"/>
  <c r="P2857" i="1" s="1"/>
  <c r="O2858" i="1"/>
  <c r="P2858" i="1" s="1"/>
  <c r="O2859" i="1"/>
  <c r="P2859" i="1" s="1"/>
  <c r="O2860" i="1"/>
  <c r="P2860" i="1" s="1"/>
  <c r="O2861" i="1"/>
  <c r="P2861" i="1" s="1"/>
  <c r="O2862" i="1"/>
  <c r="P2862" i="1" s="1"/>
  <c r="O2863" i="1"/>
  <c r="P2863" i="1" s="1"/>
  <c r="O2864" i="1"/>
  <c r="P2864" i="1" s="1"/>
  <c r="O2865" i="1"/>
  <c r="P2865" i="1" s="1"/>
  <c r="O2866" i="1"/>
  <c r="P2866" i="1" s="1"/>
  <c r="O2867" i="1"/>
  <c r="P2867" i="1" s="1"/>
  <c r="O2868" i="1"/>
  <c r="P2868" i="1" s="1"/>
  <c r="O2869" i="1"/>
  <c r="P2869" i="1" s="1"/>
  <c r="O2870" i="1"/>
  <c r="P2870" i="1" s="1"/>
  <c r="O2871" i="1"/>
  <c r="P2871" i="1" s="1"/>
  <c r="O2872" i="1"/>
  <c r="P2872" i="1" s="1"/>
  <c r="O2873" i="1"/>
  <c r="P2873" i="1" s="1"/>
  <c r="O2874" i="1"/>
  <c r="P2874" i="1" s="1"/>
  <c r="O2875" i="1"/>
  <c r="P2875" i="1" s="1"/>
  <c r="O2876" i="1"/>
  <c r="P2876" i="1" s="1"/>
  <c r="O2877" i="1"/>
  <c r="P2877" i="1" s="1"/>
  <c r="O2878" i="1"/>
  <c r="P2878" i="1" s="1"/>
  <c r="O2879" i="1"/>
  <c r="P2879" i="1" s="1"/>
  <c r="O2880" i="1"/>
  <c r="P2880" i="1" s="1"/>
  <c r="O2881" i="1"/>
  <c r="P2881" i="1" s="1"/>
  <c r="O2882" i="1"/>
  <c r="P2882" i="1" s="1"/>
  <c r="O2883" i="1"/>
  <c r="P2883" i="1" s="1"/>
  <c r="O2884" i="1"/>
  <c r="P2884" i="1" s="1"/>
  <c r="O2885" i="1"/>
  <c r="P2885" i="1" s="1"/>
  <c r="O2886" i="1"/>
  <c r="P2886" i="1" s="1"/>
  <c r="O2887" i="1"/>
  <c r="P2887" i="1" s="1"/>
  <c r="O2888" i="1"/>
  <c r="P2888" i="1" s="1"/>
  <c r="O2889" i="1"/>
  <c r="P2889" i="1" s="1"/>
  <c r="O2890" i="1"/>
  <c r="P2890" i="1" s="1"/>
  <c r="O2891" i="1"/>
  <c r="P2891" i="1" s="1"/>
  <c r="O2892" i="1"/>
  <c r="P2892" i="1" s="1"/>
  <c r="O2893" i="1"/>
  <c r="P2893" i="1" s="1"/>
  <c r="O2894" i="1"/>
  <c r="P2894" i="1" s="1"/>
  <c r="O2895" i="1"/>
  <c r="P2895" i="1" s="1"/>
  <c r="O2896" i="1"/>
  <c r="P2896" i="1" s="1"/>
  <c r="O2897" i="1"/>
  <c r="P2897" i="1" s="1"/>
  <c r="O2898" i="1"/>
  <c r="P2898" i="1" s="1"/>
  <c r="O2899" i="1"/>
  <c r="P2899" i="1" s="1"/>
  <c r="O2900" i="1"/>
  <c r="P2900" i="1" s="1"/>
  <c r="O2901" i="1"/>
  <c r="P2901" i="1" s="1"/>
  <c r="O2902" i="1"/>
  <c r="P2902" i="1" s="1"/>
  <c r="O2903" i="1"/>
  <c r="P2903" i="1" s="1"/>
  <c r="O2904" i="1"/>
  <c r="P2904" i="1" s="1"/>
  <c r="O2905" i="1"/>
  <c r="P2905" i="1" s="1"/>
  <c r="O2906" i="1"/>
  <c r="P2906" i="1" s="1"/>
  <c r="O2907" i="1"/>
  <c r="P2907" i="1" s="1"/>
  <c r="O2908" i="1"/>
  <c r="P2908" i="1" s="1"/>
  <c r="O2909" i="1"/>
  <c r="P2909" i="1" s="1"/>
  <c r="O2910" i="1"/>
  <c r="P2910" i="1" s="1"/>
  <c r="O2911" i="1"/>
  <c r="P2911" i="1" s="1"/>
  <c r="O2912" i="1"/>
  <c r="P2912" i="1" s="1"/>
  <c r="O2913" i="1"/>
  <c r="P2913" i="1" s="1"/>
  <c r="O2914" i="1"/>
  <c r="P2914" i="1" s="1"/>
  <c r="O2915" i="1"/>
  <c r="P2915" i="1" s="1"/>
  <c r="O2916" i="1"/>
  <c r="P2916" i="1" s="1"/>
  <c r="O2917" i="1"/>
  <c r="P2917" i="1" s="1"/>
  <c r="O2918" i="1"/>
  <c r="P2918" i="1" s="1"/>
  <c r="O2919" i="1"/>
  <c r="P2919" i="1" s="1"/>
  <c r="O2920" i="1"/>
  <c r="P2920" i="1" s="1"/>
  <c r="O2921" i="1"/>
  <c r="P2921" i="1" s="1"/>
  <c r="O2922" i="1"/>
  <c r="P2922" i="1" s="1"/>
  <c r="O2923" i="1"/>
  <c r="P2923" i="1" s="1"/>
  <c r="O2924" i="1"/>
  <c r="P2924" i="1" s="1"/>
  <c r="O2925" i="1"/>
  <c r="P2925" i="1" s="1"/>
  <c r="O2926" i="1"/>
  <c r="P2926" i="1" s="1"/>
  <c r="O2927" i="1"/>
  <c r="P2927" i="1" s="1"/>
  <c r="O2928" i="1"/>
  <c r="P2928" i="1" s="1"/>
  <c r="O2929" i="1"/>
  <c r="P2929" i="1" s="1"/>
  <c r="O2930" i="1"/>
  <c r="P2930" i="1" s="1"/>
  <c r="O2931" i="1"/>
  <c r="P2931" i="1" s="1"/>
  <c r="O2932" i="1"/>
  <c r="P2932" i="1" s="1"/>
  <c r="O2933" i="1"/>
  <c r="P2933" i="1" s="1"/>
  <c r="O2934" i="1"/>
  <c r="P2934" i="1" s="1"/>
  <c r="O2935" i="1"/>
  <c r="P2935" i="1" s="1"/>
  <c r="O2936" i="1"/>
  <c r="P2936" i="1" s="1"/>
  <c r="O2937" i="1"/>
  <c r="P2937" i="1" s="1"/>
  <c r="O2938" i="1"/>
  <c r="P2938" i="1" s="1"/>
  <c r="O2939" i="1"/>
  <c r="P2939" i="1" s="1"/>
  <c r="O2940" i="1"/>
  <c r="P2940" i="1" s="1"/>
  <c r="O2941" i="1"/>
  <c r="P2941" i="1" s="1"/>
  <c r="O2942" i="1"/>
  <c r="P2942" i="1" s="1"/>
  <c r="O2943" i="1"/>
  <c r="P2943" i="1" s="1"/>
  <c r="O2944" i="1"/>
  <c r="P2944" i="1" s="1"/>
  <c r="O2945" i="1"/>
  <c r="P2945" i="1" s="1"/>
  <c r="O2946" i="1"/>
  <c r="P2946" i="1" s="1"/>
  <c r="O2947" i="1"/>
  <c r="P2947" i="1" s="1"/>
  <c r="O2948" i="1"/>
  <c r="P2948" i="1" s="1"/>
  <c r="O2949" i="1"/>
  <c r="P2949" i="1" s="1"/>
  <c r="O2950" i="1"/>
  <c r="P2950" i="1" s="1"/>
  <c r="O2951" i="1"/>
  <c r="P2951" i="1" s="1"/>
  <c r="O2952" i="1"/>
  <c r="P2952" i="1" s="1"/>
  <c r="O2953" i="1"/>
  <c r="P2953" i="1" s="1"/>
  <c r="O2954" i="1"/>
  <c r="P2954" i="1" s="1"/>
  <c r="O2955" i="1"/>
  <c r="P2955" i="1" s="1"/>
  <c r="O2956" i="1"/>
  <c r="P2956" i="1" s="1"/>
  <c r="O2957" i="1"/>
  <c r="P2957" i="1" s="1"/>
  <c r="O2958" i="1"/>
  <c r="P2958" i="1" s="1"/>
  <c r="O2959" i="1"/>
  <c r="P2959" i="1" s="1"/>
  <c r="O2960" i="1"/>
  <c r="P2960" i="1" s="1"/>
  <c r="O2961" i="1"/>
  <c r="P2961" i="1" s="1"/>
  <c r="O2962" i="1"/>
  <c r="P2962" i="1" s="1"/>
  <c r="O2963" i="1"/>
  <c r="P2963" i="1" s="1"/>
  <c r="O2964" i="1"/>
  <c r="P2964" i="1" s="1"/>
  <c r="O2965" i="1"/>
  <c r="P2965" i="1" s="1"/>
  <c r="O2966" i="1"/>
  <c r="P2966" i="1" s="1"/>
  <c r="O2967" i="1"/>
  <c r="P2967" i="1" s="1"/>
  <c r="O2968" i="1"/>
  <c r="P2968" i="1" s="1"/>
  <c r="O2969" i="1"/>
  <c r="P2969" i="1" s="1"/>
  <c r="O2970" i="1"/>
  <c r="P2970" i="1" s="1"/>
  <c r="O2971" i="1"/>
  <c r="P2971" i="1" s="1"/>
  <c r="O2972" i="1"/>
  <c r="P2972" i="1" s="1"/>
  <c r="O2973" i="1"/>
  <c r="P2973" i="1" s="1"/>
  <c r="O2974" i="1"/>
  <c r="P2974" i="1" s="1"/>
  <c r="O2975" i="1"/>
  <c r="P2975" i="1" s="1"/>
  <c r="O2976" i="1"/>
  <c r="P2976" i="1" s="1"/>
  <c r="O2977" i="1"/>
  <c r="P2977" i="1" s="1"/>
  <c r="O2978" i="1"/>
  <c r="P2978" i="1" s="1"/>
  <c r="O2979" i="1"/>
  <c r="P2979" i="1" s="1"/>
  <c r="O2980" i="1"/>
  <c r="P2980" i="1" s="1"/>
  <c r="O2981" i="1"/>
  <c r="P2981" i="1" s="1"/>
  <c r="O2982" i="1"/>
  <c r="P2982" i="1" s="1"/>
  <c r="O2983" i="1"/>
  <c r="P2983" i="1" s="1"/>
  <c r="O2984" i="1"/>
  <c r="P2984" i="1" s="1"/>
  <c r="O2985" i="1"/>
  <c r="P2985" i="1" s="1"/>
  <c r="O2986" i="1"/>
  <c r="P2986" i="1" s="1"/>
  <c r="O2987" i="1"/>
  <c r="P2987" i="1" s="1"/>
  <c r="O2988" i="1"/>
  <c r="P2988" i="1" s="1"/>
  <c r="O2989" i="1"/>
  <c r="P2989" i="1" s="1"/>
  <c r="O2990" i="1"/>
  <c r="P2990" i="1" s="1"/>
  <c r="O2991" i="1"/>
  <c r="P2991" i="1" s="1"/>
  <c r="O2992" i="1"/>
  <c r="P2992" i="1" s="1"/>
  <c r="O2993" i="1"/>
  <c r="P2993" i="1" s="1"/>
  <c r="O2994" i="1"/>
  <c r="P2994" i="1" s="1"/>
  <c r="O2995" i="1"/>
  <c r="P2995" i="1" s="1"/>
  <c r="O2996" i="1"/>
  <c r="P2996" i="1" s="1"/>
  <c r="O2997" i="1"/>
  <c r="P2997" i="1" s="1"/>
  <c r="O2998" i="1"/>
  <c r="P2998" i="1" s="1"/>
  <c r="O2999" i="1"/>
  <c r="P2999" i="1" s="1"/>
  <c r="O3000" i="1"/>
  <c r="P3000" i="1" s="1"/>
  <c r="O3001" i="1"/>
  <c r="P3001" i="1" s="1"/>
  <c r="O3002" i="1"/>
  <c r="P3002" i="1" s="1"/>
  <c r="O3003" i="1"/>
  <c r="P3003" i="1" s="1"/>
  <c r="O3004" i="1"/>
  <c r="P3004" i="1" s="1"/>
  <c r="O3005" i="1"/>
  <c r="P3005" i="1" s="1"/>
  <c r="O3006" i="1"/>
  <c r="P3006" i="1" s="1"/>
  <c r="O3007" i="1"/>
  <c r="P3007" i="1" s="1"/>
  <c r="O3008" i="1"/>
  <c r="P3008" i="1" s="1"/>
  <c r="O3009" i="1"/>
  <c r="P3009" i="1" s="1"/>
  <c r="O3010" i="1"/>
  <c r="P3010" i="1" s="1"/>
  <c r="O3011" i="1"/>
  <c r="P3011" i="1" s="1"/>
  <c r="O3012" i="1"/>
  <c r="P3012" i="1" s="1"/>
  <c r="O3013" i="1"/>
  <c r="P3013" i="1" s="1"/>
  <c r="O3014" i="1"/>
  <c r="P3014" i="1" s="1"/>
  <c r="O3015" i="1"/>
  <c r="P3015" i="1" s="1"/>
  <c r="O3016" i="1"/>
  <c r="P3016" i="1" s="1"/>
  <c r="O3017" i="1"/>
  <c r="P3017" i="1" s="1"/>
  <c r="O3018" i="1"/>
  <c r="P3018" i="1" s="1"/>
  <c r="O3019" i="1"/>
  <c r="P3019" i="1" s="1"/>
  <c r="O3020" i="1"/>
  <c r="P3020" i="1" s="1"/>
  <c r="O3021" i="1"/>
  <c r="P3021" i="1" s="1"/>
  <c r="O3022" i="1"/>
  <c r="P3022" i="1" s="1"/>
  <c r="O3023" i="1"/>
  <c r="P3023" i="1" s="1"/>
  <c r="O3024" i="1"/>
  <c r="P3024" i="1" s="1"/>
  <c r="O3025" i="1"/>
  <c r="P3025" i="1" s="1"/>
  <c r="O3026" i="1"/>
  <c r="P3026" i="1" s="1"/>
  <c r="O3027" i="1"/>
  <c r="P3027" i="1" s="1"/>
  <c r="O3028" i="1"/>
  <c r="P3028" i="1" s="1"/>
  <c r="O3029" i="1"/>
  <c r="P3029" i="1" s="1"/>
  <c r="O3030" i="1"/>
  <c r="P3030" i="1" s="1"/>
  <c r="O3031" i="1"/>
  <c r="P3031" i="1" s="1"/>
  <c r="O3032" i="1"/>
  <c r="P3032" i="1" s="1"/>
  <c r="O3033" i="1"/>
  <c r="P3033" i="1" s="1"/>
  <c r="O3034" i="1"/>
  <c r="P3034" i="1" s="1"/>
  <c r="O3035" i="1"/>
  <c r="P3035" i="1" s="1"/>
  <c r="O3036" i="1"/>
  <c r="P3036" i="1" s="1"/>
  <c r="O3037" i="1"/>
  <c r="P3037" i="1" s="1"/>
  <c r="O3038" i="1"/>
  <c r="P3038" i="1" s="1"/>
  <c r="O3039" i="1"/>
  <c r="P3039" i="1" s="1"/>
  <c r="O3040" i="1"/>
  <c r="P3040" i="1" s="1"/>
  <c r="O3041" i="1"/>
  <c r="P3041" i="1" s="1"/>
  <c r="O3042" i="1"/>
  <c r="P3042" i="1" s="1"/>
  <c r="O3043" i="1"/>
  <c r="P3043" i="1" s="1"/>
  <c r="O3044" i="1"/>
  <c r="P3044" i="1" s="1"/>
  <c r="O3045" i="1"/>
  <c r="P3045" i="1" s="1"/>
  <c r="O3046" i="1"/>
  <c r="P3046" i="1" s="1"/>
  <c r="O3047" i="1"/>
  <c r="P3047" i="1" s="1"/>
  <c r="O3048" i="1"/>
  <c r="P3048" i="1" s="1"/>
  <c r="O3049" i="1"/>
  <c r="P3049" i="1" s="1"/>
  <c r="O3050" i="1"/>
  <c r="P3050" i="1" s="1"/>
  <c r="O3051" i="1"/>
  <c r="P3051" i="1" s="1"/>
  <c r="O3052" i="1"/>
  <c r="P3052" i="1" s="1"/>
  <c r="O3053" i="1"/>
  <c r="P3053" i="1" s="1"/>
  <c r="O3054" i="1"/>
  <c r="P3054" i="1" s="1"/>
  <c r="O3055" i="1"/>
  <c r="P3055" i="1" s="1"/>
  <c r="O3056" i="1"/>
  <c r="P3056" i="1" s="1"/>
  <c r="O3057" i="1"/>
  <c r="P3057" i="1" s="1"/>
  <c r="O3058" i="1"/>
  <c r="P3058" i="1" s="1"/>
  <c r="O3059" i="1"/>
  <c r="P3059" i="1" s="1"/>
  <c r="O3060" i="1"/>
  <c r="P3060" i="1" s="1"/>
  <c r="O3061" i="1"/>
  <c r="P3061" i="1" s="1"/>
  <c r="O3062" i="1"/>
  <c r="P3062" i="1" s="1"/>
  <c r="O3063" i="1"/>
  <c r="P3063" i="1" s="1"/>
  <c r="O3064" i="1"/>
  <c r="P3064" i="1" s="1"/>
  <c r="O3065" i="1"/>
  <c r="P3065" i="1" s="1"/>
  <c r="O3066" i="1"/>
  <c r="P3066" i="1" s="1"/>
  <c r="O3067" i="1"/>
  <c r="P3067" i="1" s="1"/>
  <c r="O3068" i="1"/>
  <c r="P3068" i="1" s="1"/>
  <c r="O3069" i="1"/>
  <c r="P3069" i="1" s="1"/>
  <c r="O3070" i="1"/>
  <c r="P3070" i="1" s="1"/>
  <c r="O3071" i="1"/>
  <c r="P3071" i="1" s="1"/>
  <c r="O3072" i="1"/>
  <c r="P3072" i="1" s="1"/>
  <c r="O3073" i="1"/>
  <c r="P3073" i="1" s="1"/>
  <c r="O3074" i="1"/>
  <c r="P3074" i="1" s="1"/>
  <c r="O3075" i="1"/>
  <c r="P3075" i="1" s="1"/>
  <c r="O3076" i="1"/>
  <c r="P3076" i="1" s="1"/>
  <c r="O3077" i="1"/>
  <c r="P3077" i="1" s="1"/>
  <c r="O3078" i="1"/>
  <c r="P3078" i="1" s="1"/>
  <c r="O3079" i="1"/>
  <c r="P3079" i="1" s="1"/>
  <c r="O3080" i="1"/>
  <c r="P3080" i="1" s="1"/>
  <c r="O3081" i="1"/>
  <c r="P3081" i="1" s="1"/>
  <c r="O3082" i="1"/>
  <c r="P3082" i="1" s="1"/>
  <c r="O3083" i="1"/>
  <c r="P3083" i="1" s="1"/>
  <c r="O3084" i="1"/>
  <c r="P3084" i="1" s="1"/>
  <c r="O3085" i="1"/>
  <c r="P3085" i="1" s="1"/>
  <c r="O3086" i="1"/>
  <c r="P3086" i="1" s="1"/>
  <c r="O3087" i="1"/>
  <c r="P3087" i="1" s="1"/>
  <c r="O3088" i="1"/>
  <c r="P3088" i="1" s="1"/>
  <c r="O3089" i="1"/>
  <c r="P3089" i="1" s="1"/>
  <c r="O3090" i="1"/>
  <c r="P3090" i="1" s="1"/>
  <c r="O3091" i="1"/>
  <c r="P3091" i="1" s="1"/>
  <c r="O3092" i="1"/>
  <c r="P3092" i="1" s="1"/>
  <c r="O3093" i="1"/>
  <c r="P3093" i="1" s="1"/>
  <c r="O3094" i="1"/>
  <c r="P3094" i="1" s="1"/>
  <c r="O3095" i="1"/>
  <c r="P3095" i="1" s="1"/>
  <c r="O3096" i="1"/>
  <c r="P3096" i="1" s="1"/>
  <c r="O3097" i="1"/>
  <c r="P3097" i="1" s="1"/>
  <c r="O3098" i="1"/>
  <c r="P3098" i="1" s="1"/>
  <c r="O3099" i="1"/>
  <c r="P3099" i="1" s="1"/>
  <c r="O3100" i="1"/>
  <c r="P3100" i="1" s="1"/>
  <c r="O3101" i="1"/>
  <c r="P3101" i="1" s="1"/>
  <c r="O3102" i="1"/>
  <c r="P3102" i="1" s="1"/>
  <c r="O3103" i="1"/>
  <c r="P3103" i="1" s="1"/>
  <c r="O3104" i="1"/>
  <c r="P3104" i="1" s="1"/>
  <c r="O3105" i="1"/>
  <c r="P3105" i="1" s="1"/>
  <c r="O3106" i="1"/>
  <c r="P3106" i="1" s="1"/>
  <c r="O3107" i="1"/>
  <c r="P3107" i="1" s="1"/>
  <c r="O3108" i="1"/>
  <c r="P3108" i="1" s="1"/>
  <c r="O3109" i="1"/>
  <c r="P3109" i="1" s="1"/>
  <c r="O3110" i="1"/>
  <c r="P3110" i="1" s="1"/>
  <c r="O3111" i="1"/>
  <c r="P3111" i="1" s="1"/>
  <c r="O3112" i="1"/>
  <c r="P3112" i="1" s="1"/>
  <c r="O3113" i="1"/>
  <c r="P3113" i="1" s="1"/>
  <c r="O3114" i="1"/>
  <c r="P3114" i="1" s="1"/>
  <c r="O3115" i="1"/>
  <c r="P3115" i="1" s="1"/>
  <c r="O3116" i="1"/>
  <c r="P3116" i="1" s="1"/>
  <c r="O3117" i="1"/>
  <c r="P3117" i="1" s="1"/>
  <c r="O3118" i="1"/>
  <c r="P3118" i="1" s="1"/>
  <c r="O3119" i="1"/>
  <c r="P3119" i="1" s="1"/>
  <c r="O3120" i="1"/>
  <c r="P3120" i="1" s="1"/>
  <c r="O3121" i="1"/>
  <c r="P3121" i="1" s="1"/>
  <c r="O3122" i="1"/>
  <c r="P3122" i="1" s="1"/>
  <c r="O3123" i="1"/>
  <c r="P3123" i="1" s="1"/>
  <c r="O3124" i="1"/>
  <c r="P3124" i="1" s="1"/>
  <c r="O3125" i="1"/>
  <c r="P3125" i="1" s="1"/>
  <c r="O3126" i="1"/>
  <c r="P3126" i="1" s="1"/>
  <c r="O3127" i="1"/>
  <c r="P3127" i="1" s="1"/>
  <c r="O3128" i="1"/>
  <c r="P3128" i="1" s="1"/>
  <c r="O3129" i="1"/>
  <c r="P3129" i="1" s="1"/>
  <c r="O3130" i="1"/>
  <c r="P3130" i="1" s="1"/>
  <c r="O3131" i="1"/>
  <c r="P3131" i="1" s="1"/>
  <c r="O3132" i="1"/>
  <c r="P3132" i="1" s="1"/>
  <c r="O3133" i="1"/>
  <c r="P3133" i="1" s="1"/>
  <c r="O3134" i="1"/>
  <c r="P3134" i="1" s="1"/>
  <c r="O3135" i="1"/>
  <c r="P3135" i="1" s="1"/>
  <c r="O3136" i="1"/>
  <c r="P3136" i="1" s="1"/>
  <c r="O3137" i="1"/>
  <c r="P3137" i="1" s="1"/>
  <c r="O3138" i="1"/>
  <c r="P3138" i="1" s="1"/>
  <c r="O3139" i="1"/>
  <c r="P3139" i="1" s="1"/>
  <c r="O3140" i="1"/>
  <c r="P3140" i="1" s="1"/>
  <c r="O3141" i="1"/>
  <c r="P3141" i="1" s="1"/>
  <c r="O3142" i="1"/>
  <c r="P3142" i="1" s="1"/>
  <c r="O3143" i="1"/>
  <c r="P3143" i="1" s="1"/>
  <c r="O3144" i="1"/>
  <c r="P3144" i="1" s="1"/>
  <c r="O3145" i="1"/>
  <c r="P3145" i="1" s="1"/>
  <c r="O3146" i="1"/>
  <c r="P3146" i="1" s="1"/>
  <c r="O3147" i="1"/>
  <c r="P3147" i="1" s="1"/>
  <c r="O3148" i="1"/>
  <c r="P3148" i="1" s="1"/>
  <c r="O3149" i="1"/>
  <c r="P3149" i="1" s="1"/>
  <c r="O3150" i="1"/>
  <c r="P3150" i="1" s="1"/>
  <c r="O3151" i="1"/>
  <c r="P3151" i="1" s="1"/>
  <c r="O3152" i="1"/>
  <c r="P3152" i="1" s="1"/>
  <c r="O3153" i="1"/>
  <c r="P3153" i="1" s="1"/>
  <c r="O3154" i="1"/>
  <c r="P3154" i="1" s="1"/>
  <c r="O3155" i="1"/>
  <c r="P3155" i="1" s="1"/>
  <c r="O3156" i="1"/>
  <c r="P3156" i="1" s="1"/>
  <c r="O3157" i="1"/>
  <c r="P3157" i="1" s="1"/>
  <c r="O3158" i="1"/>
  <c r="P3158" i="1" s="1"/>
  <c r="O3159" i="1"/>
  <c r="P3159" i="1" s="1"/>
  <c r="O3160" i="1"/>
  <c r="P3160" i="1" s="1"/>
  <c r="O3161" i="1"/>
  <c r="P3161" i="1" s="1"/>
  <c r="O3162" i="1"/>
  <c r="P3162" i="1" s="1"/>
  <c r="O3163" i="1"/>
  <c r="P3163" i="1" s="1"/>
  <c r="O3164" i="1"/>
  <c r="P3164" i="1" s="1"/>
  <c r="O3165" i="1"/>
  <c r="P3165" i="1" s="1"/>
  <c r="O3166" i="1"/>
  <c r="P3166" i="1" s="1"/>
  <c r="O3167" i="1"/>
  <c r="P3167" i="1" s="1"/>
  <c r="O3168" i="1"/>
  <c r="P3168" i="1" s="1"/>
  <c r="O3169" i="1"/>
  <c r="P3169" i="1" s="1"/>
  <c r="O3170" i="1"/>
  <c r="P3170" i="1" s="1"/>
  <c r="O3171" i="1"/>
  <c r="P3171" i="1" s="1"/>
  <c r="O3172" i="1"/>
  <c r="P3172" i="1" s="1"/>
  <c r="O3173" i="1"/>
  <c r="P3173" i="1" s="1"/>
  <c r="O3174" i="1"/>
  <c r="P3174" i="1" s="1"/>
  <c r="O3175" i="1"/>
  <c r="P3175" i="1" s="1"/>
  <c r="O3176" i="1"/>
  <c r="P3176" i="1" s="1"/>
  <c r="O3177" i="1"/>
  <c r="P3177" i="1" s="1"/>
  <c r="O3178" i="1"/>
  <c r="P3178" i="1" s="1"/>
  <c r="O3179" i="1"/>
  <c r="P3179" i="1" s="1"/>
  <c r="O3180" i="1"/>
  <c r="P3180" i="1" s="1"/>
  <c r="O3181" i="1"/>
  <c r="P3181" i="1" s="1"/>
  <c r="O3182" i="1"/>
  <c r="P3182" i="1" s="1"/>
  <c r="O3183" i="1"/>
  <c r="P3183" i="1" s="1"/>
  <c r="O3184" i="1"/>
  <c r="P3184" i="1" s="1"/>
  <c r="O3185" i="1"/>
  <c r="P3185" i="1" s="1"/>
  <c r="O3186" i="1"/>
  <c r="P3186" i="1" s="1"/>
  <c r="O3187" i="1"/>
  <c r="P3187" i="1" s="1"/>
  <c r="O3188" i="1"/>
  <c r="P3188" i="1" s="1"/>
  <c r="O3189" i="1"/>
  <c r="P3189" i="1" s="1"/>
  <c r="O3190" i="1"/>
  <c r="P3190" i="1" s="1"/>
  <c r="O3191" i="1"/>
  <c r="P3191" i="1" s="1"/>
  <c r="O3192" i="1"/>
  <c r="P3192" i="1" s="1"/>
  <c r="O3193" i="1"/>
  <c r="P3193" i="1" s="1"/>
  <c r="O3194" i="1"/>
  <c r="P3194" i="1" s="1"/>
  <c r="O3195" i="1"/>
  <c r="P3195" i="1" s="1"/>
  <c r="O3196" i="1"/>
  <c r="P3196" i="1" s="1"/>
  <c r="O3197" i="1"/>
  <c r="P3197" i="1" s="1"/>
  <c r="O3198" i="1"/>
  <c r="P3198" i="1" s="1"/>
  <c r="O3199" i="1"/>
  <c r="P3199" i="1" s="1"/>
  <c r="O3200" i="1"/>
  <c r="P3200" i="1" s="1"/>
  <c r="O3201" i="1"/>
  <c r="P3201" i="1" s="1"/>
  <c r="O3202" i="1"/>
  <c r="P3202" i="1" s="1"/>
  <c r="O3203" i="1"/>
  <c r="P3203" i="1" s="1"/>
  <c r="O3204" i="1"/>
  <c r="P3204" i="1" s="1"/>
  <c r="O3205" i="1"/>
  <c r="P3205" i="1" s="1"/>
  <c r="O3206" i="1"/>
  <c r="P3206" i="1" s="1"/>
  <c r="O3207" i="1"/>
  <c r="P3207" i="1" s="1"/>
  <c r="O3208" i="1"/>
  <c r="P3208" i="1" s="1"/>
  <c r="O3209" i="1"/>
  <c r="P3209" i="1" s="1"/>
  <c r="O3210" i="1"/>
  <c r="P3210" i="1" s="1"/>
  <c r="O3211" i="1"/>
  <c r="P3211" i="1" s="1"/>
  <c r="O3212" i="1"/>
  <c r="P3212" i="1" s="1"/>
  <c r="O3213" i="1"/>
  <c r="P3213" i="1" s="1"/>
  <c r="O3214" i="1"/>
  <c r="P3214" i="1" s="1"/>
  <c r="O3215" i="1"/>
  <c r="P3215" i="1" s="1"/>
  <c r="O3216" i="1"/>
  <c r="P3216" i="1" s="1"/>
  <c r="O3217" i="1"/>
  <c r="P3217" i="1" s="1"/>
  <c r="O3218" i="1"/>
  <c r="P3218" i="1" s="1"/>
  <c r="O3219" i="1"/>
  <c r="P3219" i="1" s="1"/>
  <c r="O3220" i="1"/>
  <c r="P3220" i="1" s="1"/>
  <c r="O3221" i="1"/>
  <c r="P3221" i="1" s="1"/>
  <c r="O3222" i="1"/>
  <c r="P3222" i="1" s="1"/>
  <c r="O3223" i="1"/>
  <c r="P3223" i="1" s="1"/>
  <c r="O3224" i="1"/>
  <c r="P3224" i="1" s="1"/>
  <c r="O3225" i="1"/>
  <c r="P3225" i="1" s="1"/>
  <c r="O3226" i="1"/>
  <c r="P3226" i="1" s="1"/>
  <c r="O3227" i="1"/>
  <c r="P3227" i="1" s="1"/>
  <c r="O3228" i="1"/>
  <c r="P3228" i="1" s="1"/>
  <c r="O3229" i="1"/>
  <c r="P3229" i="1" s="1"/>
  <c r="O3230" i="1"/>
  <c r="P3230" i="1" s="1"/>
  <c r="O3231" i="1"/>
  <c r="P3231" i="1" s="1"/>
  <c r="O3232" i="1"/>
  <c r="P3232" i="1" s="1"/>
  <c r="O3233" i="1"/>
  <c r="P3233" i="1" s="1"/>
  <c r="O3234" i="1"/>
  <c r="P3234" i="1" s="1"/>
  <c r="O3235" i="1"/>
  <c r="P3235" i="1" s="1"/>
  <c r="O3236" i="1"/>
  <c r="P3236" i="1" s="1"/>
  <c r="O3237" i="1"/>
  <c r="P3237" i="1" s="1"/>
  <c r="O3238" i="1"/>
  <c r="P3238" i="1" s="1"/>
  <c r="O3239" i="1"/>
  <c r="P3239" i="1" s="1"/>
  <c r="O3240" i="1"/>
  <c r="P3240" i="1" s="1"/>
  <c r="O3241" i="1"/>
  <c r="P3241" i="1" s="1"/>
  <c r="O3242" i="1"/>
  <c r="P3242" i="1" s="1"/>
  <c r="O3243" i="1"/>
  <c r="P3243" i="1" s="1"/>
  <c r="O3244" i="1"/>
  <c r="P3244" i="1" s="1"/>
  <c r="O3245" i="1"/>
  <c r="P3245" i="1" s="1"/>
  <c r="O3246" i="1"/>
  <c r="P3246" i="1" s="1"/>
  <c r="O3247" i="1"/>
  <c r="P3247" i="1" s="1"/>
  <c r="O3248" i="1"/>
  <c r="P3248" i="1" s="1"/>
  <c r="O3249" i="1"/>
  <c r="P3249" i="1" s="1"/>
  <c r="O3250" i="1"/>
  <c r="P3250" i="1" s="1"/>
  <c r="O3251" i="1"/>
  <c r="P3251" i="1" s="1"/>
  <c r="O3252" i="1"/>
  <c r="P3252" i="1" s="1"/>
  <c r="O3253" i="1"/>
  <c r="P3253" i="1" s="1"/>
  <c r="O3254" i="1"/>
  <c r="P3254" i="1" s="1"/>
  <c r="O3255" i="1"/>
  <c r="P3255" i="1" s="1"/>
  <c r="O3256" i="1"/>
  <c r="P3256" i="1" s="1"/>
  <c r="O3257" i="1"/>
  <c r="P3257" i="1" s="1"/>
  <c r="O3258" i="1"/>
  <c r="P3258" i="1" s="1"/>
  <c r="O3259" i="1"/>
  <c r="P3259" i="1" s="1"/>
  <c r="O3260" i="1"/>
  <c r="P3260" i="1" s="1"/>
  <c r="O3261" i="1"/>
  <c r="P3261" i="1" s="1"/>
  <c r="O3262" i="1"/>
  <c r="P3262" i="1" s="1"/>
  <c r="O3263" i="1"/>
  <c r="P3263" i="1" s="1"/>
  <c r="O3264" i="1"/>
  <c r="P3264" i="1" s="1"/>
  <c r="O3265" i="1"/>
  <c r="P3265" i="1" s="1"/>
  <c r="O3266" i="1"/>
  <c r="P3266" i="1" s="1"/>
  <c r="O3267" i="1"/>
  <c r="P3267" i="1" s="1"/>
  <c r="O3268" i="1"/>
  <c r="P3268" i="1" s="1"/>
  <c r="O3269" i="1"/>
  <c r="P3269" i="1" s="1"/>
  <c r="O3270" i="1"/>
  <c r="P3270" i="1" s="1"/>
  <c r="O3271" i="1"/>
  <c r="P3271" i="1" s="1"/>
  <c r="O3272" i="1"/>
  <c r="P3272" i="1" s="1"/>
  <c r="O3273" i="1"/>
  <c r="P3273" i="1" s="1"/>
  <c r="O3274" i="1"/>
  <c r="P3274" i="1" s="1"/>
  <c r="O3275" i="1"/>
  <c r="P3275" i="1" s="1"/>
  <c r="O3276" i="1"/>
  <c r="P3276" i="1" s="1"/>
  <c r="O3277" i="1"/>
  <c r="P3277" i="1" s="1"/>
  <c r="O3278" i="1"/>
  <c r="P3278" i="1" s="1"/>
  <c r="O3279" i="1"/>
  <c r="P3279" i="1" s="1"/>
  <c r="O3280" i="1"/>
  <c r="P3280" i="1" s="1"/>
  <c r="O3281" i="1"/>
  <c r="P3281" i="1" s="1"/>
  <c r="O3282" i="1"/>
  <c r="P3282" i="1" s="1"/>
  <c r="O3283" i="1"/>
  <c r="P3283" i="1" s="1"/>
  <c r="O3284" i="1"/>
  <c r="P3284" i="1" s="1"/>
  <c r="O3285" i="1"/>
  <c r="P3285" i="1" s="1"/>
  <c r="O3286" i="1"/>
  <c r="P3286" i="1" s="1"/>
  <c r="O3287" i="1"/>
  <c r="P3287" i="1" s="1"/>
  <c r="O3288" i="1"/>
  <c r="P3288" i="1" s="1"/>
  <c r="O3289" i="1"/>
  <c r="P3289" i="1" s="1"/>
  <c r="O3290" i="1"/>
  <c r="P3290" i="1" s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N21" i="1" s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N65" i="1" s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N125" i="1" s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N185" i="1" s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5" i="1"/>
  <c r="N245" i="1" s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N290" i="1" s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N333" i="1" s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N361" i="1" s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N389" i="1" s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N529" i="1" s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N535" i="1" s="1"/>
  <c r="M536" i="1"/>
  <c r="N536" i="1" s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M566" i="1"/>
  <c r="N566" i="1" s="1"/>
  <c r="M567" i="1"/>
  <c r="N567" i="1" s="1"/>
  <c r="M568" i="1"/>
  <c r="N568" i="1" s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N584" i="1" s="1"/>
  <c r="M585" i="1"/>
  <c r="N585" i="1" s="1"/>
  <c r="M586" i="1"/>
  <c r="N586" i="1" s="1"/>
  <c r="M587" i="1"/>
  <c r="N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 s="1"/>
  <c r="M621" i="1"/>
  <c r="N621" i="1" s="1"/>
  <c r="M622" i="1"/>
  <c r="N622" i="1" s="1"/>
  <c r="M623" i="1"/>
  <c r="N623" i="1" s="1"/>
  <c r="M624" i="1"/>
  <c r="N624" i="1" s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N632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 s="1"/>
  <c r="M648" i="1"/>
  <c r="N648" i="1" s="1"/>
  <c r="M649" i="1"/>
  <c r="N649" i="1" s="1"/>
  <c r="M650" i="1"/>
  <c r="N650" i="1" s="1"/>
  <c r="M651" i="1"/>
  <c r="N651" i="1" s="1"/>
  <c r="M652" i="1"/>
  <c r="N652" i="1" s="1"/>
  <c r="M653" i="1"/>
  <c r="N653" i="1" s="1"/>
  <c r="M654" i="1"/>
  <c r="N654" i="1" s="1"/>
  <c r="M655" i="1"/>
  <c r="N655" i="1" s="1"/>
  <c r="M656" i="1"/>
  <c r="N656" i="1" s="1"/>
  <c r="M657" i="1"/>
  <c r="N657" i="1" s="1"/>
  <c r="M658" i="1"/>
  <c r="N658" i="1" s="1"/>
  <c r="M659" i="1"/>
  <c r="N659" i="1" s="1"/>
  <c r="M660" i="1"/>
  <c r="N660" i="1" s="1"/>
  <c r="M661" i="1"/>
  <c r="N661" i="1" s="1"/>
  <c r="M662" i="1"/>
  <c r="N662" i="1" s="1"/>
  <c r="M663" i="1"/>
  <c r="N663" i="1" s="1"/>
  <c r="M664" i="1"/>
  <c r="N664" i="1" s="1"/>
  <c r="M665" i="1"/>
  <c r="N665" i="1" s="1"/>
  <c r="M666" i="1"/>
  <c r="N666" i="1" s="1"/>
  <c r="M667" i="1"/>
  <c r="N667" i="1" s="1"/>
  <c r="M668" i="1"/>
  <c r="N668" i="1" s="1"/>
  <c r="M669" i="1"/>
  <c r="N669" i="1" s="1"/>
  <c r="M670" i="1"/>
  <c r="N670" i="1" s="1"/>
  <c r="M671" i="1"/>
  <c r="N671" i="1" s="1"/>
  <c r="M672" i="1"/>
  <c r="N672" i="1" s="1"/>
  <c r="M673" i="1"/>
  <c r="N673" i="1" s="1"/>
  <c r="M674" i="1"/>
  <c r="N674" i="1" s="1"/>
  <c r="M675" i="1"/>
  <c r="N675" i="1" s="1"/>
  <c r="M676" i="1"/>
  <c r="N676" i="1" s="1"/>
  <c r="M677" i="1"/>
  <c r="N677" i="1" s="1"/>
  <c r="M678" i="1"/>
  <c r="N678" i="1" s="1"/>
  <c r="M679" i="1"/>
  <c r="N679" i="1" s="1"/>
  <c r="M680" i="1"/>
  <c r="N680" i="1" s="1"/>
  <c r="M681" i="1"/>
  <c r="N681" i="1" s="1"/>
  <c r="M682" i="1"/>
  <c r="N682" i="1" s="1"/>
  <c r="M683" i="1"/>
  <c r="N683" i="1" s="1"/>
  <c r="M684" i="1"/>
  <c r="N684" i="1" s="1"/>
  <c r="M685" i="1"/>
  <c r="N685" i="1" s="1"/>
  <c r="M686" i="1"/>
  <c r="N686" i="1" s="1"/>
  <c r="M687" i="1"/>
  <c r="N687" i="1" s="1"/>
  <c r="M688" i="1"/>
  <c r="N688" i="1" s="1"/>
  <c r="M689" i="1"/>
  <c r="N689" i="1" s="1"/>
  <c r="M690" i="1"/>
  <c r="N690" i="1" s="1"/>
  <c r="M691" i="1"/>
  <c r="N691" i="1" s="1"/>
  <c r="M692" i="1"/>
  <c r="N692" i="1" s="1"/>
  <c r="M693" i="1"/>
  <c r="N693" i="1" s="1"/>
  <c r="M694" i="1"/>
  <c r="N694" i="1" s="1"/>
  <c r="M695" i="1"/>
  <c r="N695" i="1" s="1"/>
  <c r="M696" i="1"/>
  <c r="N696" i="1" s="1"/>
  <c r="M697" i="1"/>
  <c r="N697" i="1" s="1"/>
  <c r="M698" i="1"/>
  <c r="N698" i="1" s="1"/>
  <c r="M699" i="1"/>
  <c r="N699" i="1" s="1"/>
  <c r="M700" i="1"/>
  <c r="N700" i="1" s="1"/>
  <c r="M701" i="1"/>
  <c r="N701" i="1" s="1"/>
  <c r="M702" i="1"/>
  <c r="N702" i="1" s="1"/>
  <c r="M703" i="1"/>
  <c r="N703" i="1" s="1"/>
  <c r="M704" i="1"/>
  <c r="N704" i="1" s="1"/>
  <c r="M705" i="1"/>
  <c r="N705" i="1" s="1"/>
  <c r="M706" i="1"/>
  <c r="N706" i="1" s="1"/>
  <c r="M707" i="1"/>
  <c r="N707" i="1" s="1"/>
  <c r="M708" i="1"/>
  <c r="N708" i="1" s="1"/>
  <c r="M709" i="1"/>
  <c r="N709" i="1" s="1"/>
  <c r="M710" i="1"/>
  <c r="N710" i="1" s="1"/>
  <c r="M711" i="1"/>
  <c r="N711" i="1" s="1"/>
  <c r="M712" i="1"/>
  <c r="N712" i="1" s="1"/>
  <c r="M713" i="1"/>
  <c r="N713" i="1" s="1"/>
  <c r="M714" i="1"/>
  <c r="N714" i="1" s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N743" i="1" s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N765" i="1" s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N805" i="1" s="1"/>
  <c r="M806" i="1"/>
  <c r="M807" i="1"/>
  <c r="M808" i="1"/>
  <c r="M809" i="1"/>
  <c r="M810" i="1"/>
  <c r="M811" i="1"/>
  <c r="M812" i="1"/>
  <c r="M813" i="1"/>
  <c r="N813" i="1" s="1"/>
  <c r="M814" i="1"/>
  <c r="M815" i="1"/>
  <c r="M816" i="1"/>
  <c r="M817" i="1"/>
  <c r="M818" i="1"/>
  <c r="M819" i="1"/>
  <c r="M820" i="1"/>
  <c r="M821" i="1"/>
  <c r="N821" i="1" s="1"/>
  <c r="M822" i="1"/>
  <c r="M823" i="1"/>
  <c r="M824" i="1"/>
  <c r="M825" i="1"/>
  <c r="M826" i="1"/>
  <c r="M827" i="1"/>
  <c r="M828" i="1"/>
  <c r="M829" i="1"/>
  <c r="N829" i="1" s="1"/>
  <c r="M830" i="1"/>
  <c r="M831" i="1"/>
  <c r="M832" i="1"/>
  <c r="M833" i="1"/>
  <c r="M834" i="1"/>
  <c r="M835" i="1"/>
  <c r="M836" i="1"/>
  <c r="M837" i="1"/>
  <c r="N837" i="1" s="1"/>
  <c r="M838" i="1"/>
  <c r="M839" i="1"/>
  <c r="M840" i="1"/>
  <c r="M841" i="1"/>
  <c r="M842" i="1"/>
  <c r="M843" i="1"/>
  <c r="M844" i="1"/>
  <c r="M845" i="1"/>
  <c r="N845" i="1" s="1"/>
  <c r="M846" i="1"/>
  <c r="M847" i="1"/>
  <c r="M848" i="1"/>
  <c r="M849" i="1"/>
  <c r="M850" i="1"/>
  <c r="M851" i="1"/>
  <c r="M852" i="1"/>
  <c r="M853" i="1"/>
  <c r="N853" i="1" s="1"/>
  <c r="M854" i="1"/>
  <c r="M855" i="1"/>
  <c r="M856" i="1"/>
  <c r="M857" i="1"/>
  <c r="M858" i="1"/>
  <c r="M859" i="1"/>
  <c r="M860" i="1"/>
  <c r="M861" i="1"/>
  <c r="N861" i="1" s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N902" i="1" s="1"/>
  <c r="M902" i="1"/>
  <c r="M903" i="1"/>
  <c r="M904" i="1"/>
  <c r="M905" i="1"/>
  <c r="M906" i="1"/>
  <c r="M907" i="1"/>
  <c r="M908" i="1"/>
  <c r="M909" i="1"/>
  <c r="M910" i="1"/>
  <c r="M911" i="1"/>
  <c r="M912" i="1"/>
  <c r="M913" i="1"/>
  <c r="N914" i="1" s="1"/>
  <c r="M914" i="1"/>
  <c r="M915" i="1"/>
  <c r="M916" i="1"/>
  <c r="M917" i="1"/>
  <c r="M918" i="1"/>
  <c r="M919" i="1"/>
  <c r="M920" i="1"/>
  <c r="M921" i="1"/>
  <c r="M922" i="1"/>
  <c r="M923" i="1"/>
  <c r="M924" i="1"/>
  <c r="M925" i="1"/>
  <c r="N926" i="1" s="1"/>
  <c r="M926" i="1"/>
  <c r="M927" i="1"/>
  <c r="M928" i="1"/>
  <c r="M929" i="1"/>
  <c r="M930" i="1"/>
  <c r="M931" i="1"/>
  <c r="M932" i="1"/>
  <c r="M933" i="1"/>
  <c r="M934" i="1"/>
  <c r="M935" i="1"/>
  <c r="M936" i="1"/>
  <c r="M937" i="1"/>
  <c r="N938" i="1" s="1"/>
  <c r="M938" i="1"/>
  <c r="M939" i="1"/>
  <c r="M940" i="1"/>
  <c r="M941" i="1"/>
  <c r="M942" i="1"/>
  <c r="M943" i="1"/>
  <c r="M944" i="1"/>
  <c r="M945" i="1"/>
  <c r="M946" i="1"/>
  <c r="M947" i="1"/>
  <c r="M948" i="1"/>
  <c r="M949" i="1"/>
  <c r="N950" i="1" s="1"/>
  <c r="M950" i="1"/>
  <c r="M951" i="1"/>
  <c r="M952" i="1"/>
  <c r="M953" i="1"/>
  <c r="M954" i="1"/>
  <c r="M955" i="1"/>
  <c r="M956" i="1"/>
  <c r="M957" i="1"/>
  <c r="M958" i="1"/>
  <c r="M959" i="1"/>
  <c r="M960" i="1"/>
  <c r="M961" i="1"/>
  <c r="N962" i="1" s="1"/>
  <c r="M962" i="1"/>
  <c r="M963" i="1"/>
  <c r="M964" i="1"/>
  <c r="M965" i="1"/>
  <c r="M966" i="1"/>
  <c r="M967" i="1"/>
  <c r="M968" i="1"/>
  <c r="M969" i="1"/>
  <c r="M970" i="1"/>
  <c r="M971" i="1"/>
  <c r="M972" i="1"/>
  <c r="M973" i="1"/>
  <c r="N974" i="1" s="1"/>
  <c r="M974" i="1"/>
  <c r="M975" i="1"/>
  <c r="M976" i="1"/>
  <c r="M977" i="1"/>
  <c r="M978" i="1"/>
  <c r="M979" i="1"/>
  <c r="M980" i="1"/>
  <c r="M981" i="1"/>
  <c r="M982" i="1"/>
  <c r="M983" i="1"/>
  <c r="M984" i="1"/>
  <c r="M985" i="1"/>
  <c r="N986" i="1" s="1"/>
  <c r="M986" i="1"/>
  <c r="M987" i="1"/>
  <c r="M988" i="1"/>
  <c r="M989" i="1"/>
  <c r="M990" i="1"/>
  <c r="M991" i="1"/>
  <c r="M992" i="1"/>
  <c r="M993" i="1"/>
  <c r="M994" i="1"/>
  <c r="M995" i="1"/>
  <c r="M996" i="1"/>
  <c r="M997" i="1"/>
  <c r="N998" i="1" s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N1010" i="1" s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N1022" i="1" s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N1034" i="1" s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N1054" i="1" s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N1066" i="1" s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N1078" i="1" s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N1090" i="1" s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N1102" i="1" s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N1114" i="1" s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N1134" i="1" s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N1166" i="1" s="1"/>
  <c r="M1166" i="1"/>
  <c r="M1167" i="1"/>
  <c r="M1168" i="1"/>
  <c r="M1169" i="1"/>
  <c r="M1170" i="1"/>
  <c r="M1171" i="1"/>
  <c r="M1172" i="1"/>
  <c r="M1173" i="1"/>
  <c r="N1174" i="1" s="1"/>
  <c r="M1174" i="1"/>
  <c r="M1175" i="1"/>
  <c r="M1176" i="1"/>
  <c r="M1177" i="1"/>
  <c r="M1178" i="1"/>
  <c r="M1179" i="1"/>
  <c r="M1180" i="1"/>
  <c r="M1181" i="1"/>
  <c r="N1182" i="1" s="1"/>
  <c r="M1182" i="1"/>
  <c r="M1183" i="1"/>
  <c r="M1184" i="1"/>
  <c r="M1185" i="1"/>
  <c r="M1186" i="1"/>
  <c r="M1187" i="1"/>
  <c r="M1188" i="1"/>
  <c r="M1189" i="1"/>
  <c r="N1190" i="1" s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N1306" i="1" s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N1374" i="1" s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N1406" i="1" s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N1446" i="1" s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N1590" i="1" s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N1614" i="1" s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N1710" i="1" s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N1846" i="1" s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N1858" i="1" s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N1870" i="1" s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N1881" i="1" s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N1905" i="1" s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N1921" i="1" s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N1937" i="1" s="1"/>
  <c r="M1938" i="1"/>
  <c r="M1939" i="1"/>
  <c r="M1940" i="1"/>
  <c r="M1941" i="1"/>
  <c r="M1942" i="1"/>
  <c r="M1943" i="1"/>
  <c r="N1943" i="1" s="1"/>
  <c r="M1944" i="1"/>
  <c r="M1945" i="1"/>
  <c r="M1946" i="1"/>
  <c r="M1947" i="1"/>
  <c r="M1948" i="1"/>
  <c r="M1949" i="1"/>
  <c r="N1949" i="1" s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N1963" i="1" s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N1987" i="1" s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N2001" i="1" s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N2015" i="1" s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N2043" i="1" s="1"/>
  <c r="M2044" i="1"/>
  <c r="M2045" i="1"/>
  <c r="M2046" i="1"/>
  <c r="M2047" i="1"/>
  <c r="M2048" i="1"/>
  <c r="M2049" i="1"/>
  <c r="N2049" i="1" s="1"/>
  <c r="M2050" i="1"/>
  <c r="N2050" i="1" s="1"/>
  <c r="M2051" i="1"/>
  <c r="N2051" i="1" s="1"/>
  <c r="M2052" i="1"/>
  <c r="N2052" i="1" s="1"/>
  <c r="M2053" i="1"/>
  <c r="N2053" i="1" s="1"/>
  <c r="M2054" i="1"/>
  <c r="N2054" i="1" s="1"/>
  <c r="M2055" i="1"/>
  <c r="N2055" i="1" s="1"/>
  <c r="M2056" i="1"/>
  <c r="N2056" i="1" s="1"/>
  <c r="M2057" i="1"/>
  <c r="N2057" i="1" s="1"/>
  <c r="M2058" i="1"/>
  <c r="N2058" i="1" s="1"/>
  <c r="M2059" i="1"/>
  <c r="N2059" i="1" s="1"/>
  <c r="M2060" i="1"/>
  <c r="N2060" i="1" s="1"/>
  <c r="M2061" i="1"/>
  <c r="N2061" i="1" s="1"/>
  <c r="M2062" i="1"/>
  <c r="N2062" i="1" s="1"/>
  <c r="M2063" i="1"/>
  <c r="N2063" i="1" s="1"/>
  <c r="M2064" i="1"/>
  <c r="N2064" i="1" s="1"/>
  <c r="M2065" i="1"/>
  <c r="N2065" i="1" s="1"/>
  <c r="M2066" i="1"/>
  <c r="N2066" i="1" s="1"/>
  <c r="M2067" i="1"/>
  <c r="N2067" i="1" s="1"/>
  <c r="M2068" i="1"/>
  <c r="N2068" i="1" s="1"/>
  <c r="M2069" i="1"/>
  <c r="N2069" i="1" s="1"/>
  <c r="M2070" i="1"/>
  <c r="N2070" i="1" s="1"/>
  <c r="M2071" i="1"/>
  <c r="N2071" i="1" s="1"/>
  <c r="M2072" i="1"/>
  <c r="N2072" i="1" s="1"/>
  <c r="M2073" i="1"/>
  <c r="N2073" i="1" s="1"/>
  <c r="M2074" i="1"/>
  <c r="N2074" i="1" s="1"/>
  <c r="M2075" i="1"/>
  <c r="N2075" i="1" s="1"/>
  <c r="M2076" i="1"/>
  <c r="N2076" i="1" s="1"/>
  <c r="M2077" i="1"/>
  <c r="N2077" i="1" s="1"/>
  <c r="M2078" i="1"/>
  <c r="N2078" i="1" s="1"/>
  <c r="M2079" i="1"/>
  <c r="N2079" i="1" s="1"/>
  <c r="M2080" i="1"/>
  <c r="N2080" i="1" s="1"/>
  <c r="M2081" i="1"/>
  <c r="N2081" i="1" s="1"/>
  <c r="M2082" i="1"/>
  <c r="N2082" i="1" s="1"/>
  <c r="M2083" i="1"/>
  <c r="N2083" i="1" s="1"/>
  <c r="M2084" i="1"/>
  <c r="N2084" i="1" s="1"/>
  <c r="M2085" i="1"/>
  <c r="N2085" i="1" s="1"/>
  <c r="M2086" i="1"/>
  <c r="N2086" i="1" s="1"/>
  <c r="M2087" i="1"/>
  <c r="N2087" i="1" s="1"/>
  <c r="M2088" i="1"/>
  <c r="N2088" i="1" s="1"/>
  <c r="M2089" i="1"/>
  <c r="N2089" i="1" s="1"/>
  <c r="M2090" i="1"/>
  <c r="N2090" i="1" s="1"/>
  <c r="M2091" i="1"/>
  <c r="N2091" i="1" s="1"/>
  <c r="M2092" i="1"/>
  <c r="N2092" i="1" s="1"/>
  <c r="M2093" i="1"/>
  <c r="N2093" i="1" s="1"/>
  <c r="M2094" i="1"/>
  <c r="N2094" i="1" s="1"/>
  <c r="M2095" i="1"/>
  <c r="N2095" i="1" s="1"/>
  <c r="M2096" i="1"/>
  <c r="N2096" i="1" s="1"/>
  <c r="M2097" i="1"/>
  <c r="N2097" i="1" s="1"/>
  <c r="M2098" i="1"/>
  <c r="N2098" i="1" s="1"/>
  <c r="M2099" i="1"/>
  <c r="N2099" i="1" s="1"/>
  <c r="M2100" i="1"/>
  <c r="N2100" i="1" s="1"/>
  <c r="M2101" i="1"/>
  <c r="N2101" i="1" s="1"/>
  <c r="M2102" i="1"/>
  <c r="N2102" i="1" s="1"/>
  <c r="M2103" i="1"/>
  <c r="N2103" i="1" s="1"/>
  <c r="M2104" i="1"/>
  <c r="N2104" i="1" s="1"/>
  <c r="M2105" i="1"/>
  <c r="N2105" i="1" s="1"/>
  <c r="M2106" i="1"/>
  <c r="N2106" i="1" s="1"/>
  <c r="M2107" i="1"/>
  <c r="N2107" i="1" s="1"/>
  <c r="M2108" i="1"/>
  <c r="N2108" i="1" s="1"/>
  <c r="M2109" i="1"/>
  <c r="N2109" i="1" s="1"/>
  <c r="M2110" i="1"/>
  <c r="N2110" i="1" s="1"/>
  <c r="M2111" i="1"/>
  <c r="N2111" i="1" s="1"/>
  <c r="M2112" i="1"/>
  <c r="N2112" i="1" s="1"/>
  <c r="M2113" i="1"/>
  <c r="N2113" i="1" s="1"/>
  <c r="M2114" i="1"/>
  <c r="N2114" i="1" s="1"/>
  <c r="M2115" i="1"/>
  <c r="N2115" i="1" s="1"/>
  <c r="M2116" i="1"/>
  <c r="N2116" i="1" s="1"/>
  <c r="M2117" i="1"/>
  <c r="N2117" i="1" s="1"/>
  <c r="M2118" i="1"/>
  <c r="N2118" i="1" s="1"/>
  <c r="M2119" i="1"/>
  <c r="N2119" i="1" s="1"/>
  <c r="M2120" i="1"/>
  <c r="N2120" i="1" s="1"/>
  <c r="M2121" i="1"/>
  <c r="N2121" i="1" s="1"/>
  <c r="M2122" i="1"/>
  <c r="N2122" i="1" s="1"/>
  <c r="M2123" i="1"/>
  <c r="N2123" i="1" s="1"/>
  <c r="M2124" i="1"/>
  <c r="N2124" i="1" s="1"/>
  <c r="M2125" i="1"/>
  <c r="N2125" i="1" s="1"/>
  <c r="M2126" i="1"/>
  <c r="N2126" i="1" s="1"/>
  <c r="M2127" i="1"/>
  <c r="N2127" i="1" s="1"/>
  <c r="M2128" i="1"/>
  <c r="N2128" i="1" s="1"/>
  <c r="M2129" i="1"/>
  <c r="N2129" i="1" s="1"/>
  <c r="M2130" i="1"/>
  <c r="N2130" i="1" s="1"/>
  <c r="M2131" i="1"/>
  <c r="N2131" i="1" s="1"/>
  <c r="M2132" i="1"/>
  <c r="N2132" i="1" s="1"/>
  <c r="M2133" i="1"/>
  <c r="N2133" i="1" s="1"/>
  <c r="M2134" i="1"/>
  <c r="N2134" i="1" s="1"/>
  <c r="M2135" i="1"/>
  <c r="N2135" i="1" s="1"/>
  <c r="M2136" i="1"/>
  <c r="N2136" i="1" s="1"/>
  <c r="M2137" i="1"/>
  <c r="N2137" i="1" s="1"/>
  <c r="M2138" i="1"/>
  <c r="N2138" i="1" s="1"/>
  <c r="M2139" i="1"/>
  <c r="N2139" i="1" s="1"/>
  <c r="M2140" i="1"/>
  <c r="N2140" i="1" s="1"/>
  <c r="M2141" i="1"/>
  <c r="N2141" i="1" s="1"/>
  <c r="M2142" i="1"/>
  <c r="N2142" i="1" s="1"/>
  <c r="M2143" i="1"/>
  <c r="N2143" i="1" s="1"/>
  <c r="M2144" i="1"/>
  <c r="N2144" i="1" s="1"/>
  <c r="M2145" i="1"/>
  <c r="N2145" i="1" s="1"/>
  <c r="M2146" i="1"/>
  <c r="N2146" i="1" s="1"/>
  <c r="M2147" i="1"/>
  <c r="N2147" i="1" s="1"/>
  <c r="M2148" i="1"/>
  <c r="N2148" i="1" s="1"/>
  <c r="M2149" i="1"/>
  <c r="N2149" i="1" s="1"/>
  <c r="M2150" i="1"/>
  <c r="N2150" i="1" s="1"/>
  <c r="M2151" i="1"/>
  <c r="N2151" i="1" s="1"/>
  <c r="M2152" i="1"/>
  <c r="N2152" i="1" s="1"/>
  <c r="M2153" i="1"/>
  <c r="N2153" i="1" s="1"/>
  <c r="M2154" i="1"/>
  <c r="N2154" i="1" s="1"/>
  <c r="M2155" i="1"/>
  <c r="N2155" i="1" s="1"/>
  <c r="M2156" i="1"/>
  <c r="N2156" i="1" s="1"/>
  <c r="M2157" i="1"/>
  <c r="N2157" i="1" s="1"/>
  <c r="M2158" i="1"/>
  <c r="N2158" i="1" s="1"/>
  <c r="M2159" i="1"/>
  <c r="N2159" i="1" s="1"/>
  <c r="M2160" i="1"/>
  <c r="N2160" i="1" s="1"/>
  <c r="M2161" i="1"/>
  <c r="N2161" i="1" s="1"/>
  <c r="M2162" i="1"/>
  <c r="N2162" i="1" s="1"/>
  <c r="M2163" i="1"/>
  <c r="N2163" i="1" s="1"/>
  <c r="M2164" i="1"/>
  <c r="N2164" i="1" s="1"/>
  <c r="M2165" i="1"/>
  <c r="N2165" i="1" s="1"/>
  <c r="M2166" i="1"/>
  <c r="N2166" i="1" s="1"/>
  <c r="M2167" i="1"/>
  <c r="N2167" i="1" s="1"/>
  <c r="M2168" i="1"/>
  <c r="N2168" i="1" s="1"/>
  <c r="M2169" i="1"/>
  <c r="N2169" i="1" s="1"/>
  <c r="M2170" i="1"/>
  <c r="N2170" i="1" s="1"/>
  <c r="M2171" i="1"/>
  <c r="N2171" i="1" s="1"/>
  <c r="M2172" i="1"/>
  <c r="N2172" i="1" s="1"/>
  <c r="M2173" i="1"/>
  <c r="N2173" i="1" s="1"/>
  <c r="M2174" i="1"/>
  <c r="N2174" i="1" s="1"/>
  <c r="M2175" i="1"/>
  <c r="N2175" i="1" s="1"/>
  <c r="M2176" i="1"/>
  <c r="N2176" i="1" s="1"/>
  <c r="M2177" i="1"/>
  <c r="N2177" i="1" s="1"/>
  <c r="M2178" i="1"/>
  <c r="N2178" i="1" s="1"/>
  <c r="M2179" i="1"/>
  <c r="N2179" i="1" s="1"/>
  <c r="M2180" i="1"/>
  <c r="N2180" i="1" s="1"/>
  <c r="M2181" i="1"/>
  <c r="N2181" i="1" s="1"/>
  <c r="M2182" i="1"/>
  <c r="N2182" i="1" s="1"/>
  <c r="M2183" i="1"/>
  <c r="N2183" i="1" s="1"/>
  <c r="M2184" i="1"/>
  <c r="N2184" i="1" s="1"/>
  <c r="M2185" i="1"/>
  <c r="N2185" i="1" s="1"/>
  <c r="M2186" i="1"/>
  <c r="N2186" i="1" s="1"/>
  <c r="M2187" i="1"/>
  <c r="N2187" i="1" s="1"/>
  <c r="M2188" i="1"/>
  <c r="N2188" i="1" s="1"/>
  <c r="M2189" i="1"/>
  <c r="N2189" i="1" s="1"/>
  <c r="M2190" i="1"/>
  <c r="N2190" i="1" s="1"/>
  <c r="M2191" i="1"/>
  <c r="N2191" i="1" s="1"/>
  <c r="M2192" i="1"/>
  <c r="N2192" i="1" s="1"/>
  <c r="M2193" i="1"/>
  <c r="N2193" i="1" s="1"/>
  <c r="M2194" i="1"/>
  <c r="N2194" i="1" s="1"/>
  <c r="M2195" i="1"/>
  <c r="N2195" i="1" s="1"/>
  <c r="M2196" i="1"/>
  <c r="N2196" i="1" s="1"/>
  <c r="M2197" i="1"/>
  <c r="N2197" i="1" s="1"/>
  <c r="M2198" i="1"/>
  <c r="N2198" i="1" s="1"/>
  <c r="M2199" i="1"/>
  <c r="N2199" i="1" s="1"/>
  <c r="M2200" i="1"/>
  <c r="N2200" i="1" s="1"/>
  <c r="M2201" i="1"/>
  <c r="N2201" i="1" s="1"/>
  <c r="M2202" i="1"/>
  <c r="N2202" i="1" s="1"/>
  <c r="M2203" i="1"/>
  <c r="N2203" i="1" s="1"/>
  <c r="M2204" i="1"/>
  <c r="N2204" i="1" s="1"/>
  <c r="M2205" i="1"/>
  <c r="N2205" i="1" s="1"/>
  <c r="M2206" i="1"/>
  <c r="N2206" i="1" s="1"/>
  <c r="M2207" i="1"/>
  <c r="N2207" i="1" s="1"/>
  <c r="M2208" i="1"/>
  <c r="N2208" i="1" s="1"/>
  <c r="M2209" i="1"/>
  <c r="N2209" i="1" s="1"/>
  <c r="M2210" i="1"/>
  <c r="N2210" i="1" s="1"/>
  <c r="M2211" i="1"/>
  <c r="N2211" i="1" s="1"/>
  <c r="M2212" i="1"/>
  <c r="N2212" i="1" s="1"/>
  <c r="M2213" i="1"/>
  <c r="N2213" i="1" s="1"/>
  <c r="M2214" i="1"/>
  <c r="N2214" i="1" s="1"/>
  <c r="M2215" i="1"/>
  <c r="N2215" i="1" s="1"/>
  <c r="M2216" i="1"/>
  <c r="N2216" i="1" s="1"/>
  <c r="M2217" i="1"/>
  <c r="N2217" i="1" s="1"/>
  <c r="M2218" i="1"/>
  <c r="N2218" i="1" s="1"/>
  <c r="M2219" i="1"/>
  <c r="N2219" i="1" s="1"/>
  <c r="M2220" i="1"/>
  <c r="N2220" i="1" s="1"/>
  <c r="M2221" i="1"/>
  <c r="N2221" i="1" s="1"/>
  <c r="M2222" i="1"/>
  <c r="N2222" i="1" s="1"/>
  <c r="M2223" i="1"/>
  <c r="N2223" i="1" s="1"/>
  <c r="M2224" i="1"/>
  <c r="N2224" i="1" s="1"/>
  <c r="M2225" i="1"/>
  <c r="N2225" i="1" s="1"/>
  <c r="M2226" i="1"/>
  <c r="N2226" i="1" s="1"/>
  <c r="M2227" i="1"/>
  <c r="N2227" i="1" s="1"/>
  <c r="M2228" i="1"/>
  <c r="N2228" i="1" s="1"/>
  <c r="M2229" i="1"/>
  <c r="N2229" i="1" s="1"/>
  <c r="M2230" i="1"/>
  <c r="N2230" i="1" s="1"/>
  <c r="M2231" i="1"/>
  <c r="N2231" i="1" s="1"/>
  <c r="M2232" i="1"/>
  <c r="N2232" i="1" s="1"/>
  <c r="M2233" i="1"/>
  <c r="N2233" i="1" s="1"/>
  <c r="M2234" i="1"/>
  <c r="N2234" i="1" s="1"/>
  <c r="M2235" i="1"/>
  <c r="N2235" i="1" s="1"/>
  <c r="M2236" i="1"/>
  <c r="N2236" i="1" s="1"/>
  <c r="M2237" i="1"/>
  <c r="N2237" i="1" s="1"/>
  <c r="M2238" i="1"/>
  <c r="N2238" i="1" s="1"/>
  <c r="M2239" i="1"/>
  <c r="N2239" i="1" s="1"/>
  <c r="M2240" i="1"/>
  <c r="N2240" i="1" s="1"/>
  <c r="M2241" i="1"/>
  <c r="N2241" i="1" s="1"/>
  <c r="M2242" i="1"/>
  <c r="N2242" i="1" s="1"/>
  <c r="M2243" i="1"/>
  <c r="N2243" i="1" s="1"/>
  <c r="M2244" i="1"/>
  <c r="N2244" i="1" s="1"/>
  <c r="M2245" i="1"/>
  <c r="N2245" i="1" s="1"/>
  <c r="M2246" i="1"/>
  <c r="N2246" i="1" s="1"/>
  <c r="M2247" i="1"/>
  <c r="N2247" i="1" s="1"/>
  <c r="M2248" i="1"/>
  <c r="N2248" i="1" s="1"/>
  <c r="M2249" i="1"/>
  <c r="N2249" i="1" s="1"/>
  <c r="M2250" i="1"/>
  <c r="N2250" i="1" s="1"/>
  <c r="M2251" i="1"/>
  <c r="N2251" i="1" s="1"/>
  <c r="M2252" i="1"/>
  <c r="N2252" i="1" s="1"/>
  <c r="M2253" i="1"/>
  <c r="N2253" i="1" s="1"/>
  <c r="M2254" i="1"/>
  <c r="N2254" i="1" s="1"/>
  <c r="M2255" i="1"/>
  <c r="N2255" i="1" s="1"/>
  <c r="M2256" i="1"/>
  <c r="N2256" i="1" s="1"/>
  <c r="M2257" i="1"/>
  <c r="N2257" i="1" s="1"/>
  <c r="M2258" i="1"/>
  <c r="N2258" i="1" s="1"/>
  <c r="M2259" i="1"/>
  <c r="N2259" i="1" s="1"/>
  <c r="M2260" i="1"/>
  <c r="N2260" i="1" s="1"/>
  <c r="M2261" i="1"/>
  <c r="N2261" i="1" s="1"/>
  <c r="M2262" i="1"/>
  <c r="N2262" i="1" s="1"/>
  <c r="M2263" i="1"/>
  <c r="N2263" i="1" s="1"/>
  <c r="M2264" i="1"/>
  <c r="N2264" i="1" s="1"/>
  <c r="M2265" i="1"/>
  <c r="N2265" i="1" s="1"/>
  <c r="M2266" i="1"/>
  <c r="N2266" i="1" s="1"/>
  <c r="M2267" i="1"/>
  <c r="N2267" i="1" s="1"/>
  <c r="M2268" i="1"/>
  <c r="N2268" i="1" s="1"/>
  <c r="M2269" i="1"/>
  <c r="N2269" i="1" s="1"/>
  <c r="M2270" i="1"/>
  <c r="N2270" i="1" s="1"/>
  <c r="M2271" i="1"/>
  <c r="N2271" i="1" s="1"/>
  <c r="M2272" i="1"/>
  <c r="N2272" i="1" s="1"/>
  <c r="M2273" i="1"/>
  <c r="N2273" i="1" s="1"/>
  <c r="M2274" i="1"/>
  <c r="N2274" i="1" s="1"/>
  <c r="M2275" i="1"/>
  <c r="N2275" i="1" s="1"/>
  <c r="M2276" i="1"/>
  <c r="N2276" i="1" s="1"/>
  <c r="M2277" i="1"/>
  <c r="N2277" i="1" s="1"/>
  <c r="M2278" i="1"/>
  <c r="N2278" i="1" s="1"/>
  <c r="M2279" i="1"/>
  <c r="N2279" i="1" s="1"/>
  <c r="M2280" i="1"/>
  <c r="N2280" i="1" s="1"/>
  <c r="M2281" i="1"/>
  <c r="N2281" i="1" s="1"/>
  <c r="M2282" i="1"/>
  <c r="N2282" i="1" s="1"/>
  <c r="M2283" i="1"/>
  <c r="N2283" i="1" s="1"/>
  <c r="M2284" i="1"/>
  <c r="N2284" i="1" s="1"/>
  <c r="M2285" i="1"/>
  <c r="N2285" i="1" s="1"/>
  <c r="M2286" i="1"/>
  <c r="N2286" i="1" s="1"/>
  <c r="M2287" i="1"/>
  <c r="N2287" i="1" s="1"/>
  <c r="M2288" i="1"/>
  <c r="N2288" i="1" s="1"/>
  <c r="M2289" i="1"/>
  <c r="N2289" i="1" s="1"/>
  <c r="M2290" i="1"/>
  <c r="N2290" i="1" s="1"/>
  <c r="M2291" i="1"/>
  <c r="N2291" i="1" s="1"/>
  <c r="M2292" i="1"/>
  <c r="N2292" i="1" s="1"/>
  <c r="M2293" i="1"/>
  <c r="N2293" i="1" s="1"/>
  <c r="M2294" i="1"/>
  <c r="N2294" i="1" s="1"/>
  <c r="M2295" i="1"/>
  <c r="N2295" i="1" s="1"/>
  <c r="M2296" i="1"/>
  <c r="N2296" i="1" s="1"/>
  <c r="M2297" i="1"/>
  <c r="N2297" i="1" s="1"/>
  <c r="M2298" i="1"/>
  <c r="N2298" i="1" s="1"/>
  <c r="M2299" i="1"/>
  <c r="N2299" i="1" s="1"/>
  <c r="M2300" i="1"/>
  <c r="N2300" i="1" s="1"/>
  <c r="M2301" i="1"/>
  <c r="N2301" i="1" s="1"/>
  <c r="M2302" i="1"/>
  <c r="N2302" i="1" s="1"/>
  <c r="M2303" i="1"/>
  <c r="N2303" i="1" s="1"/>
  <c r="M2304" i="1"/>
  <c r="M2305" i="1"/>
  <c r="M2306" i="1"/>
  <c r="N2306" i="1" s="1"/>
  <c r="M2307" i="1"/>
  <c r="N2307" i="1" s="1"/>
  <c r="M2308" i="1"/>
  <c r="N2308" i="1" s="1"/>
  <c r="M2309" i="1"/>
  <c r="N2309" i="1" s="1"/>
  <c r="M2310" i="1"/>
  <c r="M2311" i="1"/>
  <c r="N2311" i="1" s="1"/>
  <c r="M2312" i="1"/>
  <c r="N2312" i="1" s="1"/>
  <c r="M2313" i="1"/>
  <c r="N2313" i="1" s="1"/>
  <c r="M2314" i="1"/>
  <c r="N2314" i="1" s="1"/>
  <c r="M2315" i="1"/>
  <c r="N2315" i="1" s="1"/>
  <c r="M2316" i="1"/>
  <c r="N2316" i="1" s="1"/>
  <c r="M2317" i="1"/>
  <c r="N2317" i="1" s="1"/>
  <c r="M2318" i="1"/>
  <c r="N2318" i="1" s="1"/>
  <c r="M2319" i="1"/>
  <c r="N2319" i="1" s="1"/>
  <c r="M2320" i="1"/>
  <c r="N2320" i="1" s="1"/>
  <c r="M2321" i="1"/>
  <c r="N2321" i="1" s="1"/>
  <c r="M2322" i="1"/>
  <c r="M2323" i="1"/>
  <c r="M2324" i="1"/>
  <c r="M2325" i="1"/>
  <c r="M2326" i="1"/>
  <c r="M2327" i="1"/>
  <c r="M2328" i="1"/>
  <c r="M2329" i="1"/>
  <c r="N2329" i="1" s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N2361" i="1" s="1"/>
  <c r="M2362" i="1"/>
  <c r="M2363" i="1"/>
  <c r="M2364" i="1"/>
  <c r="M2365" i="1"/>
  <c r="M2366" i="1"/>
  <c r="M2367" i="1"/>
  <c r="N2367" i="1" s="1"/>
  <c r="M2368" i="1"/>
  <c r="N2368" i="1" s="1"/>
  <c r="M2369" i="1"/>
  <c r="N2369" i="1" s="1"/>
  <c r="M2370" i="1"/>
  <c r="N2370" i="1" s="1"/>
  <c r="M2371" i="1"/>
  <c r="N2371" i="1" s="1"/>
  <c r="M2372" i="1"/>
  <c r="N2372" i="1" s="1"/>
  <c r="M2373" i="1"/>
  <c r="N2373" i="1" s="1"/>
  <c r="M2374" i="1"/>
  <c r="N2374" i="1" s="1"/>
  <c r="M2375" i="1"/>
  <c r="N2375" i="1" s="1"/>
  <c r="M2376" i="1"/>
  <c r="M2377" i="1"/>
  <c r="M2378" i="1"/>
  <c r="M2379" i="1"/>
  <c r="M2380" i="1"/>
  <c r="M2381" i="1"/>
  <c r="M2382" i="1"/>
  <c r="M2383" i="1"/>
  <c r="M2384" i="1"/>
  <c r="M2385" i="1"/>
  <c r="N2386" i="1" s="1"/>
  <c r="M2386" i="1"/>
  <c r="M2387" i="1"/>
  <c r="M2388" i="1"/>
  <c r="M2389" i="1"/>
  <c r="M2390" i="1"/>
  <c r="M2391" i="1"/>
  <c r="M2392" i="1"/>
  <c r="M2393" i="1"/>
  <c r="N2393" i="1" s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N2406" i="1" s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N2426" i="1" s="1"/>
  <c r="M2426" i="1"/>
  <c r="M2427" i="1"/>
  <c r="M2428" i="1"/>
  <c r="M2429" i="1"/>
  <c r="M2430" i="1"/>
  <c r="M2431" i="1"/>
  <c r="M2432" i="1"/>
  <c r="M2433" i="1"/>
  <c r="N2433" i="1" s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N2497" i="1" s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N2518" i="1" s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N2537" i="1" s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N2578" i="1" s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N2606" i="1" s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N2665" i="1" s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N2677" i="1" s="1"/>
  <c r="M2678" i="1"/>
  <c r="M2679" i="1"/>
  <c r="M2680" i="1"/>
  <c r="M2681" i="1"/>
  <c r="N2682" i="1" s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N2713" i="1" s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N2738" i="1" s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N2782" i="1" s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N2794" i="1" s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N2805" i="1" s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N2824" i="1" s="1"/>
  <c r="M2825" i="1"/>
  <c r="N2825" i="1" s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N2849" i="1" s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N2862" i="1" s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N2874" i="1" s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N2890" i="1" s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N2902" i="1" s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N2913" i="1" s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N2938" i="1" s="1"/>
  <c r="M2938" i="1"/>
  <c r="M2939" i="1"/>
  <c r="M2940" i="1"/>
  <c r="M2941" i="1"/>
  <c r="M2942" i="1"/>
  <c r="M2943" i="1"/>
  <c r="N2943" i="1" s="1"/>
  <c r="M2944" i="1"/>
  <c r="M2945" i="1"/>
  <c r="M2946" i="1"/>
  <c r="M2947" i="1"/>
  <c r="M2948" i="1"/>
  <c r="M2949" i="1"/>
  <c r="M2950" i="1"/>
  <c r="M2951" i="1"/>
  <c r="M2952" i="1"/>
  <c r="M2953" i="1"/>
  <c r="N2954" i="1" s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N2978" i="1" s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N2993" i="1" s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N3021" i="1" s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N3038" i="1" s="1"/>
  <c r="M3038" i="1"/>
  <c r="M3039" i="1"/>
  <c r="M3040" i="1"/>
  <c r="M3041" i="1"/>
  <c r="M3042" i="1"/>
  <c r="M3043" i="1"/>
  <c r="N3043" i="1" s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N3066" i="1" s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N3078" i="1" s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N3089" i="1" s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N3101" i="1" s="1"/>
  <c r="M3102" i="1"/>
  <c r="M3103" i="1"/>
  <c r="M3104" i="1"/>
  <c r="M3105" i="1"/>
  <c r="M3106" i="1"/>
  <c r="M3107" i="1"/>
  <c r="N3107" i="1" s="1"/>
  <c r="M3108" i="1"/>
  <c r="N3108" i="1" s="1"/>
  <c r="M3109" i="1"/>
  <c r="N3109" i="1" s="1"/>
  <c r="M3110" i="1"/>
  <c r="N3110" i="1" s="1"/>
  <c r="M3111" i="1"/>
  <c r="N3111" i="1" s="1"/>
  <c r="M3112" i="1"/>
  <c r="N3112" i="1" s="1"/>
  <c r="M3113" i="1"/>
  <c r="M3114" i="1"/>
  <c r="M3115" i="1"/>
  <c r="M3116" i="1"/>
  <c r="M3117" i="1"/>
  <c r="M3118" i="1"/>
  <c r="M3119" i="1"/>
  <c r="M3120" i="1"/>
  <c r="M3121" i="1"/>
  <c r="M3122" i="1"/>
  <c r="N3122" i="1" s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N3141" i="1" s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N3154" i="1" s="1"/>
  <c r="M3155" i="1"/>
  <c r="M3156" i="1"/>
  <c r="M3157" i="1"/>
  <c r="M3158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N3171" i="1" s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N3187" i="1" s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N3210" i="1" s="1"/>
  <c r="M3211" i="1"/>
  <c r="M3212" i="1"/>
  <c r="M3213" i="1"/>
  <c r="M3214" i="1"/>
  <c r="N3215" i="1" s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N3226" i="1" s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N3238" i="1" s="1"/>
  <c r="M3239" i="1"/>
  <c r="M3240" i="1"/>
  <c r="M3241" i="1"/>
  <c r="M3242" i="1"/>
  <c r="M3243" i="1"/>
  <c r="M3244" i="1"/>
  <c r="N3244" i="1" s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N3259" i="1" s="1"/>
  <c r="M3259" i="1"/>
  <c r="M3260" i="1"/>
  <c r="M3261" i="1"/>
  <c r="M3262" i="1"/>
  <c r="M3263" i="1"/>
  <c r="M3264" i="1"/>
  <c r="N3264" i="1" s="1"/>
  <c r="M3265" i="1"/>
  <c r="M3266" i="1"/>
  <c r="M3267" i="1"/>
  <c r="M3268" i="1"/>
  <c r="M3269" i="1"/>
  <c r="M3270" i="1"/>
  <c r="M3271" i="1"/>
  <c r="M3272" i="1"/>
  <c r="M3273" i="1"/>
  <c r="M3274" i="1"/>
  <c r="N3275" i="1" s="1"/>
  <c r="M3275" i="1"/>
  <c r="M3276" i="1"/>
  <c r="M3277" i="1"/>
  <c r="M3278" i="1"/>
  <c r="M3279" i="1"/>
  <c r="M3280" i="1"/>
  <c r="N3280" i="1" s="1"/>
  <c r="M3281" i="1"/>
  <c r="M3282" i="1"/>
  <c r="M3283" i="1"/>
  <c r="M3284" i="1"/>
  <c r="M3285" i="1"/>
  <c r="M3286" i="1"/>
  <c r="M3287" i="1"/>
  <c r="M3288" i="1"/>
  <c r="M3289" i="1"/>
  <c r="M329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L32" i="1" s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L92" i="1" s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L152" i="1" s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L212" i="1" s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L272" i="1" s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L440" i="1" s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L492" i="1" s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L752" i="1" s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L803" i="1" s="1"/>
  <c r="K804" i="1"/>
  <c r="K805" i="1"/>
  <c r="K806" i="1"/>
  <c r="K807" i="1"/>
  <c r="K808" i="1"/>
  <c r="K809" i="1"/>
  <c r="K810" i="1"/>
  <c r="K811" i="1"/>
  <c r="L811" i="1" s="1"/>
  <c r="K812" i="1"/>
  <c r="K813" i="1"/>
  <c r="K814" i="1"/>
  <c r="K815" i="1"/>
  <c r="K816" i="1"/>
  <c r="K817" i="1"/>
  <c r="K818" i="1"/>
  <c r="K819" i="1"/>
  <c r="L819" i="1" s="1"/>
  <c r="K820" i="1"/>
  <c r="K821" i="1"/>
  <c r="K822" i="1"/>
  <c r="K823" i="1"/>
  <c r="K824" i="1"/>
  <c r="K825" i="1"/>
  <c r="K826" i="1"/>
  <c r="K827" i="1"/>
  <c r="L827" i="1" s="1"/>
  <c r="K828" i="1"/>
  <c r="K829" i="1"/>
  <c r="K830" i="1"/>
  <c r="K831" i="1"/>
  <c r="K832" i="1"/>
  <c r="K833" i="1"/>
  <c r="K834" i="1"/>
  <c r="K835" i="1"/>
  <c r="L835" i="1" s="1"/>
  <c r="K836" i="1"/>
  <c r="K837" i="1"/>
  <c r="K838" i="1"/>
  <c r="K839" i="1"/>
  <c r="K840" i="1"/>
  <c r="K841" i="1"/>
  <c r="K842" i="1"/>
  <c r="K843" i="1"/>
  <c r="L843" i="1" s="1"/>
  <c r="K844" i="1"/>
  <c r="K845" i="1"/>
  <c r="K846" i="1"/>
  <c r="K847" i="1"/>
  <c r="K848" i="1"/>
  <c r="K849" i="1"/>
  <c r="K850" i="1"/>
  <c r="K851" i="1"/>
  <c r="L851" i="1" s="1"/>
  <c r="K852" i="1"/>
  <c r="K853" i="1"/>
  <c r="K854" i="1"/>
  <c r="K855" i="1"/>
  <c r="K856" i="1"/>
  <c r="K857" i="1"/>
  <c r="K858" i="1"/>
  <c r="K859" i="1"/>
  <c r="L859" i="1" s="1"/>
  <c r="K860" i="1"/>
  <c r="K861" i="1"/>
  <c r="K862" i="1"/>
  <c r="K863" i="1"/>
  <c r="K864" i="1"/>
  <c r="K865" i="1"/>
  <c r="K866" i="1"/>
  <c r="K867" i="1"/>
  <c r="L867" i="1" s="1"/>
  <c r="K868" i="1"/>
  <c r="L868" i="1" s="1"/>
  <c r="K869" i="1"/>
  <c r="L869" i="1" s="1"/>
  <c r="K870" i="1"/>
  <c r="L870" i="1" s="1"/>
  <c r="K871" i="1"/>
  <c r="L871" i="1" s="1"/>
  <c r="K872" i="1"/>
  <c r="L872" i="1" s="1"/>
  <c r="K873" i="1"/>
  <c r="L873" i="1" s="1"/>
  <c r="K874" i="1"/>
  <c r="L874" i="1" s="1"/>
  <c r="K875" i="1"/>
  <c r="L875" i="1" s="1"/>
  <c r="K876" i="1"/>
  <c r="L876" i="1" s="1"/>
  <c r="K877" i="1"/>
  <c r="L877" i="1" s="1"/>
  <c r="K878" i="1"/>
  <c r="L878" i="1" s="1"/>
  <c r="K879" i="1"/>
  <c r="L879" i="1" s="1"/>
  <c r="K880" i="1"/>
  <c r="L880" i="1" s="1"/>
  <c r="K881" i="1"/>
  <c r="L881" i="1" s="1"/>
  <c r="K882" i="1"/>
  <c r="L882" i="1" s="1"/>
  <c r="K883" i="1"/>
  <c r="L883" i="1" s="1"/>
  <c r="K884" i="1"/>
  <c r="L884" i="1" s="1"/>
  <c r="K885" i="1"/>
  <c r="L885" i="1" s="1"/>
  <c r="K886" i="1"/>
  <c r="L886" i="1" s="1"/>
  <c r="K887" i="1"/>
  <c r="L887" i="1" s="1"/>
  <c r="K888" i="1"/>
  <c r="L888" i="1" s="1"/>
  <c r="K889" i="1"/>
  <c r="L889" i="1" s="1"/>
  <c r="K890" i="1"/>
  <c r="L890" i="1" s="1"/>
  <c r="K891" i="1"/>
  <c r="L891" i="1" s="1"/>
  <c r="K892" i="1"/>
  <c r="L892" i="1" s="1"/>
  <c r="K893" i="1"/>
  <c r="L893" i="1" s="1"/>
  <c r="K894" i="1"/>
  <c r="L894" i="1" s="1"/>
  <c r="K895" i="1"/>
  <c r="L895" i="1" s="1"/>
  <c r="K896" i="1"/>
  <c r="L896" i="1" s="1"/>
  <c r="K897" i="1"/>
  <c r="L897" i="1" s="1"/>
  <c r="K898" i="1"/>
  <c r="L898" i="1" s="1"/>
  <c r="K899" i="1"/>
  <c r="L899" i="1" s="1"/>
  <c r="K900" i="1"/>
  <c r="L900" i="1" s="1"/>
  <c r="K901" i="1"/>
  <c r="L901" i="1" s="1"/>
  <c r="K902" i="1"/>
  <c r="L902" i="1" s="1"/>
  <c r="K903" i="1"/>
  <c r="L903" i="1" s="1"/>
  <c r="K904" i="1"/>
  <c r="L904" i="1" s="1"/>
  <c r="K905" i="1"/>
  <c r="L905" i="1" s="1"/>
  <c r="K906" i="1"/>
  <c r="L906" i="1" s="1"/>
  <c r="K907" i="1"/>
  <c r="L907" i="1" s="1"/>
  <c r="K908" i="1"/>
  <c r="L908" i="1" s="1"/>
  <c r="K909" i="1"/>
  <c r="L909" i="1" s="1"/>
  <c r="K910" i="1"/>
  <c r="L910" i="1" s="1"/>
  <c r="K911" i="1"/>
  <c r="L911" i="1" s="1"/>
  <c r="K912" i="1"/>
  <c r="L912" i="1" s="1"/>
  <c r="K913" i="1"/>
  <c r="L913" i="1" s="1"/>
  <c r="K914" i="1"/>
  <c r="L914" i="1" s="1"/>
  <c r="K915" i="1"/>
  <c r="L915" i="1" s="1"/>
  <c r="K916" i="1"/>
  <c r="L916" i="1" s="1"/>
  <c r="K917" i="1"/>
  <c r="L917" i="1" s="1"/>
  <c r="K918" i="1"/>
  <c r="L918" i="1" s="1"/>
  <c r="K919" i="1"/>
  <c r="L919" i="1" s="1"/>
  <c r="K920" i="1"/>
  <c r="L920" i="1" s="1"/>
  <c r="K921" i="1"/>
  <c r="L921" i="1" s="1"/>
  <c r="K922" i="1"/>
  <c r="L922" i="1" s="1"/>
  <c r="K923" i="1"/>
  <c r="L923" i="1" s="1"/>
  <c r="K924" i="1"/>
  <c r="L924" i="1" s="1"/>
  <c r="K925" i="1"/>
  <c r="L925" i="1" s="1"/>
  <c r="K926" i="1"/>
  <c r="L926" i="1" s="1"/>
  <c r="K927" i="1"/>
  <c r="L927" i="1" s="1"/>
  <c r="K928" i="1"/>
  <c r="L928" i="1" s="1"/>
  <c r="K929" i="1"/>
  <c r="L929" i="1" s="1"/>
  <c r="K930" i="1"/>
  <c r="L930" i="1" s="1"/>
  <c r="K931" i="1"/>
  <c r="L931" i="1" s="1"/>
  <c r="K932" i="1"/>
  <c r="L932" i="1" s="1"/>
  <c r="K933" i="1"/>
  <c r="L933" i="1" s="1"/>
  <c r="K934" i="1"/>
  <c r="L934" i="1" s="1"/>
  <c r="K935" i="1"/>
  <c r="L935" i="1" s="1"/>
  <c r="K936" i="1"/>
  <c r="L936" i="1" s="1"/>
  <c r="K937" i="1"/>
  <c r="L937" i="1" s="1"/>
  <c r="K938" i="1"/>
  <c r="L938" i="1" s="1"/>
  <c r="K939" i="1"/>
  <c r="L939" i="1" s="1"/>
  <c r="K940" i="1"/>
  <c r="L940" i="1" s="1"/>
  <c r="K941" i="1"/>
  <c r="L941" i="1" s="1"/>
  <c r="K942" i="1"/>
  <c r="L942" i="1" s="1"/>
  <c r="K943" i="1"/>
  <c r="L943" i="1" s="1"/>
  <c r="K944" i="1"/>
  <c r="L944" i="1" s="1"/>
  <c r="K945" i="1"/>
  <c r="L945" i="1" s="1"/>
  <c r="K946" i="1"/>
  <c r="L946" i="1" s="1"/>
  <c r="K947" i="1"/>
  <c r="L947" i="1" s="1"/>
  <c r="K948" i="1"/>
  <c r="L948" i="1" s="1"/>
  <c r="K949" i="1"/>
  <c r="L949" i="1" s="1"/>
  <c r="K950" i="1"/>
  <c r="L950" i="1" s="1"/>
  <c r="K951" i="1"/>
  <c r="L951" i="1" s="1"/>
  <c r="K952" i="1"/>
  <c r="L952" i="1" s="1"/>
  <c r="K953" i="1"/>
  <c r="L953" i="1" s="1"/>
  <c r="K954" i="1"/>
  <c r="L954" i="1" s="1"/>
  <c r="K955" i="1"/>
  <c r="L955" i="1" s="1"/>
  <c r="K956" i="1"/>
  <c r="L956" i="1" s="1"/>
  <c r="K957" i="1"/>
  <c r="L957" i="1" s="1"/>
  <c r="K958" i="1"/>
  <c r="L958" i="1" s="1"/>
  <c r="K959" i="1"/>
  <c r="L959" i="1" s="1"/>
  <c r="K960" i="1"/>
  <c r="L960" i="1" s="1"/>
  <c r="K961" i="1"/>
  <c r="L961" i="1" s="1"/>
  <c r="K962" i="1"/>
  <c r="L962" i="1" s="1"/>
  <c r="K963" i="1"/>
  <c r="L963" i="1" s="1"/>
  <c r="K964" i="1"/>
  <c r="L964" i="1" s="1"/>
  <c r="K965" i="1"/>
  <c r="L965" i="1" s="1"/>
  <c r="K966" i="1"/>
  <c r="L966" i="1" s="1"/>
  <c r="K967" i="1"/>
  <c r="L967" i="1" s="1"/>
  <c r="K968" i="1"/>
  <c r="L968" i="1" s="1"/>
  <c r="K969" i="1"/>
  <c r="L969" i="1" s="1"/>
  <c r="K970" i="1"/>
  <c r="L970" i="1" s="1"/>
  <c r="K971" i="1"/>
  <c r="L971" i="1" s="1"/>
  <c r="K972" i="1"/>
  <c r="L972" i="1" s="1"/>
  <c r="K973" i="1"/>
  <c r="L973" i="1" s="1"/>
  <c r="K974" i="1"/>
  <c r="L974" i="1" s="1"/>
  <c r="K975" i="1"/>
  <c r="L975" i="1" s="1"/>
  <c r="K976" i="1"/>
  <c r="L976" i="1" s="1"/>
  <c r="K977" i="1"/>
  <c r="L977" i="1" s="1"/>
  <c r="K978" i="1"/>
  <c r="L978" i="1" s="1"/>
  <c r="K979" i="1"/>
  <c r="L979" i="1" s="1"/>
  <c r="K980" i="1"/>
  <c r="L980" i="1" s="1"/>
  <c r="K981" i="1"/>
  <c r="L981" i="1" s="1"/>
  <c r="K982" i="1"/>
  <c r="L982" i="1" s="1"/>
  <c r="K983" i="1"/>
  <c r="L983" i="1" s="1"/>
  <c r="K984" i="1"/>
  <c r="L984" i="1" s="1"/>
  <c r="K985" i="1"/>
  <c r="L985" i="1" s="1"/>
  <c r="K986" i="1"/>
  <c r="L986" i="1" s="1"/>
  <c r="K987" i="1"/>
  <c r="L987" i="1" s="1"/>
  <c r="K988" i="1"/>
  <c r="L988" i="1" s="1"/>
  <c r="K989" i="1"/>
  <c r="L989" i="1" s="1"/>
  <c r="K990" i="1"/>
  <c r="L990" i="1" s="1"/>
  <c r="K991" i="1"/>
  <c r="L991" i="1" s="1"/>
  <c r="K992" i="1"/>
  <c r="L992" i="1" s="1"/>
  <c r="K993" i="1"/>
  <c r="L993" i="1" s="1"/>
  <c r="K994" i="1"/>
  <c r="L994" i="1" s="1"/>
  <c r="K995" i="1"/>
  <c r="L995" i="1" s="1"/>
  <c r="K996" i="1"/>
  <c r="L996" i="1" s="1"/>
  <c r="K997" i="1"/>
  <c r="L997" i="1" s="1"/>
  <c r="K998" i="1"/>
  <c r="L998" i="1" s="1"/>
  <c r="K999" i="1"/>
  <c r="L999" i="1" s="1"/>
  <c r="K1000" i="1"/>
  <c r="L1000" i="1" s="1"/>
  <c r="K1001" i="1"/>
  <c r="L1001" i="1" s="1"/>
  <c r="K1002" i="1"/>
  <c r="L1002" i="1" s="1"/>
  <c r="K1003" i="1"/>
  <c r="L1003" i="1" s="1"/>
  <c r="K1004" i="1"/>
  <c r="L1004" i="1" s="1"/>
  <c r="K1005" i="1"/>
  <c r="L1005" i="1" s="1"/>
  <c r="K1006" i="1"/>
  <c r="L1006" i="1" s="1"/>
  <c r="K1007" i="1"/>
  <c r="L1007" i="1" s="1"/>
  <c r="K1008" i="1"/>
  <c r="L1008" i="1" s="1"/>
  <c r="K1009" i="1"/>
  <c r="L1009" i="1" s="1"/>
  <c r="K1010" i="1"/>
  <c r="L1010" i="1" s="1"/>
  <c r="K1011" i="1"/>
  <c r="L1011" i="1" s="1"/>
  <c r="K1012" i="1"/>
  <c r="L1012" i="1" s="1"/>
  <c r="K1013" i="1"/>
  <c r="L1013" i="1" s="1"/>
  <c r="K1014" i="1"/>
  <c r="L1014" i="1" s="1"/>
  <c r="K1015" i="1"/>
  <c r="L1015" i="1" s="1"/>
  <c r="K1016" i="1"/>
  <c r="L1016" i="1" s="1"/>
  <c r="K1017" i="1"/>
  <c r="L1017" i="1" s="1"/>
  <c r="K1018" i="1"/>
  <c r="L1018" i="1" s="1"/>
  <c r="K1019" i="1"/>
  <c r="L1019" i="1" s="1"/>
  <c r="K1020" i="1"/>
  <c r="L1020" i="1" s="1"/>
  <c r="K1021" i="1"/>
  <c r="L1021" i="1" s="1"/>
  <c r="K1022" i="1"/>
  <c r="L1022" i="1" s="1"/>
  <c r="K1023" i="1"/>
  <c r="L1023" i="1" s="1"/>
  <c r="K1024" i="1"/>
  <c r="L1024" i="1" s="1"/>
  <c r="K1025" i="1"/>
  <c r="L1025" i="1" s="1"/>
  <c r="K1026" i="1"/>
  <c r="L1026" i="1" s="1"/>
  <c r="K1027" i="1"/>
  <c r="L1027" i="1" s="1"/>
  <c r="K1028" i="1"/>
  <c r="L1028" i="1" s="1"/>
  <c r="K1029" i="1"/>
  <c r="L1029" i="1" s="1"/>
  <c r="K1030" i="1"/>
  <c r="L1030" i="1" s="1"/>
  <c r="K1031" i="1"/>
  <c r="L1031" i="1" s="1"/>
  <c r="K1032" i="1"/>
  <c r="L1032" i="1" s="1"/>
  <c r="K1033" i="1"/>
  <c r="L1033" i="1" s="1"/>
  <c r="K1034" i="1"/>
  <c r="L1034" i="1" s="1"/>
  <c r="K1035" i="1"/>
  <c r="L1035" i="1" s="1"/>
  <c r="K1036" i="1"/>
  <c r="L1036" i="1" s="1"/>
  <c r="K1037" i="1"/>
  <c r="L1037" i="1" s="1"/>
  <c r="K1038" i="1"/>
  <c r="L1038" i="1" s="1"/>
  <c r="K1039" i="1"/>
  <c r="L1039" i="1" s="1"/>
  <c r="K1040" i="1"/>
  <c r="L1040" i="1" s="1"/>
  <c r="K1041" i="1"/>
  <c r="L1041" i="1" s="1"/>
  <c r="K1042" i="1"/>
  <c r="L1042" i="1" s="1"/>
  <c r="K1043" i="1"/>
  <c r="L1043" i="1" s="1"/>
  <c r="K1044" i="1"/>
  <c r="L1044" i="1" s="1"/>
  <c r="K1045" i="1"/>
  <c r="L1045" i="1" s="1"/>
  <c r="K1046" i="1"/>
  <c r="L1046" i="1" s="1"/>
  <c r="K1047" i="1"/>
  <c r="L1047" i="1" s="1"/>
  <c r="K1048" i="1"/>
  <c r="L1048" i="1" s="1"/>
  <c r="K1049" i="1"/>
  <c r="L1049" i="1" s="1"/>
  <c r="K1050" i="1"/>
  <c r="L1050" i="1" s="1"/>
  <c r="K1051" i="1"/>
  <c r="L1051" i="1" s="1"/>
  <c r="K1052" i="1"/>
  <c r="L1052" i="1" s="1"/>
  <c r="K1053" i="1"/>
  <c r="L1053" i="1" s="1"/>
  <c r="K1054" i="1"/>
  <c r="L1054" i="1" s="1"/>
  <c r="K1055" i="1"/>
  <c r="L1055" i="1" s="1"/>
  <c r="K1056" i="1"/>
  <c r="L1056" i="1" s="1"/>
  <c r="K1057" i="1"/>
  <c r="L1057" i="1" s="1"/>
  <c r="K1058" i="1"/>
  <c r="L1058" i="1" s="1"/>
  <c r="K1059" i="1"/>
  <c r="L1059" i="1" s="1"/>
  <c r="K1060" i="1"/>
  <c r="L1060" i="1" s="1"/>
  <c r="K1061" i="1"/>
  <c r="L1061" i="1" s="1"/>
  <c r="K1062" i="1"/>
  <c r="L1062" i="1" s="1"/>
  <c r="K1063" i="1"/>
  <c r="L1063" i="1" s="1"/>
  <c r="K1064" i="1"/>
  <c r="L1064" i="1" s="1"/>
  <c r="K1065" i="1"/>
  <c r="L1065" i="1" s="1"/>
  <c r="K1066" i="1"/>
  <c r="L1066" i="1" s="1"/>
  <c r="K1067" i="1"/>
  <c r="L1067" i="1" s="1"/>
  <c r="K1068" i="1"/>
  <c r="L1068" i="1" s="1"/>
  <c r="K1069" i="1"/>
  <c r="L1069" i="1" s="1"/>
  <c r="K1070" i="1"/>
  <c r="L1070" i="1" s="1"/>
  <c r="K1071" i="1"/>
  <c r="L1071" i="1" s="1"/>
  <c r="K1072" i="1"/>
  <c r="L1072" i="1" s="1"/>
  <c r="K1073" i="1"/>
  <c r="L1073" i="1" s="1"/>
  <c r="K1074" i="1"/>
  <c r="L1074" i="1" s="1"/>
  <c r="K1075" i="1"/>
  <c r="L1075" i="1" s="1"/>
  <c r="K1076" i="1"/>
  <c r="L1076" i="1" s="1"/>
  <c r="K1077" i="1"/>
  <c r="L1077" i="1" s="1"/>
  <c r="K1078" i="1"/>
  <c r="L1078" i="1" s="1"/>
  <c r="K1079" i="1"/>
  <c r="L1079" i="1" s="1"/>
  <c r="K1080" i="1"/>
  <c r="L1080" i="1" s="1"/>
  <c r="K1081" i="1"/>
  <c r="L1081" i="1" s="1"/>
  <c r="K1082" i="1"/>
  <c r="L1082" i="1" s="1"/>
  <c r="K1083" i="1"/>
  <c r="L1083" i="1" s="1"/>
  <c r="K1084" i="1"/>
  <c r="L1084" i="1" s="1"/>
  <c r="K1085" i="1"/>
  <c r="L1085" i="1" s="1"/>
  <c r="K1086" i="1"/>
  <c r="L1086" i="1" s="1"/>
  <c r="K1087" i="1"/>
  <c r="L1087" i="1" s="1"/>
  <c r="K1088" i="1"/>
  <c r="L1088" i="1" s="1"/>
  <c r="K1089" i="1"/>
  <c r="L1089" i="1" s="1"/>
  <c r="K1090" i="1"/>
  <c r="L1090" i="1" s="1"/>
  <c r="K1091" i="1"/>
  <c r="L1091" i="1" s="1"/>
  <c r="K1092" i="1"/>
  <c r="L1092" i="1" s="1"/>
  <c r="K1093" i="1"/>
  <c r="L1093" i="1" s="1"/>
  <c r="K1094" i="1"/>
  <c r="L1094" i="1" s="1"/>
  <c r="K1095" i="1"/>
  <c r="L1095" i="1" s="1"/>
  <c r="K1096" i="1"/>
  <c r="L1096" i="1" s="1"/>
  <c r="K1097" i="1"/>
  <c r="L1097" i="1" s="1"/>
  <c r="K1098" i="1"/>
  <c r="L1098" i="1" s="1"/>
  <c r="K1099" i="1"/>
  <c r="L1099" i="1" s="1"/>
  <c r="K1100" i="1"/>
  <c r="L1100" i="1" s="1"/>
  <c r="K1101" i="1"/>
  <c r="L1101" i="1" s="1"/>
  <c r="K1102" i="1"/>
  <c r="L1102" i="1" s="1"/>
  <c r="K1103" i="1"/>
  <c r="L1103" i="1" s="1"/>
  <c r="K1104" i="1"/>
  <c r="L1104" i="1" s="1"/>
  <c r="K1105" i="1"/>
  <c r="L1105" i="1" s="1"/>
  <c r="K1106" i="1"/>
  <c r="L1106" i="1" s="1"/>
  <c r="K1107" i="1"/>
  <c r="L1107" i="1" s="1"/>
  <c r="K1108" i="1"/>
  <c r="L1108" i="1" s="1"/>
  <c r="K1109" i="1"/>
  <c r="L1109" i="1" s="1"/>
  <c r="K1110" i="1"/>
  <c r="L1110" i="1" s="1"/>
  <c r="K1111" i="1"/>
  <c r="L1111" i="1" s="1"/>
  <c r="K1112" i="1"/>
  <c r="L1112" i="1" s="1"/>
  <c r="K1113" i="1"/>
  <c r="L1113" i="1" s="1"/>
  <c r="K1114" i="1"/>
  <c r="L1114" i="1" s="1"/>
  <c r="K1115" i="1"/>
  <c r="L1115" i="1" s="1"/>
  <c r="K1116" i="1"/>
  <c r="L1116" i="1" s="1"/>
  <c r="K1117" i="1"/>
  <c r="L1117" i="1" s="1"/>
  <c r="K1118" i="1"/>
  <c r="L1118" i="1" s="1"/>
  <c r="K1119" i="1"/>
  <c r="L1119" i="1" s="1"/>
  <c r="K1120" i="1"/>
  <c r="L1120" i="1" s="1"/>
  <c r="K1121" i="1"/>
  <c r="L1121" i="1" s="1"/>
  <c r="K1122" i="1"/>
  <c r="L1122" i="1" s="1"/>
  <c r="K1123" i="1"/>
  <c r="L1123" i="1" s="1"/>
  <c r="K1124" i="1"/>
  <c r="L1124" i="1" s="1"/>
  <c r="K1125" i="1"/>
  <c r="L1125" i="1" s="1"/>
  <c r="K1126" i="1"/>
  <c r="L1126" i="1" s="1"/>
  <c r="K1127" i="1"/>
  <c r="L1127" i="1" s="1"/>
  <c r="K1128" i="1"/>
  <c r="L1128" i="1" s="1"/>
  <c r="K1129" i="1"/>
  <c r="L1129" i="1" s="1"/>
  <c r="K1130" i="1"/>
  <c r="L1130" i="1" s="1"/>
  <c r="K1131" i="1"/>
  <c r="L1131" i="1" s="1"/>
  <c r="K1132" i="1"/>
  <c r="L1132" i="1" s="1"/>
  <c r="K1133" i="1"/>
  <c r="L1133" i="1" s="1"/>
  <c r="K1134" i="1"/>
  <c r="L1134" i="1" s="1"/>
  <c r="K1135" i="1"/>
  <c r="L1135" i="1" s="1"/>
  <c r="K1136" i="1"/>
  <c r="L1136" i="1" s="1"/>
  <c r="K1137" i="1"/>
  <c r="L1137" i="1" s="1"/>
  <c r="K1138" i="1"/>
  <c r="L1138" i="1" s="1"/>
  <c r="K1139" i="1"/>
  <c r="L1139" i="1" s="1"/>
  <c r="K1140" i="1"/>
  <c r="L1140" i="1" s="1"/>
  <c r="K1141" i="1"/>
  <c r="L1141" i="1" s="1"/>
  <c r="K1142" i="1"/>
  <c r="L1142" i="1" s="1"/>
  <c r="K1143" i="1"/>
  <c r="L1143" i="1" s="1"/>
  <c r="K1144" i="1"/>
  <c r="L1144" i="1" s="1"/>
  <c r="K1145" i="1"/>
  <c r="L1145" i="1" s="1"/>
  <c r="K1146" i="1"/>
  <c r="L1146" i="1" s="1"/>
  <c r="K1147" i="1"/>
  <c r="L1147" i="1" s="1"/>
  <c r="K1148" i="1"/>
  <c r="L1148" i="1" s="1"/>
  <c r="K1149" i="1"/>
  <c r="L1149" i="1" s="1"/>
  <c r="K1150" i="1"/>
  <c r="L1150" i="1" s="1"/>
  <c r="K1151" i="1"/>
  <c r="L1151" i="1" s="1"/>
  <c r="K1152" i="1"/>
  <c r="L1152" i="1" s="1"/>
  <c r="K1153" i="1"/>
  <c r="L1153" i="1" s="1"/>
  <c r="K1154" i="1"/>
  <c r="L1154" i="1" s="1"/>
  <c r="K1155" i="1"/>
  <c r="L1155" i="1" s="1"/>
  <c r="K1156" i="1"/>
  <c r="L1156" i="1" s="1"/>
  <c r="K1157" i="1"/>
  <c r="L1157" i="1" s="1"/>
  <c r="K1158" i="1"/>
  <c r="L1158" i="1" s="1"/>
  <c r="K1159" i="1"/>
  <c r="L1159" i="1" s="1"/>
  <c r="K1160" i="1"/>
  <c r="L1160" i="1" s="1"/>
  <c r="K1161" i="1"/>
  <c r="L1161" i="1" s="1"/>
  <c r="K1162" i="1"/>
  <c r="L1162" i="1" s="1"/>
  <c r="K1163" i="1"/>
  <c r="L1163" i="1" s="1"/>
  <c r="K1164" i="1"/>
  <c r="L1164" i="1" s="1"/>
  <c r="K1165" i="1"/>
  <c r="L1165" i="1" s="1"/>
  <c r="K1166" i="1"/>
  <c r="L1166" i="1" s="1"/>
  <c r="K1167" i="1"/>
  <c r="L1167" i="1" s="1"/>
  <c r="K1168" i="1"/>
  <c r="L1168" i="1" s="1"/>
  <c r="K1169" i="1"/>
  <c r="L1169" i="1" s="1"/>
  <c r="K1170" i="1"/>
  <c r="L1170" i="1" s="1"/>
  <c r="K1171" i="1"/>
  <c r="L1171" i="1" s="1"/>
  <c r="K1172" i="1"/>
  <c r="L1172" i="1" s="1"/>
  <c r="K1173" i="1"/>
  <c r="L1173" i="1" s="1"/>
  <c r="K1174" i="1"/>
  <c r="L1174" i="1" s="1"/>
  <c r="K1175" i="1"/>
  <c r="L1175" i="1" s="1"/>
  <c r="K1176" i="1"/>
  <c r="L1176" i="1" s="1"/>
  <c r="K1177" i="1"/>
  <c r="L1177" i="1" s="1"/>
  <c r="K1178" i="1"/>
  <c r="L1178" i="1" s="1"/>
  <c r="K1179" i="1"/>
  <c r="L1179" i="1" s="1"/>
  <c r="K1180" i="1"/>
  <c r="L1180" i="1" s="1"/>
  <c r="K1181" i="1"/>
  <c r="L1181" i="1" s="1"/>
  <c r="K1182" i="1"/>
  <c r="L1182" i="1" s="1"/>
  <c r="K1183" i="1"/>
  <c r="L1183" i="1" s="1"/>
  <c r="K1184" i="1"/>
  <c r="L1184" i="1" s="1"/>
  <c r="K1185" i="1"/>
  <c r="L1185" i="1" s="1"/>
  <c r="K1186" i="1"/>
  <c r="L1186" i="1" s="1"/>
  <c r="K1187" i="1"/>
  <c r="L1187" i="1" s="1"/>
  <c r="K1188" i="1"/>
  <c r="L1188" i="1" s="1"/>
  <c r="K1189" i="1"/>
  <c r="L1189" i="1" s="1"/>
  <c r="K1190" i="1"/>
  <c r="L1190" i="1" s="1"/>
  <c r="K1191" i="1"/>
  <c r="L1191" i="1" s="1"/>
  <c r="K1192" i="1"/>
  <c r="L1192" i="1" s="1"/>
  <c r="K1193" i="1"/>
  <c r="L1193" i="1" s="1"/>
  <c r="K1194" i="1"/>
  <c r="L1194" i="1" s="1"/>
  <c r="K1195" i="1"/>
  <c r="L1195" i="1" s="1"/>
  <c r="K1196" i="1"/>
  <c r="L1196" i="1" s="1"/>
  <c r="K1197" i="1"/>
  <c r="L1197" i="1" s="1"/>
  <c r="K1198" i="1"/>
  <c r="L1198" i="1" s="1"/>
  <c r="K1199" i="1"/>
  <c r="L1199" i="1" s="1"/>
  <c r="K1200" i="1"/>
  <c r="L1200" i="1" s="1"/>
  <c r="K1201" i="1"/>
  <c r="L1201" i="1" s="1"/>
  <c r="K1202" i="1"/>
  <c r="L1202" i="1" s="1"/>
  <c r="K1203" i="1"/>
  <c r="L1203" i="1" s="1"/>
  <c r="K1204" i="1"/>
  <c r="L1204" i="1" s="1"/>
  <c r="K1205" i="1"/>
  <c r="L1205" i="1" s="1"/>
  <c r="K1206" i="1"/>
  <c r="L1206" i="1" s="1"/>
  <c r="K1207" i="1"/>
  <c r="L1207" i="1" s="1"/>
  <c r="K1208" i="1"/>
  <c r="L1208" i="1" s="1"/>
  <c r="K1209" i="1"/>
  <c r="L1209" i="1" s="1"/>
  <c r="K1210" i="1"/>
  <c r="L1210" i="1" s="1"/>
  <c r="K1211" i="1"/>
  <c r="L1211" i="1" s="1"/>
  <c r="K1212" i="1"/>
  <c r="L1212" i="1" s="1"/>
  <c r="K1213" i="1"/>
  <c r="L1213" i="1" s="1"/>
  <c r="K1214" i="1"/>
  <c r="L1214" i="1" s="1"/>
  <c r="K1215" i="1"/>
  <c r="L1215" i="1" s="1"/>
  <c r="K1216" i="1"/>
  <c r="L1216" i="1" s="1"/>
  <c r="K1217" i="1"/>
  <c r="L1217" i="1" s="1"/>
  <c r="K1218" i="1"/>
  <c r="L1218" i="1" s="1"/>
  <c r="K1219" i="1"/>
  <c r="L1219" i="1" s="1"/>
  <c r="K1220" i="1"/>
  <c r="L1220" i="1" s="1"/>
  <c r="K1221" i="1"/>
  <c r="L1221" i="1" s="1"/>
  <c r="K1222" i="1"/>
  <c r="L1222" i="1" s="1"/>
  <c r="K1223" i="1"/>
  <c r="L1223" i="1" s="1"/>
  <c r="K1224" i="1"/>
  <c r="L1224" i="1" s="1"/>
  <c r="K1225" i="1"/>
  <c r="L1225" i="1" s="1"/>
  <c r="K1226" i="1"/>
  <c r="L1226" i="1" s="1"/>
  <c r="K1227" i="1"/>
  <c r="L1227" i="1" s="1"/>
  <c r="K1228" i="1"/>
  <c r="L1228" i="1" s="1"/>
  <c r="K1229" i="1"/>
  <c r="L1229" i="1" s="1"/>
  <c r="K1230" i="1"/>
  <c r="L1230" i="1" s="1"/>
  <c r="K1231" i="1"/>
  <c r="L1231" i="1" s="1"/>
  <c r="K1232" i="1"/>
  <c r="L1232" i="1" s="1"/>
  <c r="K1233" i="1"/>
  <c r="L1233" i="1" s="1"/>
  <c r="K1234" i="1"/>
  <c r="L1234" i="1" s="1"/>
  <c r="K1235" i="1"/>
  <c r="L1235" i="1" s="1"/>
  <c r="K1236" i="1"/>
  <c r="L1236" i="1" s="1"/>
  <c r="K1237" i="1"/>
  <c r="L1237" i="1" s="1"/>
  <c r="K1238" i="1"/>
  <c r="L1238" i="1" s="1"/>
  <c r="K1239" i="1"/>
  <c r="L1239" i="1" s="1"/>
  <c r="K1240" i="1"/>
  <c r="L1240" i="1" s="1"/>
  <c r="K1241" i="1"/>
  <c r="L1241" i="1" s="1"/>
  <c r="K1242" i="1"/>
  <c r="L1242" i="1" s="1"/>
  <c r="K1243" i="1"/>
  <c r="L1243" i="1" s="1"/>
  <c r="K1244" i="1"/>
  <c r="L1244" i="1" s="1"/>
  <c r="K1245" i="1"/>
  <c r="L1245" i="1" s="1"/>
  <c r="K1246" i="1"/>
  <c r="L1246" i="1" s="1"/>
  <c r="K1247" i="1"/>
  <c r="L1247" i="1" s="1"/>
  <c r="K1248" i="1"/>
  <c r="L1248" i="1" s="1"/>
  <c r="K1249" i="1"/>
  <c r="L1249" i="1" s="1"/>
  <c r="K1250" i="1"/>
  <c r="L1250" i="1" s="1"/>
  <c r="K1251" i="1"/>
  <c r="L1251" i="1" s="1"/>
  <c r="K1252" i="1"/>
  <c r="L1252" i="1" s="1"/>
  <c r="K1253" i="1"/>
  <c r="L1253" i="1" s="1"/>
  <c r="K1254" i="1"/>
  <c r="L1254" i="1" s="1"/>
  <c r="K1255" i="1"/>
  <c r="L1255" i="1" s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L1267" i="1" s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L1289" i="1" s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L1315" i="1" s="1"/>
  <c r="K1316" i="1"/>
  <c r="K1317" i="1"/>
  <c r="K1318" i="1"/>
  <c r="K1319" i="1"/>
  <c r="K1320" i="1"/>
  <c r="K1321" i="1"/>
  <c r="K1322" i="1"/>
  <c r="K1323" i="1"/>
  <c r="K1324" i="1"/>
  <c r="K1325" i="1"/>
  <c r="L1325" i="1" s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L1372" i="1" s="1"/>
  <c r="K1373" i="1"/>
  <c r="L1373" i="1" s="1"/>
  <c r="K1374" i="1"/>
  <c r="L1374" i="1" s="1"/>
  <c r="K1375" i="1"/>
  <c r="L1375" i="1" s="1"/>
  <c r="K1376" i="1"/>
  <c r="L1376" i="1" s="1"/>
  <c r="K1377" i="1"/>
  <c r="L1377" i="1" s="1"/>
  <c r="K1378" i="1"/>
  <c r="L1378" i="1" s="1"/>
  <c r="K1379" i="1"/>
  <c r="L1379" i="1" s="1"/>
  <c r="K1380" i="1"/>
  <c r="L1380" i="1" s="1"/>
  <c r="K1381" i="1"/>
  <c r="L1381" i="1" s="1"/>
  <c r="K1382" i="1"/>
  <c r="L1382" i="1" s="1"/>
  <c r="K1383" i="1"/>
  <c r="L1383" i="1" s="1"/>
  <c r="K1384" i="1"/>
  <c r="L1384" i="1" s="1"/>
  <c r="K1385" i="1"/>
  <c r="L1385" i="1" s="1"/>
  <c r="K1386" i="1"/>
  <c r="L1386" i="1" s="1"/>
  <c r="K1387" i="1"/>
  <c r="L1387" i="1" s="1"/>
  <c r="K1388" i="1"/>
  <c r="L1388" i="1" s="1"/>
  <c r="K1389" i="1"/>
  <c r="L1389" i="1" s="1"/>
  <c r="K1390" i="1"/>
  <c r="L1390" i="1" s="1"/>
  <c r="K1391" i="1"/>
  <c r="L1391" i="1" s="1"/>
  <c r="K1392" i="1"/>
  <c r="L1392" i="1" s="1"/>
  <c r="K1393" i="1"/>
  <c r="L1393" i="1" s="1"/>
  <c r="K1394" i="1"/>
  <c r="L1394" i="1" s="1"/>
  <c r="K1395" i="1"/>
  <c r="L1395" i="1" s="1"/>
  <c r="K1396" i="1"/>
  <c r="L1396" i="1" s="1"/>
  <c r="K1397" i="1"/>
  <c r="L1397" i="1" s="1"/>
  <c r="K1398" i="1"/>
  <c r="L1398" i="1" s="1"/>
  <c r="K1399" i="1"/>
  <c r="L1399" i="1" s="1"/>
  <c r="K1400" i="1"/>
  <c r="L1400" i="1" s="1"/>
  <c r="K1401" i="1"/>
  <c r="L1401" i="1" s="1"/>
  <c r="K1402" i="1"/>
  <c r="L1402" i="1" s="1"/>
  <c r="K1403" i="1"/>
  <c r="L1403" i="1" s="1"/>
  <c r="K1404" i="1"/>
  <c r="K1405" i="1"/>
  <c r="L1405" i="1" s="1"/>
  <c r="K1406" i="1"/>
  <c r="L1406" i="1" s="1"/>
  <c r="K1407" i="1"/>
  <c r="L1407" i="1" s="1"/>
  <c r="K1408" i="1"/>
  <c r="L1408" i="1" s="1"/>
  <c r="K1409" i="1"/>
  <c r="L1409" i="1" s="1"/>
  <c r="K1410" i="1"/>
  <c r="L1410" i="1" s="1"/>
  <c r="K1411" i="1"/>
  <c r="L1411" i="1" s="1"/>
  <c r="K1412" i="1"/>
  <c r="L1412" i="1" s="1"/>
  <c r="K1413" i="1"/>
  <c r="L1413" i="1" s="1"/>
  <c r="K1414" i="1"/>
  <c r="L1414" i="1" s="1"/>
  <c r="K1415" i="1"/>
  <c r="L1415" i="1" s="1"/>
  <c r="K1416" i="1"/>
  <c r="L1416" i="1" s="1"/>
  <c r="K1417" i="1"/>
  <c r="L1417" i="1" s="1"/>
  <c r="K1418" i="1"/>
  <c r="L1418" i="1" s="1"/>
  <c r="K1419" i="1"/>
  <c r="L1419" i="1" s="1"/>
  <c r="K1420" i="1"/>
  <c r="L1420" i="1" s="1"/>
  <c r="K1421" i="1"/>
  <c r="L1421" i="1" s="1"/>
  <c r="K1422" i="1"/>
  <c r="L1422" i="1" s="1"/>
  <c r="K1423" i="1"/>
  <c r="L1423" i="1" s="1"/>
  <c r="K1424" i="1"/>
  <c r="L1424" i="1" s="1"/>
  <c r="K1425" i="1"/>
  <c r="L1425" i="1" s="1"/>
  <c r="K1426" i="1"/>
  <c r="L1426" i="1" s="1"/>
  <c r="K1427" i="1"/>
  <c r="L1427" i="1" s="1"/>
  <c r="K1428" i="1"/>
  <c r="L1428" i="1" s="1"/>
  <c r="K1429" i="1"/>
  <c r="L1429" i="1" s="1"/>
  <c r="K1430" i="1"/>
  <c r="L1430" i="1" s="1"/>
  <c r="K1431" i="1"/>
  <c r="L1431" i="1" s="1"/>
  <c r="K1432" i="1"/>
  <c r="L1432" i="1" s="1"/>
  <c r="K1433" i="1"/>
  <c r="L1433" i="1" s="1"/>
  <c r="K1434" i="1"/>
  <c r="L1434" i="1" s="1"/>
  <c r="K1435" i="1"/>
  <c r="L1435" i="1" s="1"/>
  <c r="K1436" i="1"/>
  <c r="L1436" i="1" s="1"/>
  <c r="K1437" i="1"/>
  <c r="L1437" i="1" s="1"/>
  <c r="K1438" i="1"/>
  <c r="L1438" i="1" s="1"/>
  <c r="K1439" i="1"/>
  <c r="L1439" i="1" s="1"/>
  <c r="K1440" i="1"/>
  <c r="L1440" i="1" s="1"/>
  <c r="K1441" i="1"/>
  <c r="L1441" i="1" s="1"/>
  <c r="K1442" i="1"/>
  <c r="L1442" i="1" s="1"/>
  <c r="K1443" i="1"/>
  <c r="L1443" i="1" s="1"/>
  <c r="K1444" i="1"/>
  <c r="L1444" i="1" s="1"/>
  <c r="K1445" i="1"/>
  <c r="L1445" i="1" s="1"/>
  <c r="K1446" i="1"/>
  <c r="L1446" i="1" s="1"/>
  <c r="K1447" i="1"/>
  <c r="L1447" i="1" s="1"/>
  <c r="K1448" i="1"/>
  <c r="L1448" i="1" s="1"/>
  <c r="K1449" i="1"/>
  <c r="L1449" i="1" s="1"/>
  <c r="K1450" i="1"/>
  <c r="L1450" i="1" s="1"/>
  <c r="K1451" i="1"/>
  <c r="L1451" i="1" s="1"/>
  <c r="K1452" i="1"/>
  <c r="L1452" i="1" s="1"/>
  <c r="K1453" i="1"/>
  <c r="L1453" i="1" s="1"/>
  <c r="K1454" i="1"/>
  <c r="L1454" i="1" s="1"/>
  <c r="K1455" i="1"/>
  <c r="L1455" i="1" s="1"/>
  <c r="K1456" i="1"/>
  <c r="L1456" i="1" s="1"/>
  <c r="K1457" i="1"/>
  <c r="L1457" i="1" s="1"/>
  <c r="K1458" i="1"/>
  <c r="L1458" i="1" s="1"/>
  <c r="K1459" i="1"/>
  <c r="L1459" i="1" s="1"/>
  <c r="K1460" i="1"/>
  <c r="L1460" i="1" s="1"/>
  <c r="K1461" i="1"/>
  <c r="L1461" i="1" s="1"/>
  <c r="K1462" i="1"/>
  <c r="L1462" i="1" s="1"/>
  <c r="K1463" i="1"/>
  <c r="L1463" i="1" s="1"/>
  <c r="K1464" i="1"/>
  <c r="L1464" i="1" s="1"/>
  <c r="K1465" i="1"/>
  <c r="L1465" i="1" s="1"/>
  <c r="K1466" i="1"/>
  <c r="L1466" i="1" s="1"/>
  <c r="K1467" i="1"/>
  <c r="L1467" i="1" s="1"/>
  <c r="K1468" i="1"/>
  <c r="L1468" i="1" s="1"/>
  <c r="K1469" i="1"/>
  <c r="L1469" i="1" s="1"/>
  <c r="K1470" i="1"/>
  <c r="L1470" i="1" s="1"/>
  <c r="K1471" i="1"/>
  <c r="L1471" i="1" s="1"/>
  <c r="K1472" i="1"/>
  <c r="L1472" i="1" s="1"/>
  <c r="K1473" i="1"/>
  <c r="L1473" i="1" s="1"/>
  <c r="K1474" i="1"/>
  <c r="L1474" i="1" s="1"/>
  <c r="K1475" i="1"/>
  <c r="L1475" i="1" s="1"/>
  <c r="K1476" i="1"/>
  <c r="L1476" i="1" s="1"/>
  <c r="K1477" i="1"/>
  <c r="L1477" i="1" s="1"/>
  <c r="K1478" i="1"/>
  <c r="L1478" i="1" s="1"/>
  <c r="K1479" i="1"/>
  <c r="L1479" i="1" s="1"/>
  <c r="K1480" i="1"/>
  <c r="L1480" i="1" s="1"/>
  <c r="K1481" i="1"/>
  <c r="L1481" i="1" s="1"/>
  <c r="K1482" i="1"/>
  <c r="L1482" i="1" s="1"/>
  <c r="K1483" i="1"/>
  <c r="L1483" i="1" s="1"/>
  <c r="K1484" i="1"/>
  <c r="L1484" i="1" s="1"/>
  <c r="K1485" i="1"/>
  <c r="L1485" i="1" s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L1554" i="1" s="1"/>
  <c r="K1555" i="1"/>
  <c r="L1555" i="1" s="1"/>
  <c r="K1556" i="1"/>
  <c r="L1556" i="1" s="1"/>
  <c r="K1557" i="1"/>
  <c r="L1557" i="1" s="1"/>
  <c r="K1558" i="1"/>
  <c r="L1558" i="1" s="1"/>
  <c r="K1559" i="1"/>
  <c r="L1559" i="1" s="1"/>
  <c r="K1560" i="1"/>
  <c r="L1560" i="1" s="1"/>
  <c r="K1561" i="1"/>
  <c r="L1561" i="1" s="1"/>
  <c r="K1562" i="1"/>
  <c r="L1562" i="1" s="1"/>
  <c r="K1563" i="1"/>
  <c r="L1563" i="1" s="1"/>
  <c r="K1564" i="1"/>
  <c r="L1564" i="1" s="1"/>
  <c r="K1565" i="1"/>
  <c r="L1565" i="1" s="1"/>
  <c r="K1566" i="1"/>
  <c r="L1566" i="1" s="1"/>
  <c r="K1567" i="1"/>
  <c r="K1568" i="1"/>
  <c r="K1569" i="1"/>
  <c r="K1570" i="1"/>
  <c r="K1571" i="1"/>
  <c r="K1572" i="1"/>
  <c r="K1573" i="1"/>
  <c r="K1574" i="1"/>
  <c r="K1575" i="1"/>
  <c r="K1576" i="1"/>
  <c r="K1577" i="1"/>
  <c r="L1577" i="1" s="1"/>
  <c r="K1578" i="1"/>
  <c r="K1579" i="1"/>
  <c r="K1580" i="1"/>
  <c r="K1581" i="1"/>
  <c r="K1582" i="1"/>
  <c r="K1583" i="1"/>
  <c r="K1584" i="1"/>
  <c r="K1585" i="1"/>
  <c r="K1586" i="1"/>
  <c r="K1587" i="1"/>
  <c r="L1587" i="1" s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L1652" i="1" s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L1679" i="1" s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L1741" i="1" s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L1844" i="1" s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L1886" i="1" s="1"/>
  <c r="K1887" i="1"/>
  <c r="L1887" i="1" s="1"/>
  <c r="K1888" i="1"/>
  <c r="L1888" i="1" s="1"/>
  <c r="K1889" i="1"/>
  <c r="L1889" i="1" s="1"/>
  <c r="K1890" i="1"/>
  <c r="L1890" i="1" s="1"/>
  <c r="K1891" i="1"/>
  <c r="L1891" i="1" s="1"/>
  <c r="K1892" i="1"/>
  <c r="L1892" i="1" s="1"/>
  <c r="K1893" i="1"/>
  <c r="L1893" i="1" s="1"/>
  <c r="K1894" i="1"/>
  <c r="L1894" i="1" s="1"/>
  <c r="K1895" i="1"/>
  <c r="L1895" i="1" s="1"/>
  <c r="K1896" i="1"/>
  <c r="L1896" i="1" s="1"/>
  <c r="K1897" i="1"/>
  <c r="L1897" i="1" s="1"/>
  <c r="K1898" i="1"/>
  <c r="L1898" i="1" s="1"/>
  <c r="K1899" i="1"/>
  <c r="L1899" i="1" s="1"/>
  <c r="K1900" i="1"/>
  <c r="L1900" i="1" s="1"/>
  <c r="K1901" i="1"/>
  <c r="L1901" i="1" s="1"/>
  <c r="K1902" i="1"/>
  <c r="L1902" i="1" s="1"/>
  <c r="K1903" i="1"/>
  <c r="L1903" i="1" s="1"/>
  <c r="K1904" i="1"/>
  <c r="L1904" i="1" s="1"/>
  <c r="K1905" i="1"/>
  <c r="L1905" i="1" s="1"/>
  <c r="K1906" i="1"/>
  <c r="L1906" i="1" s="1"/>
  <c r="K1907" i="1"/>
  <c r="L1907" i="1" s="1"/>
  <c r="K1908" i="1"/>
  <c r="L1908" i="1" s="1"/>
  <c r="K1909" i="1"/>
  <c r="L1909" i="1" s="1"/>
  <c r="K1910" i="1"/>
  <c r="L1910" i="1" s="1"/>
  <c r="K1911" i="1"/>
  <c r="L1911" i="1" s="1"/>
  <c r="K1912" i="1"/>
  <c r="L1912" i="1" s="1"/>
  <c r="K1913" i="1"/>
  <c r="L1913" i="1" s="1"/>
  <c r="K1914" i="1"/>
  <c r="L1914" i="1" s="1"/>
  <c r="K1915" i="1"/>
  <c r="L1915" i="1" s="1"/>
  <c r="K1916" i="1"/>
  <c r="L1916" i="1" s="1"/>
  <c r="K1917" i="1"/>
  <c r="L1917" i="1" s="1"/>
  <c r="K1918" i="1"/>
  <c r="L1918" i="1" s="1"/>
  <c r="K1919" i="1"/>
  <c r="L1919" i="1" s="1"/>
  <c r="K1920" i="1"/>
  <c r="L1920" i="1" s="1"/>
  <c r="K1921" i="1"/>
  <c r="L1921" i="1" s="1"/>
  <c r="K1922" i="1"/>
  <c r="L1922" i="1" s="1"/>
  <c r="K1923" i="1"/>
  <c r="L1923" i="1" s="1"/>
  <c r="K1924" i="1"/>
  <c r="L1924" i="1" s="1"/>
  <c r="K1925" i="1"/>
  <c r="L1925" i="1" s="1"/>
  <c r="K1926" i="1"/>
  <c r="L1926" i="1" s="1"/>
  <c r="K1927" i="1"/>
  <c r="L1927" i="1" s="1"/>
  <c r="K1928" i="1"/>
  <c r="L1928" i="1" s="1"/>
  <c r="K1929" i="1"/>
  <c r="L1929" i="1" s="1"/>
  <c r="K1930" i="1"/>
  <c r="L1930" i="1" s="1"/>
  <c r="K1931" i="1"/>
  <c r="L1931" i="1" s="1"/>
  <c r="K1932" i="1"/>
  <c r="L1932" i="1" s="1"/>
  <c r="K1933" i="1"/>
  <c r="L1933" i="1" s="1"/>
  <c r="K1934" i="1"/>
  <c r="L1934" i="1" s="1"/>
  <c r="K1935" i="1"/>
  <c r="L1935" i="1" s="1"/>
  <c r="K1936" i="1"/>
  <c r="L1936" i="1" s="1"/>
  <c r="K1937" i="1"/>
  <c r="L1937" i="1" s="1"/>
  <c r="K1938" i="1"/>
  <c r="L1938" i="1" s="1"/>
  <c r="K1939" i="1"/>
  <c r="L1939" i="1" s="1"/>
  <c r="K1940" i="1"/>
  <c r="L1940" i="1" s="1"/>
  <c r="K1941" i="1"/>
  <c r="L1941" i="1" s="1"/>
  <c r="K1942" i="1"/>
  <c r="L1942" i="1" s="1"/>
  <c r="K1943" i="1"/>
  <c r="L1943" i="1" s="1"/>
  <c r="K1944" i="1"/>
  <c r="L1944" i="1" s="1"/>
  <c r="K1945" i="1"/>
  <c r="L1945" i="1" s="1"/>
  <c r="K1946" i="1"/>
  <c r="L1946" i="1" s="1"/>
  <c r="K1947" i="1"/>
  <c r="L1947" i="1" s="1"/>
  <c r="K1948" i="1"/>
  <c r="L1948" i="1" s="1"/>
  <c r="K1949" i="1"/>
  <c r="L1949" i="1" s="1"/>
  <c r="K1950" i="1"/>
  <c r="L1950" i="1" s="1"/>
  <c r="K1951" i="1"/>
  <c r="L1951" i="1" s="1"/>
  <c r="K1952" i="1"/>
  <c r="L1952" i="1" s="1"/>
  <c r="K1953" i="1"/>
  <c r="L1953" i="1" s="1"/>
  <c r="K1954" i="1"/>
  <c r="L1954" i="1" s="1"/>
  <c r="K1955" i="1"/>
  <c r="L1955" i="1" s="1"/>
  <c r="K1956" i="1"/>
  <c r="L1956" i="1" s="1"/>
  <c r="K1957" i="1"/>
  <c r="L1957" i="1" s="1"/>
  <c r="K1958" i="1"/>
  <c r="L1958" i="1" s="1"/>
  <c r="K1959" i="1"/>
  <c r="L1959" i="1" s="1"/>
  <c r="K1960" i="1"/>
  <c r="L1960" i="1" s="1"/>
  <c r="K1961" i="1"/>
  <c r="L1961" i="1" s="1"/>
  <c r="K1962" i="1"/>
  <c r="L1962" i="1" s="1"/>
  <c r="K1963" i="1"/>
  <c r="L1963" i="1" s="1"/>
  <c r="K1964" i="1"/>
  <c r="L1964" i="1" s="1"/>
  <c r="K1965" i="1"/>
  <c r="L1965" i="1" s="1"/>
  <c r="K1966" i="1"/>
  <c r="L1966" i="1" s="1"/>
  <c r="K1967" i="1"/>
  <c r="L1967" i="1" s="1"/>
  <c r="K1968" i="1"/>
  <c r="L1968" i="1" s="1"/>
  <c r="K1969" i="1"/>
  <c r="L1969" i="1" s="1"/>
  <c r="K1970" i="1"/>
  <c r="L1970" i="1" s="1"/>
  <c r="K1971" i="1"/>
  <c r="L1971" i="1" s="1"/>
  <c r="K1972" i="1"/>
  <c r="L1972" i="1" s="1"/>
  <c r="K1973" i="1"/>
  <c r="L1973" i="1" s="1"/>
  <c r="K1974" i="1"/>
  <c r="L1974" i="1" s="1"/>
  <c r="K1975" i="1"/>
  <c r="L1975" i="1" s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L2023" i="1" s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L2060" i="1" s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L2149" i="1" s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L2173" i="1" s="1"/>
  <c r="K2174" i="1"/>
  <c r="L2174" i="1" s="1"/>
  <c r="K2175" i="1"/>
  <c r="L2175" i="1" s="1"/>
  <c r="K2176" i="1"/>
  <c r="L2176" i="1" s="1"/>
  <c r="K2177" i="1"/>
  <c r="L2177" i="1" s="1"/>
  <c r="K2178" i="1"/>
  <c r="L2178" i="1" s="1"/>
  <c r="K2179" i="1"/>
  <c r="L2179" i="1" s="1"/>
  <c r="K2180" i="1"/>
  <c r="L2180" i="1" s="1"/>
  <c r="K2181" i="1"/>
  <c r="L2181" i="1" s="1"/>
  <c r="K2182" i="1"/>
  <c r="L2182" i="1" s="1"/>
  <c r="K2183" i="1"/>
  <c r="L2183" i="1" s="1"/>
  <c r="K2184" i="1"/>
  <c r="L2184" i="1" s="1"/>
  <c r="K2185" i="1"/>
  <c r="L2185" i="1" s="1"/>
  <c r="K2186" i="1"/>
  <c r="L2186" i="1" s="1"/>
  <c r="K2187" i="1"/>
  <c r="L2187" i="1" s="1"/>
  <c r="K2188" i="1"/>
  <c r="L2188" i="1" s="1"/>
  <c r="K2189" i="1"/>
  <c r="L2189" i="1" s="1"/>
  <c r="K2190" i="1"/>
  <c r="L2190" i="1" s="1"/>
  <c r="K2191" i="1"/>
  <c r="L2191" i="1" s="1"/>
  <c r="K2192" i="1"/>
  <c r="L2192" i="1" s="1"/>
  <c r="K2193" i="1"/>
  <c r="L2193" i="1" s="1"/>
  <c r="K2194" i="1"/>
  <c r="L2194" i="1" s="1"/>
  <c r="K2195" i="1"/>
  <c r="L2195" i="1" s="1"/>
  <c r="K2196" i="1"/>
  <c r="L2196" i="1" s="1"/>
  <c r="K2197" i="1"/>
  <c r="L2197" i="1" s="1"/>
  <c r="K2198" i="1"/>
  <c r="L2198" i="1" s="1"/>
  <c r="K2199" i="1"/>
  <c r="L2199" i="1" s="1"/>
  <c r="K2200" i="1"/>
  <c r="L2200" i="1" s="1"/>
  <c r="K2201" i="1"/>
  <c r="L2201" i="1" s="1"/>
  <c r="K2202" i="1"/>
  <c r="L2202" i="1" s="1"/>
  <c r="K2203" i="1"/>
  <c r="L2203" i="1" s="1"/>
  <c r="K2204" i="1"/>
  <c r="L2204" i="1" s="1"/>
  <c r="K2205" i="1"/>
  <c r="L2205" i="1" s="1"/>
  <c r="K2206" i="1"/>
  <c r="L2206" i="1" s="1"/>
  <c r="K2207" i="1"/>
  <c r="L2207" i="1" s="1"/>
  <c r="K2208" i="1"/>
  <c r="L2208" i="1" s="1"/>
  <c r="K2209" i="1"/>
  <c r="L2209" i="1" s="1"/>
  <c r="K2210" i="1"/>
  <c r="L2210" i="1" s="1"/>
  <c r="K2211" i="1"/>
  <c r="L2211" i="1" s="1"/>
  <c r="K2212" i="1"/>
  <c r="L2212" i="1" s="1"/>
  <c r="K2213" i="1"/>
  <c r="L2213" i="1" s="1"/>
  <c r="K2214" i="1"/>
  <c r="L2214" i="1" s="1"/>
  <c r="K2215" i="1"/>
  <c r="L2215" i="1" s="1"/>
  <c r="K2216" i="1"/>
  <c r="L2216" i="1" s="1"/>
  <c r="K2217" i="1"/>
  <c r="L2217" i="1" s="1"/>
  <c r="K2218" i="1"/>
  <c r="L2218" i="1" s="1"/>
  <c r="K2219" i="1"/>
  <c r="L2219" i="1" s="1"/>
  <c r="K2220" i="1"/>
  <c r="L2220" i="1" s="1"/>
  <c r="K2221" i="1"/>
  <c r="L2221" i="1" s="1"/>
  <c r="K2222" i="1"/>
  <c r="L2222" i="1" s="1"/>
  <c r="K2223" i="1"/>
  <c r="L2223" i="1" s="1"/>
  <c r="K2224" i="1"/>
  <c r="L2224" i="1" s="1"/>
  <c r="K2225" i="1"/>
  <c r="L2225" i="1" s="1"/>
  <c r="K2226" i="1"/>
  <c r="L2226" i="1" s="1"/>
  <c r="K2227" i="1"/>
  <c r="L2227" i="1" s="1"/>
  <c r="K2228" i="1"/>
  <c r="L2228" i="1" s="1"/>
  <c r="K2229" i="1"/>
  <c r="L2229" i="1" s="1"/>
  <c r="K2230" i="1"/>
  <c r="L2230" i="1" s="1"/>
  <c r="K2231" i="1"/>
  <c r="L2231" i="1" s="1"/>
  <c r="K2232" i="1"/>
  <c r="L2232" i="1" s="1"/>
  <c r="K2233" i="1"/>
  <c r="L2233" i="1" s="1"/>
  <c r="K2234" i="1"/>
  <c r="L2234" i="1" s="1"/>
  <c r="K2235" i="1"/>
  <c r="L2235" i="1" s="1"/>
  <c r="K2236" i="1"/>
  <c r="L2236" i="1" s="1"/>
  <c r="K2237" i="1"/>
  <c r="L2237" i="1" s="1"/>
  <c r="K2238" i="1"/>
  <c r="L2238" i="1" s="1"/>
  <c r="K2239" i="1"/>
  <c r="L2239" i="1" s="1"/>
  <c r="K2240" i="1"/>
  <c r="L2240" i="1" s="1"/>
  <c r="K2241" i="1"/>
  <c r="L2241" i="1" s="1"/>
  <c r="K2242" i="1"/>
  <c r="L2242" i="1" s="1"/>
  <c r="K2243" i="1"/>
  <c r="L2243" i="1" s="1"/>
  <c r="K2244" i="1"/>
  <c r="L2244" i="1" s="1"/>
  <c r="K2245" i="1"/>
  <c r="L2245" i="1" s="1"/>
  <c r="K2246" i="1"/>
  <c r="L2246" i="1" s="1"/>
  <c r="K2247" i="1"/>
  <c r="L2247" i="1" s="1"/>
  <c r="K2248" i="1"/>
  <c r="L2248" i="1" s="1"/>
  <c r="K2249" i="1"/>
  <c r="L2249" i="1" s="1"/>
  <c r="K2250" i="1"/>
  <c r="L2250" i="1" s="1"/>
  <c r="K2251" i="1"/>
  <c r="L2251" i="1" s="1"/>
  <c r="K2252" i="1"/>
  <c r="L2252" i="1" s="1"/>
  <c r="K2253" i="1"/>
  <c r="L2253" i="1" s="1"/>
  <c r="K2254" i="1"/>
  <c r="L2254" i="1" s="1"/>
  <c r="K2255" i="1"/>
  <c r="L2255" i="1" s="1"/>
  <c r="K2256" i="1"/>
  <c r="L2256" i="1" s="1"/>
  <c r="K2257" i="1"/>
  <c r="L2257" i="1" s="1"/>
  <c r="K2258" i="1"/>
  <c r="L2258" i="1" s="1"/>
  <c r="K2259" i="1"/>
  <c r="L2259" i="1" s="1"/>
  <c r="K2260" i="1"/>
  <c r="L2260" i="1" s="1"/>
  <c r="K2261" i="1"/>
  <c r="L2261" i="1" s="1"/>
  <c r="K2262" i="1"/>
  <c r="K2263" i="1"/>
  <c r="K2264" i="1"/>
  <c r="K2265" i="1"/>
  <c r="L2265" i="1" s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L2297" i="1" s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L2319" i="1" s="1"/>
  <c r="K2320" i="1"/>
  <c r="L2320" i="1" s="1"/>
  <c r="K2321" i="1"/>
  <c r="L2321" i="1" s="1"/>
  <c r="K2322" i="1"/>
  <c r="L2322" i="1" s="1"/>
  <c r="K2323" i="1"/>
  <c r="L2323" i="1" s="1"/>
  <c r="K2324" i="1"/>
  <c r="L2324" i="1" s="1"/>
  <c r="K2325" i="1"/>
  <c r="L2325" i="1" s="1"/>
  <c r="K2326" i="1"/>
  <c r="L2326" i="1" s="1"/>
  <c r="K2327" i="1"/>
  <c r="L2327" i="1" s="1"/>
  <c r="K2328" i="1"/>
  <c r="L2328" i="1" s="1"/>
  <c r="K2329" i="1"/>
  <c r="L2329" i="1" s="1"/>
  <c r="K2330" i="1"/>
  <c r="L2330" i="1" s="1"/>
  <c r="K2331" i="1"/>
  <c r="L2331" i="1" s="1"/>
  <c r="K2332" i="1"/>
  <c r="L2332" i="1" s="1"/>
  <c r="K2333" i="1"/>
  <c r="L2333" i="1" s="1"/>
  <c r="K2334" i="1"/>
  <c r="L2334" i="1" s="1"/>
  <c r="K2335" i="1"/>
  <c r="L2335" i="1" s="1"/>
  <c r="K2336" i="1"/>
  <c r="L2336" i="1" s="1"/>
  <c r="K2337" i="1"/>
  <c r="L2337" i="1" s="1"/>
  <c r="K2338" i="1"/>
  <c r="L2338" i="1" s="1"/>
  <c r="K2339" i="1"/>
  <c r="L2339" i="1" s="1"/>
  <c r="K2340" i="1"/>
  <c r="L2340" i="1" s="1"/>
  <c r="K2341" i="1"/>
  <c r="L2341" i="1" s="1"/>
  <c r="K2342" i="1"/>
  <c r="L2342" i="1" s="1"/>
  <c r="K2343" i="1"/>
  <c r="L2343" i="1" s="1"/>
  <c r="K2344" i="1"/>
  <c r="L2344" i="1" s="1"/>
  <c r="K2345" i="1"/>
  <c r="L2345" i="1" s="1"/>
  <c r="K2346" i="1"/>
  <c r="L2346" i="1" s="1"/>
  <c r="K2347" i="1"/>
  <c r="L2347" i="1" s="1"/>
  <c r="K2348" i="1"/>
  <c r="L2348" i="1" s="1"/>
  <c r="K2349" i="1"/>
  <c r="L2349" i="1" s="1"/>
  <c r="K2350" i="1"/>
  <c r="L2350" i="1" s="1"/>
  <c r="K2351" i="1"/>
  <c r="L2351" i="1" s="1"/>
  <c r="K2352" i="1"/>
  <c r="L2352" i="1" s="1"/>
  <c r="K2353" i="1"/>
  <c r="L2353" i="1" s="1"/>
  <c r="K2354" i="1"/>
  <c r="L2354" i="1" s="1"/>
  <c r="K2355" i="1"/>
  <c r="L2355" i="1" s="1"/>
  <c r="K2356" i="1"/>
  <c r="L2356" i="1" s="1"/>
  <c r="K2357" i="1"/>
  <c r="L2357" i="1" s="1"/>
  <c r="K2358" i="1"/>
  <c r="L2358" i="1" s="1"/>
  <c r="K2359" i="1"/>
  <c r="L2359" i="1" s="1"/>
  <c r="K2360" i="1"/>
  <c r="L2360" i="1" s="1"/>
  <c r="K2361" i="1"/>
  <c r="L2361" i="1" s="1"/>
  <c r="K2362" i="1"/>
  <c r="L2362" i="1" s="1"/>
  <c r="K2363" i="1"/>
  <c r="L2363" i="1" s="1"/>
  <c r="K2364" i="1"/>
  <c r="L2364" i="1" s="1"/>
  <c r="K2365" i="1"/>
  <c r="L2365" i="1" s="1"/>
  <c r="K2366" i="1"/>
  <c r="L2366" i="1" s="1"/>
  <c r="K2367" i="1"/>
  <c r="L2367" i="1" s="1"/>
  <c r="K2368" i="1"/>
  <c r="L2368" i="1" s="1"/>
  <c r="K2369" i="1"/>
  <c r="L2369" i="1" s="1"/>
  <c r="K2370" i="1"/>
  <c r="L2370" i="1" s="1"/>
  <c r="K2371" i="1"/>
  <c r="L2371" i="1" s="1"/>
  <c r="K2372" i="1"/>
  <c r="L2372" i="1" s="1"/>
  <c r="K2373" i="1"/>
  <c r="L2373" i="1" s="1"/>
  <c r="K2374" i="1"/>
  <c r="L2374" i="1" s="1"/>
  <c r="K2375" i="1"/>
  <c r="L2375" i="1" s="1"/>
  <c r="K2376" i="1"/>
  <c r="L2376" i="1" s="1"/>
  <c r="K2377" i="1"/>
  <c r="L2377" i="1" s="1"/>
  <c r="K2378" i="1"/>
  <c r="L2378" i="1" s="1"/>
  <c r="K2379" i="1"/>
  <c r="L2379" i="1" s="1"/>
  <c r="K2380" i="1"/>
  <c r="L2380" i="1" s="1"/>
  <c r="K2381" i="1"/>
  <c r="L2381" i="1" s="1"/>
  <c r="K2382" i="1"/>
  <c r="L2382" i="1" s="1"/>
  <c r="K2383" i="1"/>
  <c r="L2383" i="1" s="1"/>
  <c r="K2384" i="1"/>
  <c r="L2384" i="1" s="1"/>
  <c r="K2385" i="1"/>
  <c r="L2385" i="1" s="1"/>
  <c r="K2386" i="1"/>
  <c r="L2386" i="1" s="1"/>
  <c r="K2387" i="1"/>
  <c r="L2387" i="1" s="1"/>
  <c r="K2388" i="1"/>
  <c r="L2388" i="1" s="1"/>
  <c r="K2389" i="1"/>
  <c r="L2389" i="1" s="1"/>
  <c r="K2390" i="1"/>
  <c r="L2390" i="1" s="1"/>
  <c r="K2391" i="1"/>
  <c r="L2391" i="1" s="1"/>
  <c r="K2392" i="1"/>
  <c r="L2392" i="1" s="1"/>
  <c r="K2393" i="1"/>
  <c r="L2393" i="1" s="1"/>
  <c r="K2394" i="1"/>
  <c r="L2394" i="1" s="1"/>
  <c r="K2395" i="1"/>
  <c r="L2395" i="1" s="1"/>
  <c r="K2396" i="1"/>
  <c r="L2396" i="1" s="1"/>
  <c r="K2397" i="1"/>
  <c r="L2397" i="1" s="1"/>
  <c r="K2398" i="1"/>
  <c r="L2398" i="1" s="1"/>
  <c r="K2399" i="1"/>
  <c r="L2399" i="1" s="1"/>
  <c r="K2400" i="1"/>
  <c r="L2400" i="1" s="1"/>
  <c r="K2401" i="1"/>
  <c r="L2401" i="1" s="1"/>
  <c r="K2402" i="1"/>
  <c r="L2402" i="1" s="1"/>
  <c r="K2403" i="1"/>
  <c r="L2403" i="1" s="1"/>
  <c r="K2404" i="1"/>
  <c r="L2404" i="1" s="1"/>
  <c r="K2405" i="1"/>
  <c r="L2405" i="1" s="1"/>
  <c r="K2406" i="1"/>
  <c r="L2406" i="1" s="1"/>
  <c r="K2407" i="1"/>
  <c r="L2407" i="1" s="1"/>
  <c r="K2408" i="1"/>
  <c r="L2408" i="1" s="1"/>
  <c r="K2409" i="1"/>
  <c r="L2409" i="1" s="1"/>
  <c r="K2410" i="1"/>
  <c r="L2410" i="1" s="1"/>
  <c r="K2411" i="1"/>
  <c r="L2411" i="1" s="1"/>
  <c r="K2412" i="1"/>
  <c r="L2412" i="1" s="1"/>
  <c r="K2413" i="1"/>
  <c r="L2413" i="1" s="1"/>
  <c r="K2414" i="1"/>
  <c r="L2414" i="1" s="1"/>
  <c r="K2415" i="1"/>
  <c r="L2415" i="1" s="1"/>
  <c r="K2416" i="1"/>
  <c r="L2416" i="1" s="1"/>
  <c r="K2417" i="1"/>
  <c r="L2417" i="1" s="1"/>
  <c r="K2418" i="1"/>
  <c r="L2418" i="1" s="1"/>
  <c r="K2419" i="1"/>
  <c r="L2419" i="1" s="1"/>
  <c r="K2420" i="1"/>
  <c r="L2420" i="1" s="1"/>
  <c r="K2421" i="1"/>
  <c r="L2421" i="1" s="1"/>
  <c r="K2422" i="1"/>
  <c r="L2422" i="1" s="1"/>
  <c r="K2423" i="1"/>
  <c r="L2423" i="1" s="1"/>
  <c r="K2424" i="1"/>
  <c r="L2424" i="1" s="1"/>
  <c r="K2425" i="1"/>
  <c r="L2425" i="1" s="1"/>
  <c r="K2426" i="1"/>
  <c r="L2426" i="1" s="1"/>
  <c r="K2427" i="1"/>
  <c r="L2427" i="1" s="1"/>
  <c r="K2428" i="1"/>
  <c r="L2428" i="1" s="1"/>
  <c r="K2429" i="1"/>
  <c r="L2429" i="1" s="1"/>
  <c r="K2430" i="1"/>
  <c r="L2430" i="1" s="1"/>
  <c r="K2431" i="1"/>
  <c r="L2431" i="1" s="1"/>
  <c r="K2432" i="1"/>
  <c r="L2432" i="1" s="1"/>
  <c r="K2433" i="1"/>
  <c r="L2433" i="1" s="1"/>
  <c r="K2434" i="1"/>
  <c r="L2434" i="1" s="1"/>
  <c r="K2435" i="1"/>
  <c r="L2435" i="1" s="1"/>
  <c r="K2436" i="1"/>
  <c r="L2436" i="1" s="1"/>
  <c r="K2437" i="1"/>
  <c r="L2437" i="1" s="1"/>
  <c r="K2438" i="1"/>
  <c r="L2438" i="1" s="1"/>
  <c r="K2439" i="1"/>
  <c r="L2439" i="1" s="1"/>
  <c r="K2440" i="1"/>
  <c r="L2440" i="1" s="1"/>
  <c r="K2441" i="1"/>
  <c r="L2441" i="1" s="1"/>
  <c r="K2442" i="1"/>
  <c r="L2442" i="1" s="1"/>
  <c r="K2443" i="1"/>
  <c r="L2443" i="1" s="1"/>
  <c r="K2444" i="1"/>
  <c r="L2444" i="1" s="1"/>
  <c r="K2445" i="1"/>
  <c r="L2445" i="1" s="1"/>
  <c r="K2446" i="1"/>
  <c r="L2446" i="1" s="1"/>
  <c r="K2447" i="1"/>
  <c r="L2447" i="1" s="1"/>
  <c r="K2448" i="1"/>
  <c r="L2448" i="1" s="1"/>
  <c r="K2449" i="1"/>
  <c r="L2449" i="1" s="1"/>
  <c r="K2450" i="1"/>
  <c r="L2450" i="1" s="1"/>
  <c r="K2451" i="1"/>
  <c r="L2451" i="1" s="1"/>
  <c r="K2452" i="1"/>
  <c r="L2452" i="1" s="1"/>
  <c r="K2453" i="1"/>
  <c r="L2453" i="1" s="1"/>
  <c r="K2454" i="1"/>
  <c r="L2454" i="1" s="1"/>
  <c r="K2455" i="1"/>
  <c r="L2455" i="1" s="1"/>
  <c r="K2456" i="1"/>
  <c r="L2456" i="1" s="1"/>
  <c r="K2457" i="1"/>
  <c r="L2457" i="1" s="1"/>
  <c r="K2458" i="1"/>
  <c r="L2458" i="1" s="1"/>
  <c r="K2459" i="1"/>
  <c r="L2459" i="1" s="1"/>
  <c r="K2460" i="1"/>
  <c r="L2460" i="1" s="1"/>
  <c r="K2461" i="1"/>
  <c r="L2461" i="1" s="1"/>
  <c r="K2462" i="1"/>
  <c r="L2462" i="1" s="1"/>
  <c r="K2463" i="1"/>
  <c r="L2463" i="1" s="1"/>
  <c r="K2464" i="1"/>
  <c r="L2464" i="1" s="1"/>
  <c r="K2465" i="1"/>
  <c r="L2465" i="1" s="1"/>
  <c r="K2466" i="1"/>
  <c r="L2466" i="1" s="1"/>
  <c r="K2467" i="1"/>
  <c r="L2467" i="1" s="1"/>
  <c r="K2468" i="1"/>
  <c r="L2468" i="1" s="1"/>
  <c r="K2469" i="1"/>
  <c r="L2469" i="1" s="1"/>
  <c r="K2470" i="1"/>
  <c r="L2470" i="1" s="1"/>
  <c r="K2471" i="1"/>
  <c r="L2471" i="1" s="1"/>
  <c r="K2472" i="1"/>
  <c r="L2472" i="1" s="1"/>
  <c r="K2473" i="1"/>
  <c r="L2473" i="1" s="1"/>
  <c r="K2474" i="1"/>
  <c r="L2474" i="1" s="1"/>
  <c r="K2475" i="1"/>
  <c r="L2475" i="1" s="1"/>
  <c r="K2476" i="1"/>
  <c r="L2476" i="1" s="1"/>
  <c r="K2477" i="1"/>
  <c r="L2477" i="1" s="1"/>
  <c r="K2478" i="1"/>
  <c r="L2478" i="1" s="1"/>
  <c r="K2479" i="1"/>
  <c r="L2479" i="1" s="1"/>
  <c r="K2480" i="1"/>
  <c r="L2480" i="1" s="1"/>
  <c r="K2481" i="1"/>
  <c r="L2481" i="1" s="1"/>
  <c r="K2482" i="1"/>
  <c r="L2482" i="1" s="1"/>
  <c r="K2483" i="1"/>
  <c r="L2483" i="1" s="1"/>
  <c r="K2484" i="1"/>
  <c r="L2484" i="1" s="1"/>
  <c r="K2485" i="1"/>
  <c r="L2485" i="1" s="1"/>
  <c r="K2486" i="1"/>
  <c r="L2486" i="1" s="1"/>
  <c r="K2487" i="1"/>
  <c r="L2487" i="1" s="1"/>
  <c r="K2488" i="1"/>
  <c r="L2488" i="1" s="1"/>
  <c r="K2489" i="1"/>
  <c r="L2489" i="1" s="1"/>
  <c r="K2490" i="1"/>
  <c r="L2490" i="1" s="1"/>
  <c r="K2491" i="1"/>
  <c r="L2491" i="1" s="1"/>
  <c r="K2492" i="1"/>
  <c r="L2492" i="1" s="1"/>
  <c r="K2493" i="1"/>
  <c r="L2493" i="1" s="1"/>
  <c r="K2494" i="1"/>
  <c r="L2494" i="1" s="1"/>
  <c r="K2495" i="1"/>
  <c r="L2495" i="1" s="1"/>
  <c r="K2496" i="1"/>
  <c r="L2496" i="1" s="1"/>
  <c r="K2497" i="1"/>
  <c r="L2497" i="1" s="1"/>
  <c r="K2498" i="1"/>
  <c r="L2498" i="1" s="1"/>
  <c r="K2499" i="1"/>
  <c r="L2499" i="1" s="1"/>
  <c r="K2500" i="1"/>
  <c r="L2500" i="1" s="1"/>
  <c r="K2501" i="1"/>
  <c r="L2501" i="1" s="1"/>
  <c r="K2502" i="1"/>
  <c r="L2502" i="1" s="1"/>
  <c r="K2503" i="1"/>
  <c r="L2503" i="1" s="1"/>
  <c r="K2504" i="1"/>
  <c r="L2504" i="1" s="1"/>
  <c r="K2505" i="1"/>
  <c r="L2505" i="1" s="1"/>
  <c r="K2506" i="1"/>
  <c r="L2506" i="1" s="1"/>
  <c r="K2507" i="1"/>
  <c r="L2507" i="1" s="1"/>
  <c r="K2508" i="1"/>
  <c r="L2508" i="1" s="1"/>
  <c r="K2509" i="1"/>
  <c r="L2509" i="1" s="1"/>
  <c r="K2510" i="1"/>
  <c r="L2510" i="1" s="1"/>
  <c r="K2511" i="1"/>
  <c r="L2511" i="1" s="1"/>
  <c r="K2512" i="1"/>
  <c r="L2512" i="1" s="1"/>
  <c r="K2513" i="1"/>
  <c r="L2513" i="1" s="1"/>
  <c r="K2514" i="1"/>
  <c r="L2514" i="1" s="1"/>
  <c r="K2515" i="1"/>
  <c r="L2515" i="1" s="1"/>
  <c r="K2516" i="1"/>
  <c r="L2516" i="1" s="1"/>
  <c r="K2517" i="1"/>
  <c r="L2517" i="1" s="1"/>
  <c r="K2518" i="1"/>
  <c r="L2518" i="1" s="1"/>
  <c r="K2519" i="1"/>
  <c r="L2519" i="1" s="1"/>
  <c r="K2520" i="1"/>
  <c r="L2520" i="1" s="1"/>
  <c r="K2521" i="1"/>
  <c r="L2521" i="1" s="1"/>
  <c r="K2522" i="1"/>
  <c r="L2522" i="1" s="1"/>
  <c r="K2523" i="1"/>
  <c r="L2523" i="1" s="1"/>
  <c r="K2524" i="1"/>
  <c r="L2524" i="1" s="1"/>
  <c r="K2525" i="1"/>
  <c r="L2525" i="1" s="1"/>
  <c r="K2526" i="1"/>
  <c r="L2526" i="1" s="1"/>
  <c r="K2527" i="1"/>
  <c r="L2527" i="1" s="1"/>
  <c r="K2528" i="1"/>
  <c r="L2528" i="1" s="1"/>
  <c r="K2529" i="1"/>
  <c r="L2529" i="1" s="1"/>
  <c r="K2530" i="1"/>
  <c r="L2530" i="1" s="1"/>
  <c r="K2531" i="1"/>
  <c r="L2531" i="1" s="1"/>
  <c r="K2532" i="1"/>
  <c r="L2532" i="1" s="1"/>
  <c r="K2533" i="1"/>
  <c r="L2533" i="1" s="1"/>
  <c r="K2534" i="1"/>
  <c r="L2534" i="1" s="1"/>
  <c r="K2535" i="1"/>
  <c r="L2535" i="1" s="1"/>
  <c r="K2536" i="1"/>
  <c r="L2536" i="1" s="1"/>
  <c r="K2537" i="1"/>
  <c r="L2537" i="1" s="1"/>
  <c r="K2538" i="1"/>
  <c r="L2538" i="1" s="1"/>
  <c r="K2539" i="1"/>
  <c r="L2539" i="1" s="1"/>
  <c r="K2540" i="1"/>
  <c r="L2540" i="1" s="1"/>
  <c r="K2541" i="1"/>
  <c r="L2541" i="1" s="1"/>
  <c r="K2542" i="1"/>
  <c r="L2542" i="1" s="1"/>
  <c r="K2543" i="1"/>
  <c r="L2543" i="1" s="1"/>
  <c r="K2544" i="1"/>
  <c r="L2544" i="1" s="1"/>
  <c r="K2545" i="1"/>
  <c r="L2545" i="1" s="1"/>
  <c r="K2546" i="1"/>
  <c r="L2546" i="1" s="1"/>
  <c r="K2547" i="1"/>
  <c r="L2547" i="1" s="1"/>
  <c r="K2548" i="1"/>
  <c r="L2548" i="1" s="1"/>
  <c r="K2549" i="1"/>
  <c r="L2549" i="1" s="1"/>
  <c r="K2550" i="1"/>
  <c r="L2550" i="1" s="1"/>
  <c r="K2551" i="1"/>
  <c r="L2551" i="1" s="1"/>
  <c r="K2552" i="1"/>
  <c r="L2552" i="1" s="1"/>
  <c r="K2553" i="1"/>
  <c r="L2553" i="1" s="1"/>
  <c r="K2554" i="1"/>
  <c r="L2554" i="1" s="1"/>
  <c r="K2555" i="1"/>
  <c r="L2555" i="1" s="1"/>
  <c r="K2556" i="1"/>
  <c r="L2556" i="1" s="1"/>
  <c r="K2557" i="1"/>
  <c r="L2557" i="1" s="1"/>
  <c r="K2558" i="1"/>
  <c r="L2558" i="1" s="1"/>
  <c r="K2559" i="1"/>
  <c r="L2559" i="1" s="1"/>
  <c r="K2560" i="1"/>
  <c r="L2560" i="1" s="1"/>
  <c r="K2561" i="1"/>
  <c r="L2561" i="1" s="1"/>
  <c r="K2562" i="1"/>
  <c r="L2562" i="1" s="1"/>
  <c r="K2563" i="1"/>
  <c r="L2563" i="1" s="1"/>
  <c r="K2564" i="1"/>
  <c r="L2564" i="1" s="1"/>
  <c r="K2565" i="1"/>
  <c r="L2565" i="1" s="1"/>
  <c r="K2566" i="1"/>
  <c r="L2566" i="1" s="1"/>
  <c r="K2567" i="1"/>
  <c r="L2567" i="1" s="1"/>
  <c r="K2568" i="1"/>
  <c r="L2568" i="1" s="1"/>
  <c r="K2569" i="1"/>
  <c r="L2569" i="1" s="1"/>
  <c r="K2570" i="1"/>
  <c r="L2570" i="1" s="1"/>
  <c r="K2571" i="1"/>
  <c r="L2571" i="1" s="1"/>
  <c r="K2572" i="1"/>
  <c r="L2572" i="1" s="1"/>
  <c r="K2573" i="1"/>
  <c r="L2573" i="1" s="1"/>
  <c r="K2574" i="1"/>
  <c r="L2574" i="1" s="1"/>
  <c r="K2575" i="1"/>
  <c r="L2575" i="1" s="1"/>
  <c r="K2576" i="1"/>
  <c r="L2576" i="1" s="1"/>
  <c r="K2577" i="1"/>
  <c r="L2577" i="1" s="1"/>
  <c r="K2578" i="1"/>
  <c r="L2578" i="1" s="1"/>
  <c r="K2579" i="1"/>
  <c r="L2579" i="1" s="1"/>
  <c r="K2580" i="1"/>
  <c r="L2580" i="1" s="1"/>
  <c r="K2581" i="1"/>
  <c r="L2581" i="1" s="1"/>
  <c r="K2582" i="1"/>
  <c r="L2582" i="1" s="1"/>
  <c r="K2583" i="1"/>
  <c r="L2583" i="1" s="1"/>
  <c r="K2584" i="1"/>
  <c r="L2584" i="1" s="1"/>
  <c r="K2585" i="1"/>
  <c r="L2585" i="1" s="1"/>
  <c r="K2586" i="1"/>
  <c r="L2586" i="1" s="1"/>
  <c r="K2587" i="1"/>
  <c r="L2587" i="1" s="1"/>
  <c r="K2588" i="1"/>
  <c r="L2588" i="1" s="1"/>
  <c r="K2589" i="1"/>
  <c r="L2589" i="1" s="1"/>
  <c r="K2590" i="1"/>
  <c r="L2590" i="1" s="1"/>
  <c r="K2591" i="1"/>
  <c r="L2591" i="1" s="1"/>
  <c r="K2592" i="1"/>
  <c r="L2592" i="1" s="1"/>
  <c r="K2593" i="1"/>
  <c r="L2593" i="1" s="1"/>
  <c r="K2594" i="1"/>
  <c r="L2594" i="1" s="1"/>
  <c r="K2595" i="1"/>
  <c r="L2595" i="1" s="1"/>
  <c r="K2596" i="1"/>
  <c r="L2596" i="1" s="1"/>
  <c r="K2597" i="1"/>
  <c r="L2597" i="1" s="1"/>
  <c r="K2598" i="1"/>
  <c r="L2598" i="1" s="1"/>
  <c r="K2599" i="1"/>
  <c r="L2599" i="1" s="1"/>
  <c r="K2600" i="1"/>
  <c r="L2600" i="1" s="1"/>
  <c r="K2601" i="1"/>
  <c r="L2601" i="1" s="1"/>
  <c r="K2602" i="1"/>
  <c r="L2602" i="1" s="1"/>
  <c r="K2603" i="1"/>
  <c r="L2603" i="1" s="1"/>
  <c r="K2604" i="1"/>
  <c r="L2604" i="1" s="1"/>
  <c r="K2605" i="1"/>
  <c r="L2605" i="1" s="1"/>
  <c r="K2606" i="1"/>
  <c r="L2606" i="1" s="1"/>
  <c r="K2607" i="1"/>
  <c r="L2607" i="1" s="1"/>
  <c r="K2608" i="1"/>
  <c r="L2608" i="1" s="1"/>
  <c r="K2609" i="1"/>
  <c r="L2609" i="1" s="1"/>
  <c r="K2610" i="1"/>
  <c r="L2610" i="1" s="1"/>
  <c r="K2611" i="1"/>
  <c r="L2611" i="1" s="1"/>
  <c r="K2612" i="1"/>
  <c r="L2612" i="1" s="1"/>
  <c r="K2613" i="1"/>
  <c r="L2613" i="1" s="1"/>
  <c r="K2614" i="1"/>
  <c r="L2614" i="1" s="1"/>
  <c r="K2615" i="1"/>
  <c r="L2615" i="1" s="1"/>
  <c r="K2616" i="1"/>
  <c r="L2616" i="1" s="1"/>
  <c r="K2617" i="1"/>
  <c r="L2617" i="1" s="1"/>
  <c r="K2618" i="1"/>
  <c r="L2618" i="1" s="1"/>
  <c r="K2619" i="1"/>
  <c r="L2619" i="1" s="1"/>
  <c r="K2620" i="1"/>
  <c r="L2620" i="1" s="1"/>
  <c r="K2621" i="1"/>
  <c r="L2621" i="1" s="1"/>
  <c r="K2622" i="1"/>
  <c r="L2622" i="1" s="1"/>
  <c r="K2623" i="1"/>
  <c r="L2623" i="1" s="1"/>
  <c r="K2624" i="1"/>
  <c r="L2624" i="1" s="1"/>
  <c r="K2625" i="1"/>
  <c r="L2625" i="1" s="1"/>
  <c r="K2626" i="1"/>
  <c r="L2626" i="1" s="1"/>
  <c r="K2627" i="1"/>
  <c r="L2627" i="1" s="1"/>
  <c r="K2628" i="1"/>
  <c r="L2628" i="1" s="1"/>
  <c r="K2629" i="1"/>
  <c r="L2629" i="1" s="1"/>
  <c r="K2630" i="1"/>
  <c r="L2630" i="1" s="1"/>
  <c r="K2631" i="1"/>
  <c r="L2631" i="1" s="1"/>
  <c r="K2632" i="1"/>
  <c r="L2632" i="1" s="1"/>
  <c r="K2633" i="1"/>
  <c r="L2633" i="1" s="1"/>
  <c r="K2634" i="1"/>
  <c r="L2634" i="1" s="1"/>
  <c r="K2635" i="1"/>
  <c r="L2635" i="1" s="1"/>
  <c r="K2636" i="1"/>
  <c r="L2636" i="1" s="1"/>
  <c r="K2637" i="1"/>
  <c r="L2637" i="1" s="1"/>
  <c r="K2638" i="1"/>
  <c r="L2638" i="1" s="1"/>
  <c r="K2639" i="1"/>
  <c r="L2639" i="1" s="1"/>
  <c r="K2640" i="1"/>
  <c r="L2640" i="1" s="1"/>
  <c r="K2641" i="1"/>
  <c r="L2641" i="1" s="1"/>
  <c r="K2642" i="1"/>
  <c r="L2642" i="1" s="1"/>
  <c r="K2643" i="1"/>
  <c r="L2643" i="1" s="1"/>
  <c r="K2644" i="1"/>
  <c r="L2644" i="1" s="1"/>
  <c r="K2645" i="1"/>
  <c r="L2645" i="1" s="1"/>
  <c r="K2646" i="1"/>
  <c r="L2646" i="1" s="1"/>
  <c r="K2647" i="1"/>
  <c r="L2647" i="1" s="1"/>
  <c r="K2648" i="1"/>
  <c r="L2648" i="1" s="1"/>
  <c r="K2649" i="1"/>
  <c r="L2649" i="1" s="1"/>
  <c r="K2650" i="1"/>
  <c r="L2650" i="1" s="1"/>
  <c r="K2651" i="1"/>
  <c r="L2651" i="1" s="1"/>
  <c r="K2652" i="1"/>
  <c r="L2652" i="1" s="1"/>
  <c r="K2653" i="1"/>
  <c r="L2653" i="1" s="1"/>
  <c r="K2654" i="1"/>
  <c r="L2654" i="1" s="1"/>
  <c r="K2655" i="1"/>
  <c r="L2655" i="1" s="1"/>
  <c r="K2656" i="1"/>
  <c r="L2656" i="1" s="1"/>
  <c r="K2657" i="1"/>
  <c r="L2657" i="1" s="1"/>
  <c r="K2658" i="1"/>
  <c r="L2658" i="1" s="1"/>
  <c r="K2659" i="1"/>
  <c r="L2659" i="1" s="1"/>
  <c r="K2660" i="1"/>
  <c r="L2660" i="1" s="1"/>
  <c r="K2661" i="1"/>
  <c r="L2661" i="1" s="1"/>
  <c r="K2662" i="1"/>
  <c r="L2662" i="1" s="1"/>
  <c r="K2663" i="1"/>
  <c r="L2663" i="1" s="1"/>
  <c r="K2664" i="1"/>
  <c r="L2664" i="1" s="1"/>
  <c r="K2665" i="1"/>
  <c r="L2665" i="1" s="1"/>
  <c r="K2666" i="1"/>
  <c r="L2666" i="1" s="1"/>
  <c r="K2667" i="1"/>
  <c r="L2667" i="1" s="1"/>
  <c r="K2668" i="1"/>
  <c r="L2668" i="1" s="1"/>
  <c r="K2669" i="1"/>
  <c r="L2669" i="1" s="1"/>
  <c r="K2670" i="1"/>
  <c r="L2670" i="1" s="1"/>
  <c r="K2671" i="1"/>
  <c r="L2671" i="1" s="1"/>
  <c r="K2672" i="1"/>
  <c r="L2672" i="1" s="1"/>
  <c r="K2673" i="1"/>
  <c r="L2673" i="1" s="1"/>
  <c r="K2674" i="1"/>
  <c r="L2674" i="1" s="1"/>
  <c r="K2675" i="1"/>
  <c r="L2675" i="1" s="1"/>
  <c r="K2676" i="1"/>
  <c r="L2676" i="1" s="1"/>
  <c r="K2677" i="1"/>
  <c r="L2677" i="1" s="1"/>
  <c r="K2678" i="1"/>
  <c r="L2678" i="1" s="1"/>
  <c r="K2679" i="1"/>
  <c r="L2679" i="1" s="1"/>
  <c r="K2680" i="1"/>
  <c r="L2680" i="1" s="1"/>
  <c r="K2681" i="1"/>
  <c r="L2681" i="1" s="1"/>
  <c r="K2682" i="1"/>
  <c r="L2682" i="1" s="1"/>
  <c r="K2683" i="1"/>
  <c r="L2683" i="1" s="1"/>
  <c r="K2684" i="1"/>
  <c r="L2684" i="1" s="1"/>
  <c r="K2685" i="1"/>
  <c r="L2685" i="1" s="1"/>
  <c r="K2686" i="1"/>
  <c r="L2686" i="1" s="1"/>
  <c r="K2687" i="1"/>
  <c r="L2687" i="1" s="1"/>
  <c r="K2688" i="1"/>
  <c r="L2688" i="1" s="1"/>
  <c r="K2689" i="1"/>
  <c r="L2689" i="1" s="1"/>
  <c r="K2690" i="1"/>
  <c r="L2690" i="1" s="1"/>
  <c r="K2691" i="1"/>
  <c r="L2691" i="1" s="1"/>
  <c r="K2692" i="1"/>
  <c r="L2692" i="1" s="1"/>
  <c r="K2693" i="1"/>
  <c r="L2693" i="1" s="1"/>
  <c r="K2694" i="1"/>
  <c r="L2694" i="1" s="1"/>
  <c r="K2695" i="1"/>
  <c r="L2695" i="1" s="1"/>
  <c r="K2696" i="1"/>
  <c r="L2696" i="1" s="1"/>
  <c r="K2697" i="1"/>
  <c r="L2697" i="1" s="1"/>
  <c r="K2698" i="1"/>
  <c r="L2698" i="1" s="1"/>
  <c r="K2699" i="1"/>
  <c r="L2699" i="1" s="1"/>
  <c r="K2700" i="1"/>
  <c r="L2700" i="1" s="1"/>
  <c r="K2701" i="1"/>
  <c r="L2701" i="1" s="1"/>
  <c r="K2702" i="1"/>
  <c r="L2702" i="1" s="1"/>
  <c r="K2703" i="1"/>
  <c r="L2703" i="1" s="1"/>
  <c r="K2704" i="1"/>
  <c r="L2704" i="1" s="1"/>
  <c r="K2705" i="1"/>
  <c r="L2705" i="1" s="1"/>
  <c r="K2706" i="1"/>
  <c r="L2706" i="1" s="1"/>
  <c r="K2707" i="1"/>
  <c r="L2707" i="1" s="1"/>
  <c r="K2708" i="1"/>
  <c r="L2708" i="1" s="1"/>
  <c r="K2709" i="1"/>
  <c r="L2709" i="1" s="1"/>
  <c r="K2710" i="1"/>
  <c r="L2710" i="1" s="1"/>
  <c r="K2711" i="1"/>
  <c r="L2711" i="1" s="1"/>
  <c r="K2712" i="1"/>
  <c r="L2712" i="1" s="1"/>
  <c r="K2713" i="1"/>
  <c r="L2713" i="1" s="1"/>
  <c r="K2714" i="1"/>
  <c r="L2714" i="1" s="1"/>
  <c r="K2715" i="1"/>
  <c r="L2715" i="1" s="1"/>
  <c r="K2716" i="1"/>
  <c r="L2716" i="1" s="1"/>
  <c r="K2717" i="1"/>
  <c r="L2717" i="1" s="1"/>
  <c r="K2718" i="1"/>
  <c r="L2718" i="1" s="1"/>
  <c r="K2719" i="1"/>
  <c r="L2719" i="1" s="1"/>
  <c r="K2720" i="1"/>
  <c r="L2720" i="1" s="1"/>
  <c r="K2721" i="1"/>
  <c r="L2721" i="1" s="1"/>
  <c r="K2722" i="1"/>
  <c r="L2722" i="1" s="1"/>
  <c r="K2723" i="1"/>
  <c r="L2723" i="1" s="1"/>
  <c r="K2724" i="1"/>
  <c r="L2724" i="1" s="1"/>
  <c r="K2725" i="1"/>
  <c r="L2725" i="1" s="1"/>
  <c r="K2726" i="1"/>
  <c r="L2726" i="1" s="1"/>
  <c r="K2727" i="1"/>
  <c r="L2727" i="1" s="1"/>
  <c r="K2728" i="1"/>
  <c r="L2728" i="1" s="1"/>
  <c r="K2729" i="1"/>
  <c r="L2729" i="1" s="1"/>
  <c r="K2730" i="1"/>
  <c r="L2730" i="1" s="1"/>
  <c r="K2731" i="1"/>
  <c r="L2731" i="1" s="1"/>
  <c r="K2732" i="1"/>
  <c r="L2732" i="1" s="1"/>
  <c r="K2733" i="1"/>
  <c r="L2733" i="1" s="1"/>
  <c r="K2734" i="1"/>
  <c r="L2734" i="1" s="1"/>
  <c r="K2735" i="1"/>
  <c r="L2735" i="1" s="1"/>
  <c r="K2736" i="1"/>
  <c r="L2736" i="1" s="1"/>
  <c r="K2737" i="1"/>
  <c r="L2737" i="1" s="1"/>
  <c r="K2738" i="1"/>
  <c r="L2738" i="1" s="1"/>
  <c r="K2739" i="1"/>
  <c r="L2739" i="1" s="1"/>
  <c r="K2740" i="1"/>
  <c r="L2740" i="1" s="1"/>
  <c r="K2741" i="1"/>
  <c r="L2741" i="1" s="1"/>
  <c r="K2742" i="1"/>
  <c r="L2742" i="1" s="1"/>
  <c r="K2743" i="1"/>
  <c r="L2743" i="1" s="1"/>
  <c r="K2744" i="1"/>
  <c r="L2744" i="1" s="1"/>
  <c r="K2745" i="1"/>
  <c r="L2745" i="1" s="1"/>
  <c r="K2746" i="1"/>
  <c r="L2746" i="1" s="1"/>
  <c r="K2747" i="1"/>
  <c r="L2747" i="1" s="1"/>
  <c r="K2748" i="1"/>
  <c r="L2748" i="1" s="1"/>
  <c r="K2749" i="1"/>
  <c r="L2749" i="1" s="1"/>
  <c r="K2750" i="1"/>
  <c r="L2750" i="1" s="1"/>
  <c r="K2751" i="1"/>
  <c r="L2751" i="1" s="1"/>
  <c r="K2752" i="1"/>
  <c r="L2752" i="1" s="1"/>
  <c r="K2753" i="1"/>
  <c r="L2753" i="1" s="1"/>
  <c r="K2754" i="1"/>
  <c r="L2754" i="1" s="1"/>
  <c r="K2755" i="1"/>
  <c r="L2755" i="1" s="1"/>
  <c r="K2756" i="1"/>
  <c r="L2756" i="1" s="1"/>
  <c r="K2757" i="1"/>
  <c r="L2757" i="1" s="1"/>
  <c r="K2758" i="1"/>
  <c r="L2758" i="1" s="1"/>
  <c r="K2759" i="1"/>
  <c r="L2759" i="1" s="1"/>
  <c r="K2760" i="1"/>
  <c r="L2760" i="1" s="1"/>
  <c r="K2761" i="1"/>
  <c r="L2761" i="1" s="1"/>
  <c r="K2762" i="1"/>
  <c r="L2762" i="1" s="1"/>
  <c r="K2763" i="1"/>
  <c r="L2763" i="1" s="1"/>
  <c r="K2764" i="1"/>
  <c r="L2764" i="1" s="1"/>
  <c r="K2765" i="1"/>
  <c r="L2765" i="1" s="1"/>
  <c r="K2766" i="1"/>
  <c r="L2766" i="1" s="1"/>
  <c r="K2767" i="1"/>
  <c r="L2767" i="1" s="1"/>
  <c r="K2768" i="1"/>
  <c r="L2768" i="1" s="1"/>
  <c r="K2769" i="1"/>
  <c r="L2769" i="1" s="1"/>
  <c r="K2770" i="1"/>
  <c r="L2770" i="1" s="1"/>
  <c r="K2771" i="1"/>
  <c r="L2771" i="1" s="1"/>
  <c r="K2772" i="1"/>
  <c r="L2772" i="1" s="1"/>
  <c r="K2773" i="1"/>
  <c r="L2773" i="1" s="1"/>
  <c r="K2774" i="1"/>
  <c r="L2774" i="1" s="1"/>
  <c r="K2775" i="1"/>
  <c r="L2775" i="1" s="1"/>
  <c r="K2776" i="1"/>
  <c r="L2776" i="1" s="1"/>
  <c r="K2777" i="1"/>
  <c r="L2777" i="1" s="1"/>
  <c r="K2778" i="1"/>
  <c r="L2778" i="1" s="1"/>
  <c r="K2779" i="1"/>
  <c r="L2779" i="1" s="1"/>
  <c r="K2780" i="1"/>
  <c r="L2780" i="1" s="1"/>
  <c r="K2781" i="1"/>
  <c r="L2781" i="1" s="1"/>
  <c r="K2782" i="1"/>
  <c r="L2782" i="1" s="1"/>
  <c r="K2783" i="1"/>
  <c r="L2783" i="1" s="1"/>
  <c r="K2784" i="1"/>
  <c r="L2784" i="1" s="1"/>
  <c r="K2785" i="1"/>
  <c r="L2785" i="1" s="1"/>
  <c r="K2786" i="1"/>
  <c r="L2786" i="1" s="1"/>
  <c r="K2787" i="1"/>
  <c r="L2787" i="1" s="1"/>
  <c r="K2788" i="1"/>
  <c r="L2788" i="1" s="1"/>
  <c r="K2789" i="1"/>
  <c r="L2789" i="1" s="1"/>
  <c r="K2790" i="1"/>
  <c r="L2790" i="1" s="1"/>
  <c r="K2791" i="1"/>
  <c r="L2791" i="1" s="1"/>
  <c r="K2792" i="1"/>
  <c r="L2792" i="1" s="1"/>
  <c r="K2793" i="1"/>
  <c r="L2793" i="1" s="1"/>
  <c r="K2794" i="1"/>
  <c r="L2794" i="1" s="1"/>
  <c r="K2795" i="1"/>
  <c r="L2795" i="1" s="1"/>
  <c r="K2796" i="1"/>
  <c r="L2796" i="1" s="1"/>
  <c r="K2797" i="1"/>
  <c r="L2797" i="1" s="1"/>
  <c r="K2798" i="1"/>
  <c r="L2798" i="1" s="1"/>
  <c r="K2799" i="1"/>
  <c r="L2799" i="1" s="1"/>
  <c r="K2800" i="1"/>
  <c r="L2800" i="1" s="1"/>
  <c r="K2801" i="1"/>
  <c r="L2801" i="1" s="1"/>
  <c r="K2802" i="1"/>
  <c r="L2802" i="1" s="1"/>
  <c r="K2803" i="1"/>
  <c r="L2803" i="1" s="1"/>
  <c r="K2804" i="1"/>
  <c r="L2804" i="1" s="1"/>
  <c r="K2805" i="1"/>
  <c r="L2805" i="1" s="1"/>
  <c r="K2806" i="1"/>
  <c r="L2806" i="1" s="1"/>
  <c r="K2807" i="1"/>
  <c r="L2807" i="1" s="1"/>
  <c r="K2808" i="1"/>
  <c r="L2808" i="1" s="1"/>
  <c r="K2809" i="1"/>
  <c r="L2809" i="1" s="1"/>
  <c r="K2810" i="1"/>
  <c r="L2810" i="1" s="1"/>
  <c r="K2811" i="1"/>
  <c r="L2811" i="1" s="1"/>
  <c r="K2812" i="1"/>
  <c r="L2812" i="1" s="1"/>
  <c r="K2813" i="1"/>
  <c r="L2813" i="1" s="1"/>
  <c r="K2814" i="1"/>
  <c r="L2814" i="1" s="1"/>
  <c r="K2815" i="1"/>
  <c r="L2815" i="1" s="1"/>
  <c r="K2816" i="1"/>
  <c r="L2816" i="1" s="1"/>
  <c r="K2817" i="1"/>
  <c r="L2817" i="1" s="1"/>
  <c r="K2818" i="1"/>
  <c r="L2818" i="1" s="1"/>
  <c r="K2819" i="1"/>
  <c r="L2819" i="1" s="1"/>
  <c r="K2820" i="1"/>
  <c r="L2820" i="1" s="1"/>
  <c r="K2821" i="1"/>
  <c r="L2821" i="1" s="1"/>
  <c r="K2822" i="1"/>
  <c r="L2822" i="1" s="1"/>
  <c r="K2823" i="1"/>
  <c r="L2823" i="1" s="1"/>
  <c r="K2824" i="1"/>
  <c r="L2824" i="1" s="1"/>
  <c r="K2825" i="1"/>
  <c r="L2825" i="1" s="1"/>
  <c r="K2826" i="1"/>
  <c r="L2826" i="1" s="1"/>
  <c r="K2827" i="1"/>
  <c r="L2827" i="1" s="1"/>
  <c r="K2828" i="1"/>
  <c r="L2828" i="1" s="1"/>
  <c r="K2829" i="1"/>
  <c r="L2829" i="1" s="1"/>
  <c r="K2830" i="1"/>
  <c r="L2830" i="1" s="1"/>
  <c r="K2831" i="1"/>
  <c r="L2831" i="1" s="1"/>
  <c r="K2832" i="1"/>
  <c r="L2832" i="1" s="1"/>
  <c r="K2833" i="1"/>
  <c r="L2833" i="1" s="1"/>
  <c r="K2834" i="1"/>
  <c r="L2834" i="1" s="1"/>
  <c r="K2835" i="1"/>
  <c r="L2835" i="1" s="1"/>
  <c r="K2836" i="1"/>
  <c r="L2836" i="1" s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L2848" i="1" s="1"/>
  <c r="K2849" i="1"/>
  <c r="L2849" i="1" s="1"/>
  <c r="K2850" i="1"/>
  <c r="L2850" i="1" s="1"/>
  <c r="K2851" i="1"/>
  <c r="L2851" i="1" s="1"/>
  <c r="K2852" i="1"/>
  <c r="L2852" i="1" s="1"/>
  <c r="K2853" i="1"/>
  <c r="L2853" i="1" s="1"/>
  <c r="K2854" i="1"/>
  <c r="L2854" i="1" s="1"/>
  <c r="K2855" i="1"/>
  <c r="L2855" i="1" s="1"/>
  <c r="K2856" i="1"/>
  <c r="L2856" i="1" s="1"/>
  <c r="K2857" i="1"/>
  <c r="L2857" i="1" s="1"/>
  <c r="K2858" i="1"/>
  <c r="L2858" i="1" s="1"/>
  <c r="K2859" i="1"/>
  <c r="L2859" i="1" s="1"/>
  <c r="K2860" i="1"/>
  <c r="L2860" i="1" s="1"/>
  <c r="K2861" i="1"/>
  <c r="L2861" i="1" s="1"/>
  <c r="K2862" i="1"/>
  <c r="L2862" i="1" s="1"/>
  <c r="K2863" i="1"/>
  <c r="L2863" i="1" s="1"/>
  <c r="K2864" i="1"/>
  <c r="L2864" i="1" s="1"/>
  <c r="K2865" i="1"/>
  <c r="L2865" i="1" s="1"/>
  <c r="K2866" i="1"/>
  <c r="L2866" i="1" s="1"/>
  <c r="K2867" i="1"/>
  <c r="L2867" i="1" s="1"/>
  <c r="K2868" i="1"/>
  <c r="L2868" i="1" s="1"/>
  <c r="K2869" i="1"/>
  <c r="L2869" i="1" s="1"/>
  <c r="K2870" i="1"/>
  <c r="L2870" i="1" s="1"/>
  <c r="K2871" i="1"/>
  <c r="L2871" i="1" s="1"/>
  <c r="K2872" i="1"/>
  <c r="L2872" i="1" s="1"/>
  <c r="K2873" i="1"/>
  <c r="L2873" i="1" s="1"/>
  <c r="K2874" i="1"/>
  <c r="L2874" i="1" s="1"/>
  <c r="K2875" i="1"/>
  <c r="L2875" i="1" s="1"/>
  <c r="K2876" i="1"/>
  <c r="L2876" i="1" s="1"/>
  <c r="K2877" i="1"/>
  <c r="L2877" i="1" s="1"/>
  <c r="K2878" i="1"/>
  <c r="L2878" i="1" s="1"/>
  <c r="K2879" i="1"/>
  <c r="L2879" i="1" s="1"/>
  <c r="K2880" i="1"/>
  <c r="L2880" i="1" s="1"/>
  <c r="K2881" i="1"/>
  <c r="L2881" i="1" s="1"/>
  <c r="K2882" i="1"/>
  <c r="L2882" i="1" s="1"/>
  <c r="K2883" i="1"/>
  <c r="L2883" i="1" s="1"/>
  <c r="K2884" i="1"/>
  <c r="L2884" i="1" s="1"/>
  <c r="K2885" i="1"/>
  <c r="L2885" i="1" s="1"/>
  <c r="K2886" i="1"/>
  <c r="L2886" i="1" s="1"/>
  <c r="K2887" i="1"/>
  <c r="L2887" i="1" s="1"/>
  <c r="K2888" i="1"/>
  <c r="L2888" i="1" s="1"/>
  <c r="K2889" i="1"/>
  <c r="L2889" i="1" s="1"/>
  <c r="K2890" i="1"/>
  <c r="L2890" i="1" s="1"/>
  <c r="K2891" i="1"/>
  <c r="L2891" i="1" s="1"/>
  <c r="K2892" i="1"/>
  <c r="L2892" i="1" s="1"/>
  <c r="K2893" i="1"/>
  <c r="L2893" i="1" s="1"/>
  <c r="K2894" i="1"/>
  <c r="L2894" i="1" s="1"/>
  <c r="K2895" i="1"/>
  <c r="L2895" i="1" s="1"/>
  <c r="K2896" i="1"/>
  <c r="L2896" i="1" s="1"/>
  <c r="K2897" i="1"/>
  <c r="L2897" i="1" s="1"/>
  <c r="K2898" i="1"/>
  <c r="L2898" i="1" s="1"/>
  <c r="K2899" i="1"/>
  <c r="L2899" i="1" s="1"/>
  <c r="K2900" i="1"/>
  <c r="L2900" i="1" s="1"/>
  <c r="K2901" i="1"/>
  <c r="L2901" i="1" s="1"/>
  <c r="K2902" i="1"/>
  <c r="L2902" i="1" s="1"/>
  <c r="K2903" i="1"/>
  <c r="L2903" i="1" s="1"/>
  <c r="K2904" i="1"/>
  <c r="L2904" i="1" s="1"/>
  <c r="K2905" i="1"/>
  <c r="L2905" i="1" s="1"/>
  <c r="K2906" i="1"/>
  <c r="L2906" i="1" s="1"/>
  <c r="K2907" i="1"/>
  <c r="L2907" i="1" s="1"/>
  <c r="K2908" i="1"/>
  <c r="L2908" i="1" s="1"/>
  <c r="K2909" i="1"/>
  <c r="L2909" i="1" s="1"/>
  <c r="K2910" i="1"/>
  <c r="L2910" i="1" s="1"/>
  <c r="K2911" i="1"/>
  <c r="L2911" i="1" s="1"/>
  <c r="K2912" i="1"/>
  <c r="L2912" i="1" s="1"/>
  <c r="K2913" i="1"/>
  <c r="L2913" i="1" s="1"/>
  <c r="K2914" i="1"/>
  <c r="L2914" i="1" s="1"/>
  <c r="K2915" i="1"/>
  <c r="L2915" i="1" s="1"/>
  <c r="K2916" i="1"/>
  <c r="L2916" i="1" s="1"/>
  <c r="K2917" i="1"/>
  <c r="L2917" i="1" s="1"/>
  <c r="K2918" i="1"/>
  <c r="L2918" i="1" s="1"/>
  <c r="K2919" i="1"/>
  <c r="L2919" i="1" s="1"/>
  <c r="K2920" i="1"/>
  <c r="L2920" i="1" s="1"/>
  <c r="K2921" i="1"/>
  <c r="L2921" i="1" s="1"/>
  <c r="K2922" i="1"/>
  <c r="L2922" i="1" s="1"/>
  <c r="K2923" i="1"/>
  <c r="L2923" i="1" s="1"/>
  <c r="K2924" i="1"/>
  <c r="L2924" i="1" s="1"/>
  <c r="K2925" i="1"/>
  <c r="L2925" i="1" s="1"/>
  <c r="K2926" i="1"/>
  <c r="L2926" i="1" s="1"/>
  <c r="K2927" i="1"/>
  <c r="L2927" i="1" s="1"/>
  <c r="K2928" i="1"/>
  <c r="L2928" i="1" s="1"/>
  <c r="K2929" i="1"/>
  <c r="L2929" i="1" s="1"/>
  <c r="K2930" i="1"/>
  <c r="L2930" i="1" s="1"/>
  <c r="K2931" i="1"/>
  <c r="L2931" i="1" s="1"/>
  <c r="K2932" i="1"/>
  <c r="L2932" i="1" s="1"/>
  <c r="K2933" i="1"/>
  <c r="L2933" i="1" s="1"/>
  <c r="K2934" i="1"/>
  <c r="L2934" i="1" s="1"/>
  <c r="K2935" i="1"/>
  <c r="L2935" i="1" s="1"/>
  <c r="K2936" i="1"/>
  <c r="L2936" i="1" s="1"/>
  <c r="K2937" i="1"/>
  <c r="L2937" i="1" s="1"/>
  <c r="K2938" i="1"/>
  <c r="L2938" i="1" s="1"/>
  <c r="K2939" i="1"/>
  <c r="L2939" i="1" s="1"/>
  <c r="K2940" i="1"/>
  <c r="L2940" i="1" s="1"/>
  <c r="K2941" i="1"/>
  <c r="L2941" i="1" s="1"/>
  <c r="K2942" i="1"/>
  <c r="L2942" i="1" s="1"/>
  <c r="K2943" i="1"/>
  <c r="L2943" i="1" s="1"/>
  <c r="K2944" i="1"/>
  <c r="L2944" i="1" s="1"/>
  <c r="K2945" i="1"/>
  <c r="L2945" i="1" s="1"/>
  <c r="K2946" i="1"/>
  <c r="L2946" i="1" s="1"/>
  <c r="K2947" i="1"/>
  <c r="L2947" i="1" s="1"/>
  <c r="K2948" i="1"/>
  <c r="L2948" i="1" s="1"/>
  <c r="K2949" i="1"/>
  <c r="L2949" i="1" s="1"/>
  <c r="K2950" i="1"/>
  <c r="L2950" i="1" s="1"/>
  <c r="K2951" i="1"/>
  <c r="L2951" i="1" s="1"/>
  <c r="K2952" i="1"/>
  <c r="L2952" i="1" s="1"/>
  <c r="K2953" i="1"/>
  <c r="L2953" i="1" s="1"/>
  <c r="K2954" i="1"/>
  <c r="L2954" i="1" s="1"/>
  <c r="K2955" i="1"/>
  <c r="L2955" i="1" s="1"/>
  <c r="K2956" i="1"/>
  <c r="L2956" i="1" s="1"/>
  <c r="K2957" i="1"/>
  <c r="L2957" i="1" s="1"/>
  <c r="K2958" i="1"/>
  <c r="L2958" i="1" s="1"/>
  <c r="K2959" i="1"/>
  <c r="L2959" i="1" s="1"/>
  <c r="K2960" i="1"/>
  <c r="L2960" i="1" s="1"/>
  <c r="K2961" i="1"/>
  <c r="L2961" i="1" s="1"/>
  <c r="K2962" i="1"/>
  <c r="L2962" i="1" s="1"/>
  <c r="K2963" i="1"/>
  <c r="L2963" i="1" s="1"/>
  <c r="K2964" i="1"/>
  <c r="L2964" i="1" s="1"/>
  <c r="K2965" i="1"/>
  <c r="L2965" i="1" s="1"/>
  <c r="K2966" i="1"/>
  <c r="L2966" i="1" s="1"/>
  <c r="K2967" i="1"/>
  <c r="L2967" i="1" s="1"/>
  <c r="K2968" i="1"/>
  <c r="L2968" i="1" s="1"/>
  <c r="K2969" i="1"/>
  <c r="L2969" i="1" s="1"/>
  <c r="K2970" i="1"/>
  <c r="L2970" i="1" s="1"/>
  <c r="K2971" i="1"/>
  <c r="L2971" i="1" s="1"/>
  <c r="K2972" i="1"/>
  <c r="L2972" i="1" s="1"/>
  <c r="K2973" i="1"/>
  <c r="L2973" i="1" s="1"/>
  <c r="K2974" i="1"/>
  <c r="L2974" i="1" s="1"/>
  <c r="K2975" i="1"/>
  <c r="L2975" i="1" s="1"/>
  <c r="K2976" i="1"/>
  <c r="L2976" i="1" s="1"/>
  <c r="K2977" i="1"/>
  <c r="L2977" i="1" s="1"/>
  <c r="K2978" i="1"/>
  <c r="L2978" i="1" s="1"/>
  <c r="K2979" i="1"/>
  <c r="L2979" i="1" s="1"/>
  <c r="K2980" i="1"/>
  <c r="L2980" i="1" s="1"/>
  <c r="K2981" i="1"/>
  <c r="L2981" i="1" s="1"/>
  <c r="K2982" i="1"/>
  <c r="L2982" i="1" s="1"/>
  <c r="K2983" i="1"/>
  <c r="L2983" i="1" s="1"/>
  <c r="K2984" i="1"/>
  <c r="L2984" i="1" s="1"/>
  <c r="K2985" i="1"/>
  <c r="L2985" i="1" s="1"/>
  <c r="K2986" i="1"/>
  <c r="L2986" i="1" s="1"/>
  <c r="K2987" i="1"/>
  <c r="L2987" i="1" s="1"/>
  <c r="K2988" i="1"/>
  <c r="L2988" i="1" s="1"/>
  <c r="K2989" i="1"/>
  <c r="L2989" i="1" s="1"/>
  <c r="K2990" i="1"/>
  <c r="L2990" i="1" s="1"/>
  <c r="K2991" i="1"/>
  <c r="L2991" i="1" s="1"/>
  <c r="K2992" i="1"/>
  <c r="L2992" i="1" s="1"/>
  <c r="K2993" i="1"/>
  <c r="L2993" i="1" s="1"/>
  <c r="K2994" i="1"/>
  <c r="L2994" i="1" s="1"/>
  <c r="K2995" i="1"/>
  <c r="L2995" i="1" s="1"/>
  <c r="K2996" i="1"/>
  <c r="L2996" i="1" s="1"/>
  <c r="K2997" i="1"/>
  <c r="L2997" i="1" s="1"/>
  <c r="K2998" i="1"/>
  <c r="L2998" i="1" s="1"/>
  <c r="K2999" i="1"/>
  <c r="L2999" i="1" s="1"/>
  <c r="K3000" i="1"/>
  <c r="L3000" i="1" s="1"/>
  <c r="K3001" i="1"/>
  <c r="L3001" i="1" s="1"/>
  <c r="K3002" i="1"/>
  <c r="L3002" i="1" s="1"/>
  <c r="K3003" i="1"/>
  <c r="L3003" i="1" s="1"/>
  <c r="K3004" i="1"/>
  <c r="L3004" i="1" s="1"/>
  <c r="K3005" i="1"/>
  <c r="L3005" i="1" s="1"/>
  <c r="K3006" i="1"/>
  <c r="L3006" i="1" s="1"/>
  <c r="K3007" i="1"/>
  <c r="L3007" i="1" s="1"/>
  <c r="K3008" i="1"/>
  <c r="L3008" i="1" s="1"/>
  <c r="K3009" i="1"/>
  <c r="L3009" i="1" s="1"/>
  <c r="K3010" i="1"/>
  <c r="L3010" i="1" s="1"/>
  <c r="K3011" i="1"/>
  <c r="L3011" i="1" s="1"/>
  <c r="K3012" i="1"/>
  <c r="L3012" i="1" s="1"/>
  <c r="K3013" i="1"/>
  <c r="L3013" i="1" s="1"/>
  <c r="K3014" i="1"/>
  <c r="L3014" i="1" s="1"/>
  <c r="K3015" i="1"/>
  <c r="L3015" i="1" s="1"/>
  <c r="K3016" i="1"/>
  <c r="L3016" i="1" s="1"/>
  <c r="K3017" i="1"/>
  <c r="L3017" i="1" s="1"/>
  <c r="K3018" i="1"/>
  <c r="L3018" i="1" s="1"/>
  <c r="K3019" i="1"/>
  <c r="L3019" i="1" s="1"/>
  <c r="K3020" i="1"/>
  <c r="L3020" i="1" s="1"/>
  <c r="K3021" i="1"/>
  <c r="L3021" i="1" s="1"/>
  <c r="K3022" i="1"/>
  <c r="L3022" i="1" s="1"/>
  <c r="K3023" i="1"/>
  <c r="L3023" i="1" s="1"/>
  <c r="K3024" i="1"/>
  <c r="L3024" i="1" s="1"/>
  <c r="K3025" i="1"/>
  <c r="L3025" i="1" s="1"/>
  <c r="K3026" i="1"/>
  <c r="L3026" i="1" s="1"/>
  <c r="K3027" i="1"/>
  <c r="L3027" i="1" s="1"/>
  <c r="K3028" i="1"/>
  <c r="L3028" i="1" s="1"/>
  <c r="K3029" i="1"/>
  <c r="L3029" i="1" s="1"/>
  <c r="K3030" i="1"/>
  <c r="L3030" i="1" s="1"/>
  <c r="K3031" i="1"/>
  <c r="L3031" i="1" s="1"/>
  <c r="K3032" i="1"/>
  <c r="L3032" i="1" s="1"/>
  <c r="K3033" i="1"/>
  <c r="L3033" i="1" s="1"/>
  <c r="K3034" i="1"/>
  <c r="L3034" i="1" s="1"/>
  <c r="K3035" i="1"/>
  <c r="L3035" i="1" s="1"/>
  <c r="K3036" i="1"/>
  <c r="L3036" i="1" s="1"/>
  <c r="K3037" i="1"/>
  <c r="L3037" i="1" s="1"/>
  <c r="K3038" i="1"/>
  <c r="L3038" i="1" s="1"/>
  <c r="K3039" i="1"/>
  <c r="L3039" i="1" s="1"/>
  <c r="K3040" i="1"/>
  <c r="L3040" i="1" s="1"/>
  <c r="K3041" i="1"/>
  <c r="L3041" i="1" s="1"/>
  <c r="K3042" i="1"/>
  <c r="L3042" i="1" s="1"/>
  <c r="K3043" i="1"/>
  <c r="L3043" i="1" s="1"/>
  <c r="K3044" i="1"/>
  <c r="L3044" i="1" s="1"/>
  <c r="K3045" i="1"/>
  <c r="L3045" i="1" s="1"/>
  <c r="K3046" i="1"/>
  <c r="L3046" i="1" s="1"/>
  <c r="K3047" i="1"/>
  <c r="L3047" i="1" s="1"/>
  <c r="K3048" i="1"/>
  <c r="L3048" i="1" s="1"/>
  <c r="K3049" i="1"/>
  <c r="L3049" i="1" s="1"/>
  <c r="K3050" i="1"/>
  <c r="L3050" i="1" s="1"/>
  <c r="K3051" i="1"/>
  <c r="L3051" i="1" s="1"/>
  <c r="K3052" i="1"/>
  <c r="L3052" i="1" s="1"/>
  <c r="K3053" i="1"/>
  <c r="L3053" i="1" s="1"/>
  <c r="K3054" i="1"/>
  <c r="L3054" i="1" s="1"/>
  <c r="K3055" i="1"/>
  <c r="L3055" i="1" s="1"/>
  <c r="K3056" i="1"/>
  <c r="L3056" i="1" s="1"/>
  <c r="K3057" i="1"/>
  <c r="L3057" i="1" s="1"/>
  <c r="K3058" i="1"/>
  <c r="L3058" i="1" s="1"/>
  <c r="K3059" i="1"/>
  <c r="L3059" i="1" s="1"/>
  <c r="K3060" i="1"/>
  <c r="L3060" i="1" s="1"/>
  <c r="K3061" i="1"/>
  <c r="L3061" i="1" s="1"/>
  <c r="K3062" i="1"/>
  <c r="L3062" i="1" s="1"/>
  <c r="K3063" i="1"/>
  <c r="L3063" i="1" s="1"/>
  <c r="K3064" i="1"/>
  <c r="L3064" i="1" s="1"/>
  <c r="K3065" i="1"/>
  <c r="L3065" i="1" s="1"/>
  <c r="K3066" i="1"/>
  <c r="L3066" i="1" s="1"/>
  <c r="K3067" i="1"/>
  <c r="L3067" i="1" s="1"/>
  <c r="K3068" i="1"/>
  <c r="L3068" i="1" s="1"/>
  <c r="K3069" i="1"/>
  <c r="L3069" i="1" s="1"/>
  <c r="K3070" i="1"/>
  <c r="L3070" i="1" s="1"/>
  <c r="K3071" i="1"/>
  <c r="L3071" i="1" s="1"/>
  <c r="K3072" i="1"/>
  <c r="L3072" i="1" s="1"/>
  <c r="K3073" i="1"/>
  <c r="L3073" i="1" s="1"/>
  <c r="K3074" i="1"/>
  <c r="L3074" i="1" s="1"/>
  <c r="K3075" i="1"/>
  <c r="L3075" i="1" s="1"/>
  <c r="K3076" i="1"/>
  <c r="L3076" i="1" s="1"/>
  <c r="K3077" i="1"/>
  <c r="L3077" i="1" s="1"/>
  <c r="K3078" i="1"/>
  <c r="L3078" i="1" s="1"/>
  <c r="K3079" i="1"/>
  <c r="L3079" i="1" s="1"/>
  <c r="K3080" i="1"/>
  <c r="L3080" i="1" s="1"/>
  <c r="K3081" i="1"/>
  <c r="L3081" i="1" s="1"/>
  <c r="K3082" i="1"/>
  <c r="L3082" i="1" s="1"/>
  <c r="K3083" i="1"/>
  <c r="L3083" i="1" s="1"/>
  <c r="K3084" i="1"/>
  <c r="L3084" i="1" s="1"/>
  <c r="K3085" i="1"/>
  <c r="L3085" i="1" s="1"/>
  <c r="K3086" i="1"/>
  <c r="L3086" i="1" s="1"/>
  <c r="K3087" i="1"/>
  <c r="L3087" i="1" s="1"/>
  <c r="K3088" i="1"/>
  <c r="L3088" i="1" s="1"/>
  <c r="K3089" i="1"/>
  <c r="L3089" i="1" s="1"/>
  <c r="K3090" i="1"/>
  <c r="L3090" i="1" s="1"/>
  <c r="K3091" i="1"/>
  <c r="L3091" i="1" s="1"/>
  <c r="K3092" i="1"/>
  <c r="L3092" i="1" s="1"/>
  <c r="K3093" i="1"/>
  <c r="L3093" i="1" s="1"/>
  <c r="K3094" i="1"/>
  <c r="L3094" i="1" s="1"/>
  <c r="K3095" i="1"/>
  <c r="L3095" i="1" s="1"/>
  <c r="K3096" i="1"/>
  <c r="L3096" i="1" s="1"/>
  <c r="K3097" i="1"/>
  <c r="L3097" i="1" s="1"/>
  <c r="K3098" i="1"/>
  <c r="L3098" i="1" s="1"/>
  <c r="K3099" i="1"/>
  <c r="L3099" i="1" s="1"/>
  <c r="K3100" i="1"/>
  <c r="L3100" i="1" s="1"/>
  <c r="K3101" i="1"/>
  <c r="L3101" i="1" s="1"/>
  <c r="K3102" i="1"/>
  <c r="L3102" i="1" s="1"/>
  <c r="K3103" i="1"/>
  <c r="L3103" i="1" s="1"/>
  <c r="K3104" i="1"/>
  <c r="L3104" i="1" s="1"/>
  <c r="K3105" i="1"/>
  <c r="L3105" i="1" s="1"/>
  <c r="K3106" i="1"/>
  <c r="L3106" i="1" s="1"/>
  <c r="K3107" i="1"/>
  <c r="L3107" i="1" s="1"/>
  <c r="K3108" i="1"/>
  <c r="L3108" i="1" s="1"/>
  <c r="K3109" i="1"/>
  <c r="L3109" i="1" s="1"/>
  <c r="K3110" i="1"/>
  <c r="L3110" i="1" s="1"/>
  <c r="K3111" i="1"/>
  <c r="L3111" i="1" s="1"/>
  <c r="K3112" i="1"/>
  <c r="L3112" i="1" s="1"/>
  <c r="K3113" i="1"/>
  <c r="L3113" i="1" s="1"/>
  <c r="K3114" i="1"/>
  <c r="L3114" i="1" s="1"/>
  <c r="K3115" i="1"/>
  <c r="L3115" i="1" s="1"/>
  <c r="K3116" i="1"/>
  <c r="L3116" i="1" s="1"/>
  <c r="K3117" i="1"/>
  <c r="L3117" i="1" s="1"/>
  <c r="K3118" i="1"/>
  <c r="L3118" i="1" s="1"/>
  <c r="K3119" i="1"/>
  <c r="L3119" i="1" s="1"/>
  <c r="K3120" i="1"/>
  <c r="L3120" i="1" s="1"/>
  <c r="K3121" i="1"/>
  <c r="L3121" i="1" s="1"/>
  <c r="K3122" i="1"/>
  <c r="L3122" i="1" s="1"/>
  <c r="K3123" i="1"/>
  <c r="L3123" i="1" s="1"/>
  <c r="K3124" i="1"/>
  <c r="L3124" i="1" s="1"/>
  <c r="K3125" i="1"/>
  <c r="L3125" i="1" s="1"/>
  <c r="K3126" i="1"/>
  <c r="L3126" i="1" s="1"/>
  <c r="K3127" i="1"/>
  <c r="L3127" i="1" s="1"/>
  <c r="K3128" i="1"/>
  <c r="L3128" i="1" s="1"/>
  <c r="K3129" i="1"/>
  <c r="L3129" i="1" s="1"/>
  <c r="K3130" i="1"/>
  <c r="L3130" i="1" s="1"/>
  <c r="K3131" i="1"/>
  <c r="L3131" i="1" s="1"/>
  <c r="K3132" i="1"/>
  <c r="L3132" i="1" s="1"/>
  <c r="K3133" i="1"/>
  <c r="L3133" i="1" s="1"/>
  <c r="K3134" i="1"/>
  <c r="L3134" i="1" s="1"/>
  <c r="K3135" i="1"/>
  <c r="L3135" i="1" s="1"/>
  <c r="K3136" i="1"/>
  <c r="L3136" i="1" s="1"/>
  <c r="K3137" i="1"/>
  <c r="L3137" i="1" s="1"/>
  <c r="K3138" i="1"/>
  <c r="L3138" i="1" s="1"/>
  <c r="K3139" i="1"/>
  <c r="L3139" i="1" s="1"/>
  <c r="K3140" i="1"/>
  <c r="L3140" i="1" s="1"/>
  <c r="K3141" i="1"/>
  <c r="L3141" i="1" s="1"/>
  <c r="K3142" i="1"/>
  <c r="L3142" i="1" s="1"/>
  <c r="K3143" i="1"/>
  <c r="L3143" i="1" s="1"/>
  <c r="K3144" i="1"/>
  <c r="L3144" i="1" s="1"/>
  <c r="K3145" i="1"/>
  <c r="L3145" i="1" s="1"/>
  <c r="K3146" i="1"/>
  <c r="L3146" i="1" s="1"/>
  <c r="K3147" i="1"/>
  <c r="L3147" i="1" s="1"/>
  <c r="K3148" i="1"/>
  <c r="L3148" i="1" s="1"/>
  <c r="K3149" i="1"/>
  <c r="L3149" i="1" s="1"/>
  <c r="K3150" i="1"/>
  <c r="L3150" i="1" s="1"/>
  <c r="K3151" i="1"/>
  <c r="L3151" i="1" s="1"/>
  <c r="K3152" i="1"/>
  <c r="K3153" i="1"/>
  <c r="K3154" i="1"/>
  <c r="L3154" i="1" s="1"/>
  <c r="K3155" i="1"/>
  <c r="L3155" i="1" s="1"/>
  <c r="K3156" i="1"/>
  <c r="L3156" i="1" s="1"/>
  <c r="K3157" i="1"/>
  <c r="L3157" i="1" s="1"/>
  <c r="K3158" i="1"/>
  <c r="L3158" i="1" s="1"/>
  <c r="K3159" i="1"/>
  <c r="L3159" i="1" s="1"/>
  <c r="K3160" i="1"/>
  <c r="L3160" i="1" s="1"/>
  <c r="K3161" i="1"/>
  <c r="L3161" i="1" s="1"/>
  <c r="K3162" i="1"/>
  <c r="L3162" i="1" s="1"/>
  <c r="K3163" i="1"/>
  <c r="L3163" i="1" s="1"/>
  <c r="K3164" i="1"/>
  <c r="L3164" i="1" s="1"/>
  <c r="K3165" i="1"/>
  <c r="L3165" i="1" s="1"/>
  <c r="K3166" i="1"/>
  <c r="L3166" i="1" s="1"/>
  <c r="K3167" i="1"/>
  <c r="L3167" i="1" s="1"/>
  <c r="K3168" i="1"/>
  <c r="L3168" i="1" s="1"/>
  <c r="K3169" i="1"/>
  <c r="L3169" i="1" s="1"/>
  <c r="K3170" i="1"/>
  <c r="L3170" i="1" s="1"/>
  <c r="K3171" i="1"/>
  <c r="L3171" i="1" s="1"/>
  <c r="K3172" i="1"/>
  <c r="L3172" i="1" s="1"/>
  <c r="K3173" i="1"/>
  <c r="L3173" i="1" s="1"/>
  <c r="K3174" i="1"/>
  <c r="L3174" i="1" s="1"/>
  <c r="K3175" i="1"/>
  <c r="L3175" i="1" s="1"/>
  <c r="K3176" i="1"/>
  <c r="L3176" i="1" s="1"/>
  <c r="K3177" i="1"/>
  <c r="L3177" i="1" s="1"/>
  <c r="K3178" i="1"/>
  <c r="L3178" i="1" s="1"/>
  <c r="K3179" i="1"/>
  <c r="L3179" i="1" s="1"/>
  <c r="K3180" i="1"/>
  <c r="L3180" i="1" s="1"/>
  <c r="K3181" i="1"/>
  <c r="L3181" i="1" s="1"/>
  <c r="K3182" i="1"/>
  <c r="L3182" i="1" s="1"/>
  <c r="K3183" i="1"/>
  <c r="L3183" i="1" s="1"/>
  <c r="K3184" i="1"/>
  <c r="L3184" i="1" s="1"/>
  <c r="K3185" i="1"/>
  <c r="L3185" i="1" s="1"/>
  <c r="K3186" i="1"/>
  <c r="L3186" i="1" s="1"/>
  <c r="K3187" i="1"/>
  <c r="L3187" i="1" s="1"/>
  <c r="K3188" i="1"/>
  <c r="L3188" i="1" s="1"/>
  <c r="K3189" i="1"/>
  <c r="L3189" i="1" s="1"/>
  <c r="K3190" i="1"/>
  <c r="L3190" i="1" s="1"/>
  <c r="K3191" i="1"/>
  <c r="L3191" i="1" s="1"/>
  <c r="K3192" i="1"/>
  <c r="L3192" i="1" s="1"/>
  <c r="K3193" i="1"/>
  <c r="L3193" i="1" s="1"/>
  <c r="K3194" i="1"/>
  <c r="L3194" i="1" s="1"/>
  <c r="K3195" i="1"/>
  <c r="L3195" i="1" s="1"/>
  <c r="K3196" i="1"/>
  <c r="L3196" i="1" s="1"/>
  <c r="K3197" i="1"/>
  <c r="L3197" i="1" s="1"/>
  <c r="K3198" i="1"/>
  <c r="L3198" i="1" s="1"/>
  <c r="K3199" i="1"/>
  <c r="L3199" i="1" s="1"/>
  <c r="K3200" i="1"/>
  <c r="L3200" i="1" s="1"/>
  <c r="K3201" i="1"/>
  <c r="L3201" i="1" s="1"/>
  <c r="K3202" i="1"/>
  <c r="L3202" i="1" s="1"/>
  <c r="K3203" i="1"/>
  <c r="L3203" i="1" s="1"/>
  <c r="K3204" i="1"/>
  <c r="L3204" i="1" s="1"/>
  <c r="K3205" i="1"/>
  <c r="L3205" i="1" s="1"/>
  <c r="K3206" i="1"/>
  <c r="L3206" i="1" s="1"/>
  <c r="K3207" i="1"/>
  <c r="L3207" i="1" s="1"/>
  <c r="K3208" i="1"/>
  <c r="L3208" i="1" s="1"/>
  <c r="K3209" i="1"/>
  <c r="L3209" i="1" s="1"/>
  <c r="K3210" i="1"/>
  <c r="L3210" i="1" s="1"/>
  <c r="K3211" i="1"/>
  <c r="L3211" i="1" s="1"/>
  <c r="K3212" i="1"/>
  <c r="L3212" i="1" s="1"/>
  <c r="K3213" i="1"/>
  <c r="L3213" i="1" s="1"/>
  <c r="K3214" i="1"/>
  <c r="L3214" i="1" s="1"/>
  <c r="K3215" i="1"/>
  <c r="L3215" i="1" s="1"/>
  <c r="K3216" i="1"/>
  <c r="L3216" i="1" s="1"/>
  <c r="K3217" i="1"/>
  <c r="L3217" i="1" s="1"/>
  <c r="K3218" i="1"/>
  <c r="L3218" i="1" s="1"/>
  <c r="K3219" i="1"/>
  <c r="L3219" i="1" s="1"/>
  <c r="K3220" i="1"/>
  <c r="L3220" i="1" s="1"/>
  <c r="K3221" i="1"/>
  <c r="L3221" i="1" s="1"/>
  <c r="K3222" i="1"/>
  <c r="L3222" i="1" s="1"/>
  <c r="K3223" i="1"/>
  <c r="L3223" i="1" s="1"/>
  <c r="K3224" i="1"/>
  <c r="L3224" i="1" s="1"/>
  <c r="K3225" i="1"/>
  <c r="L3225" i="1" s="1"/>
  <c r="K3226" i="1"/>
  <c r="L3226" i="1" s="1"/>
  <c r="K3227" i="1"/>
  <c r="L3227" i="1" s="1"/>
  <c r="K3228" i="1"/>
  <c r="L3228" i="1" s="1"/>
  <c r="K3229" i="1"/>
  <c r="L3229" i="1" s="1"/>
  <c r="K3230" i="1"/>
  <c r="L3230" i="1" s="1"/>
  <c r="K3231" i="1"/>
  <c r="L3231" i="1" s="1"/>
  <c r="K3232" i="1"/>
  <c r="L3232" i="1" s="1"/>
  <c r="K3233" i="1"/>
  <c r="L3233" i="1" s="1"/>
  <c r="K3234" i="1"/>
  <c r="L3234" i="1" s="1"/>
  <c r="K3235" i="1"/>
  <c r="L3235" i="1" s="1"/>
  <c r="K3236" i="1"/>
  <c r="L3236" i="1" s="1"/>
  <c r="K3237" i="1"/>
  <c r="L3237" i="1" s="1"/>
  <c r="K3238" i="1"/>
  <c r="L3238" i="1" s="1"/>
  <c r="K3239" i="1"/>
  <c r="L3239" i="1" s="1"/>
  <c r="K3240" i="1"/>
  <c r="L3240" i="1" s="1"/>
  <c r="K3241" i="1"/>
  <c r="L3241" i="1" s="1"/>
  <c r="K3242" i="1"/>
  <c r="L3242" i="1" s="1"/>
  <c r="K3243" i="1"/>
  <c r="L3243" i="1" s="1"/>
  <c r="K3244" i="1"/>
  <c r="L3244" i="1" s="1"/>
  <c r="K3245" i="1"/>
  <c r="L3245" i="1" s="1"/>
  <c r="K3246" i="1"/>
  <c r="L3246" i="1" s="1"/>
  <c r="K3247" i="1"/>
  <c r="L3247" i="1" s="1"/>
  <c r="K3248" i="1"/>
  <c r="L3248" i="1" s="1"/>
  <c r="K3249" i="1"/>
  <c r="L3249" i="1" s="1"/>
  <c r="K3250" i="1"/>
  <c r="L3250" i="1" s="1"/>
  <c r="K3251" i="1"/>
  <c r="L3251" i="1" s="1"/>
  <c r="K3252" i="1"/>
  <c r="L3252" i="1" s="1"/>
  <c r="K3253" i="1"/>
  <c r="L3253" i="1" s="1"/>
  <c r="K3254" i="1"/>
  <c r="L3254" i="1" s="1"/>
  <c r="K3255" i="1"/>
  <c r="L3255" i="1" s="1"/>
  <c r="K3256" i="1"/>
  <c r="L3256" i="1" s="1"/>
  <c r="K3257" i="1"/>
  <c r="L3257" i="1" s="1"/>
  <c r="K3258" i="1"/>
  <c r="L3258" i="1" s="1"/>
  <c r="K3259" i="1"/>
  <c r="L3259" i="1" s="1"/>
  <c r="K3260" i="1"/>
  <c r="L3260" i="1" s="1"/>
  <c r="K3261" i="1"/>
  <c r="L3261" i="1" s="1"/>
  <c r="K3262" i="1"/>
  <c r="L3262" i="1" s="1"/>
  <c r="K3263" i="1"/>
  <c r="L3263" i="1" s="1"/>
  <c r="K3264" i="1"/>
  <c r="L3264" i="1" s="1"/>
  <c r="K3265" i="1"/>
  <c r="L3265" i="1" s="1"/>
  <c r="K3266" i="1"/>
  <c r="L3266" i="1" s="1"/>
  <c r="K3267" i="1"/>
  <c r="L3267" i="1" s="1"/>
  <c r="K3268" i="1"/>
  <c r="L3268" i="1" s="1"/>
  <c r="K3269" i="1"/>
  <c r="L3269" i="1" s="1"/>
  <c r="K3270" i="1"/>
  <c r="L3270" i="1" s="1"/>
  <c r="K3271" i="1"/>
  <c r="L3271" i="1" s="1"/>
  <c r="K3272" i="1"/>
  <c r="L3272" i="1" s="1"/>
  <c r="K3273" i="1"/>
  <c r="L3273" i="1" s="1"/>
  <c r="K3274" i="1"/>
  <c r="L3274" i="1" s="1"/>
  <c r="K3275" i="1"/>
  <c r="L3275" i="1" s="1"/>
  <c r="K3276" i="1"/>
  <c r="L3276" i="1" s="1"/>
  <c r="K3277" i="1"/>
  <c r="L3277" i="1" s="1"/>
  <c r="K3278" i="1"/>
  <c r="L3278" i="1" s="1"/>
  <c r="K3279" i="1"/>
  <c r="L3279" i="1" s="1"/>
  <c r="K3280" i="1"/>
  <c r="L3280" i="1" s="1"/>
  <c r="K3281" i="1"/>
  <c r="L3281" i="1" s="1"/>
  <c r="K3282" i="1"/>
  <c r="L3282" i="1" s="1"/>
  <c r="K3283" i="1"/>
  <c r="L3283" i="1" s="1"/>
  <c r="K3284" i="1"/>
  <c r="L3284" i="1" s="1"/>
  <c r="K3285" i="1"/>
  <c r="L3285" i="1" s="1"/>
  <c r="K3286" i="1"/>
  <c r="L3286" i="1" s="1"/>
  <c r="K3287" i="1"/>
  <c r="L3287" i="1" s="1"/>
  <c r="K3288" i="1"/>
  <c r="L3288" i="1" s="1"/>
  <c r="K3289" i="1"/>
  <c r="L3289" i="1" s="1"/>
  <c r="K3290" i="1"/>
  <c r="L3290" i="1" s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T29" i="1" s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T89" i="1" s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T149" i="1" s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T209" i="1" s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T269" i="1" s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T437" i="1" s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T489" i="1" s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T692" i="1" s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T714" i="1" s="1"/>
  <c r="S715" i="1"/>
  <c r="S716" i="1"/>
  <c r="S717" i="1"/>
  <c r="S718" i="1"/>
  <c r="S719" i="1"/>
  <c r="S720" i="1"/>
  <c r="S721" i="1"/>
  <c r="S722" i="1"/>
  <c r="S723" i="1"/>
  <c r="S724" i="1"/>
  <c r="S725" i="1"/>
  <c r="S726" i="1"/>
  <c r="T726" i="1" s="1"/>
  <c r="S727" i="1"/>
  <c r="S728" i="1"/>
  <c r="S729" i="1"/>
  <c r="S730" i="1"/>
  <c r="S731" i="1"/>
  <c r="S732" i="1"/>
  <c r="S733" i="1"/>
  <c r="S734" i="1"/>
  <c r="S735" i="1"/>
  <c r="S736" i="1"/>
  <c r="S737" i="1"/>
  <c r="S738" i="1"/>
  <c r="T738" i="1" s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T760" i="1" s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T782" i="1" s="1"/>
  <c r="S783" i="1"/>
  <c r="S784" i="1"/>
  <c r="S785" i="1"/>
  <c r="S786" i="1"/>
  <c r="S787" i="1"/>
  <c r="S788" i="1"/>
  <c r="S789" i="1"/>
  <c r="S790" i="1"/>
  <c r="S791" i="1"/>
  <c r="S792" i="1"/>
  <c r="T792" i="1" s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T810" i="1" s="1"/>
  <c r="S811" i="1"/>
  <c r="T811" i="1" s="1"/>
  <c r="S812" i="1"/>
  <c r="T812" i="1" s="1"/>
  <c r="S813" i="1"/>
  <c r="T813" i="1" s="1"/>
  <c r="S814" i="1"/>
  <c r="T814" i="1" s="1"/>
  <c r="S815" i="1"/>
  <c r="T815" i="1" s="1"/>
  <c r="S816" i="1"/>
  <c r="T816" i="1" s="1"/>
  <c r="S817" i="1"/>
  <c r="T817" i="1" s="1"/>
  <c r="S818" i="1"/>
  <c r="T818" i="1" s="1"/>
  <c r="S819" i="1"/>
  <c r="T819" i="1" s="1"/>
  <c r="S820" i="1"/>
  <c r="T820" i="1" s="1"/>
  <c r="S821" i="1"/>
  <c r="T821" i="1" s="1"/>
  <c r="S822" i="1"/>
  <c r="T822" i="1" s="1"/>
  <c r="S823" i="1"/>
  <c r="T823" i="1" s="1"/>
  <c r="S824" i="1"/>
  <c r="T824" i="1" s="1"/>
  <c r="S825" i="1"/>
  <c r="T825" i="1" s="1"/>
  <c r="S826" i="1"/>
  <c r="T826" i="1" s="1"/>
  <c r="S827" i="1"/>
  <c r="T827" i="1" s="1"/>
  <c r="S828" i="1"/>
  <c r="T828" i="1" s="1"/>
  <c r="S829" i="1"/>
  <c r="T829" i="1" s="1"/>
  <c r="S830" i="1"/>
  <c r="T830" i="1" s="1"/>
  <c r="S831" i="1"/>
  <c r="T831" i="1" s="1"/>
  <c r="S832" i="1"/>
  <c r="T832" i="1" s="1"/>
  <c r="S833" i="1"/>
  <c r="T833" i="1" s="1"/>
  <c r="S834" i="1"/>
  <c r="T834" i="1" s="1"/>
  <c r="S835" i="1"/>
  <c r="T835" i="1" s="1"/>
  <c r="S836" i="1"/>
  <c r="T836" i="1" s="1"/>
  <c r="S837" i="1"/>
  <c r="T837" i="1" s="1"/>
  <c r="S838" i="1"/>
  <c r="T838" i="1" s="1"/>
  <c r="S839" i="1"/>
  <c r="T839" i="1" s="1"/>
  <c r="S840" i="1"/>
  <c r="T840" i="1" s="1"/>
  <c r="S841" i="1"/>
  <c r="T841" i="1" s="1"/>
  <c r="S842" i="1"/>
  <c r="T842" i="1" s="1"/>
  <c r="S843" i="1"/>
  <c r="T843" i="1" s="1"/>
  <c r="S844" i="1"/>
  <c r="T844" i="1" s="1"/>
  <c r="S845" i="1"/>
  <c r="T845" i="1" s="1"/>
  <c r="S846" i="1"/>
  <c r="T846" i="1" s="1"/>
  <c r="S847" i="1"/>
  <c r="T847" i="1" s="1"/>
  <c r="S848" i="1"/>
  <c r="T848" i="1" s="1"/>
  <c r="S849" i="1"/>
  <c r="T849" i="1" s="1"/>
  <c r="S850" i="1"/>
  <c r="T850" i="1" s="1"/>
  <c r="S851" i="1"/>
  <c r="T851" i="1" s="1"/>
  <c r="S852" i="1"/>
  <c r="T852" i="1" s="1"/>
  <c r="S853" i="1"/>
  <c r="T853" i="1" s="1"/>
  <c r="S854" i="1"/>
  <c r="T854" i="1" s="1"/>
  <c r="S855" i="1"/>
  <c r="T855" i="1" s="1"/>
  <c r="S856" i="1"/>
  <c r="T856" i="1" s="1"/>
  <c r="S857" i="1"/>
  <c r="T857" i="1" s="1"/>
  <c r="S858" i="1"/>
  <c r="T858" i="1" s="1"/>
  <c r="S859" i="1"/>
  <c r="T859" i="1" s="1"/>
  <c r="S860" i="1"/>
  <c r="T860" i="1" s="1"/>
  <c r="S861" i="1"/>
  <c r="T861" i="1" s="1"/>
  <c r="S862" i="1"/>
  <c r="T862" i="1" s="1"/>
  <c r="S863" i="1"/>
  <c r="T863" i="1" s="1"/>
  <c r="S864" i="1"/>
  <c r="T864" i="1" s="1"/>
  <c r="S865" i="1"/>
  <c r="T865" i="1" s="1"/>
  <c r="S866" i="1"/>
  <c r="T866" i="1" s="1"/>
  <c r="S867" i="1"/>
  <c r="T867" i="1" s="1"/>
  <c r="S868" i="1"/>
  <c r="T868" i="1" s="1"/>
  <c r="S869" i="1"/>
  <c r="T869" i="1" s="1"/>
  <c r="S870" i="1"/>
  <c r="T870" i="1" s="1"/>
  <c r="S871" i="1"/>
  <c r="T871" i="1" s="1"/>
  <c r="S872" i="1"/>
  <c r="T872" i="1" s="1"/>
  <c r="S873" i="1"/>
  <c r="T873" i="1" s="1"/>
  <c r="S874" i="1"/>
  <c r="T874" i="1" s="1"/>
  <c r="S875" i="1"/>
  <c r="T875" i="1" s="1"/>
  <c r="S876" i="1"/>
  <c r="T876" i="1" s="1"/>
  <c r="S877" i="1"/>
  <c r="T877" i="1" s="1"/>
  <c r="S878" i="1"/>
  <c r="T878" i="1" s="1"/>
  <c r="S879" i="1"/>
  <c r="T879" i="1" s="1"/>
  <c r="S880" i="1"/>
  <c r="T880" i="1" s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T1119" i="1" s="1"/>
  <c r="S1120" i="1"/>
  <c r="T1120" i="1" s="1"/>
  <c r="S1121" i="1"/>
  <c r="T1121" i="1" s="1"/>
  <c r="S1122" i="1"/>
  <c r="T1122" i="1" s="1"/>
  <c r="S1123" i="1"/>
  <c r="T1123" i="1" s="1"/>
  <c r="S1124" i="1"/>
  <c r="T1124" i="1" s="1"/>
  <c r="S1125" i="1"/>
  <c r="T1125" i="1" s="1"/>
  <c r="S1126" i="1"/>
  <c r="T1126" i="1" s="1"/>
  <c r="S1127" i="1"/>
  <c r="T1127" i="1" s="1"/>
  <c r="S1128" i="1"/>
  <c r="T1128" i="1" s="1"/>
  <c r="S1129" i="1"/>
  <c r="T1129" i="1" s="1"/>
  <c r="S1130" i="1"/>
  <c r="T1130" i="1" s="1"/>
  <c r="S1131" i="1"/>
  <c r="T1131" i="1" s="1"/>
  <c r="S1132" i="1"/>
  <c r="T1132" i="1" s="1"/>
  <c r="S1133" i="1"/>
  <c r="T1133" i="1" s="1"/>
  <c r="S1134" i="1"/>
  <c r="T1134" i="1" s="1"/>
  <c r="S1135" i="1"/>
  <c r="T1135" i="1" s="1"/>
  <c r="S1136" i="1"/>
  <c r="T1136" i="1" s="1"/>
  <c r="S1137" i="1"/>
  <c r="T1137" i="1" s="1"/>
  <c r="S1138" i="1"/>
  <c r="T1138" i="1" s="1"/>
  <c r="S1139" i="1"/>
  <c r="T1139" i="1" s="1"/>
  <c r="S1140" i="1"/>
  <c r="T1140" i="1" s="1"/>
  <c r="S1141" i="1"/>
  <c r="T1141" i="1" s="1"/>
  <c r="S1142" i="1"/>
  <c r="T1142" i="1" s="1"/>
  <c r="S1143" i="1"/>
  <c r="T1143" i="1" s="1"/>
  <c r="S1144" i="1"/>
  <c r="T1144" i="1" s="1"/>
  <c r="S1145" i="1"/>
  <c r="T1145" i="1" s="1"/>
  <c r="S1146" i="1"/>
  <c r="T1146" i="1" s="1"/>
  <c r="S1147" i="1"/>
  <c r="T1147" i="1" s="1"/>
  <c r="S1148" i="1"/>
  <c r="T1148" i="1" s="1"/>
  <c r="S1149" i="1"/>
  <c r="T1149" i="1" s="1"/>
  <c r="S1150" i="1"/>
  <c r="T1150" i="1" s="1"/>
  <c r="S1151" i="1"/>
  <c r="T1151" i="1" s="1"/>
  <c r="S1152" i="1"/>
  <c r="T1152" i="1" s="1"/>
  <c r="S1153" i="1"/>
  <c r="T1153" i="1" s="1"/>
  <c r="S1154" i="1"/>
  <c r="T1154" i="1" s="1"/>
  <c r="S1155" i="1"/>
  <c r="T1155" i="1" s="1"/>
  <c r="S1156" i="1"/>
  <c r="T1156" i="1" s="1"/>
  <c r="S1157" i="1"/>
  <c r="T1157" i="1" s="1"/>
  <c r="S1158" i="1"/>
  <c r="T1158" i="1" s="1"/>
  <c r="S1159" i="1"/>
  <c r="T1159" i="1" s="1"/>
  <c r="S1160" i="1"/>
  <c r="T1160" i="1" s="1"/>
  <c r="S1161" i="1"/>
  <c r="T1161" i="1" s="1"/>
  <c r="S1162" i="1"/>
  <c r="T1162" i="1" s="1"/>
  <c r="S1163" i="1"/>
  <c r="T1163" i="1" s="1"/>
  <c r="S1164" i="1"/>
  <c r="T1164" i="1" s="1"/>
  <c r="S1165" i="1"/>
  <c r="T1165" i="1" s="1"/>
  <c r="S1166" i="1"/>
  <c r="T1166" i="1" s="1"/>
  <c r="S1167" i="1"/>
  <c r="T1167" i="1" s="1"/>
  <c r="S1168" i="1"/>
  <c r="T1168" i="1" s="1"/>
  <c r="S1169" i="1"/>
  <c r="T1169" i="1" s="1"/>
  <c r="S1170" i="1"/>
  <c r="T1170" i="1" s="1"/>
  <c r="S1171" i="1"/>
  <c r="T1171" i="1" s="1"/>
  <c r="S1172" i="1"/>
  <c r="T1172" i="1" s="1"/>
  <c r="S1173" i="1"/>
  <c r="T1173" i="1" s="1"/>
  <c r="S1174" i="1"/>
  <c r="T1174" i="1" s="1"/>
  <c r="S1175" i="1"/>
  <c r="T1175" i="1" s="1"/>
  <c r="S1176" i="1"/>
  <c r="T1176" i="1" s="1"/>
  <c r="S1177" i="1"/>
  <c r="T1177" i="1" s="1"/>
  <c r="S1178" i="1"/>
  <c r="T1178" i="1" s="1"/>
  <c r="S1179" i="1"/>
  <c r="T1179" i="1" s="1"/>
  <c r="S1180" i="1"/>
  <c r="T1180" i="1" s="1"/>
  <c r="S1181" i="1"/>
  <c r="T1181" i="1" s="1"/>
  <c r="S1182" i="1"/>
  <c r="T1182" i="1" s="1"/>
  <c r="S1183" i="1"/>
  <c r="T1183" i="1" s="1"/>
  <c r="S1184" i="1"/>
  <c r="T1184" i="1" s="1"/>
  <c r="S1185" i="1"/>
  <c r="T1185" i="1" s="1"/>
  <c r="S1186" i="1"/>
  <c r="T1186" i="1" s="1"/>
  <c r="S1187" i="1"/>
  <c r="T1187" i="1" s="1"/>
  <c r="S1188" i="1"/>
  <c r="T1188" i="1" s="1"/>
  <c r="S1189" i="1"/>
  <c r="T1189" i="1" s="1"/>
  <c r="S1190" i="1"/>
  <c r="T1190" i="1" s="1"/>
  <c r="S1191" i="1"/>
  <c r="T1191" i="1" s="1"/>
  <c r="S1192" i="1"/>
  <c r="T1192" i="1" s="1"/>
  <c r="S1193" i="1"/>
  <c r="T1193" i="1" s="1"/>
  <c r="S1194" i="1"/>
  <c r="T1194" i="1" s="1"/>
  <c r="S1195" i="1"/>
  <c r="T1195" i="1" s="1"/>
  <c r="S1196" i="1"/>
  <c r="T1196" i="1" s="1"/>
  <c r="S1197" i="1"/>
  <c r="T1197" i="1" s="1"/>
  <c r="S1198" i="1"/>
  <c r="T1198" i="1" s="1"/>
  <c r="S1199" i="1"/>
  <c r="T1199" i="1" s="1"/>
  <c r="S1200" i="1"/>
  <c r="T1200" i="1" s="1"/>
  <c r="S1201" i="1"/>
  <c r="T1201" i="1" s="1"/>
  <c r="S1202" i="1"/>
  <c r="T1202" i="1" s="1"/>
  <c r="S1203" i="1"/>
  <c r="T1203" i="1" s="1"/>
  <c r="S1204" i="1"/>
  <c r="T1204" i="1" s="1"/>
  <c r="S1205" i="1"/>
  <c r="T1205" i="1" s="1"/>
  <c r="S1206" i="1"/>
  <c r="T1206" i="1" s="1"/>
  <c r="S1207" i="1"/>
  <c r="T1207" i="1" s="1"/>
  <c r="S1208" i="1"/>
  <c r="T1208" i="1" s="1"/>
  <c r="S1209" i="1"/>
  <c r="T1209" i="1" s="1"/>
  <c r="S1210" i="1"/>
  <c r="T1210" i="1" s="1"/>
  <c r="S1211" i="1"/>
  <c r="T1211" i="1" s="1"/>
  <c r="S1212" i="1"/>
  <c r="T1212" i="1" s="1"/>
  <c r="S1213" i="1"/>
  <c r="T1213" i="1" s="1"/>
  <c r="S1214" i="1"/>
  <c r="T1214" i="1" s="1"/>
  <c r="S1215" i="1"/>
  <c r="T1215" i="1" s="1"/>
  <c r="S1216" i="1"/>
  <c r="T1216" i="1" s="1"/>
  <c r="S1217" i="1"/>
  <c r="T1217" i="1" s="1"/>
  <c r="S1218" i="1"/>
  <c r="T1218" i="1" s="1"/>
  <c r="S1219" i="1"/>
  <c r="T1219" i="1" s="1"/>
  <c r="S1220" i="1"/>
  <c r="T1220" i="1" s="1"/>
  <c r="S1221" i="1"/>
  <c r="T1221" i="1" s="1"/>
  <c r="S1222" i="1"/>
  <c r="T1222" i="1" s="1"/>
  <c r="S1223" i="1"/>
  <c r="T1223" i="1" s="1"/>
  <c r="S1224" i="1"/>
  <c r="T1224" i="1" s="1"/>
  <c r="S1225" i="1"/>
  <c r="T1225" i="1" s="1"/>
  <c r="S1226" i="1"/>
  <c r="T1226" i="1" s="1"/>
  <c r="S1227" i="1"/>
  <c r="T1227" i="1" s="1"/>
  <c r="S1228" i="1"/>
  <c r="T1228" i="1" s="1"/>
  <c r="S1229" i="1"/>
  <c r="T1229" i="1" s="1"/>
  <c r="S1230" i="1"/>
  <c r="T1230" i="1" s="1"/>
  <c r="S1231" i="1"/>
  <c r="T1231" i="1" s="1"/>
  <c r="S1232" i="1"/>
  <c r="T1232" i="1" s="1"/>
  <c r="S1233" i="1"/>
  <c r="T1233" i="1" s="1"/>
  <c r="S1234" i="1"/>
  <c r="T1234" i="1" s="1"/>
  <c r="S1235" i="1"/>
  <c r="T1235" i="1" s="1"/>
  <c r="S1236" i="1"/>
  <c r="T1236" i="1" s="1"/>
  <c r="S1237" i="1"/>
  <c r="T1237" i="1" s="1"/>
  <c r="S1238" i="1"/>
  <c r="T1238" i="1" s="1"/>
  <c r="S1239" i="1"/>
  <c r="T1239" i="1" s="1"/>
  <c r="S1240" i="1"/>
  <c r="T1240" i="1" s="1"/>
  <c r="S1241" i="1"/>
  <c r="T1241" i="1" s="1"/>
  <c r="S1242" i="1"/>
  <c r="T1242" i="1" s="1"/>
  <c r="S1243" i="1"/>
  <c r="T1243" i="1" s="1"/>
  <c r="S1244" i="1"/>
  <c r="T1244" i="1" s="1"/>
  <c r="S1245" i="1"/>
  <c r="T1245" i="1" s="1"/>
  <c r="S1246" i="1"/>
  <c r="T1246" i="1" s="1"/>
  <c r="S1247" i="1"/>
  <c r="T1247" i="1" s="1"/>
  <c r="S1248" i="1"/>
  <c r="T1248" i="1" s="1"/>
  <c r="S1249" i="1"/>
  <c r="T1249" i="1" s="1"/>
  <c r="S1250" i="1"/>
  <c r="T1250" i="1" s="1"/>
  <c r="S1251" i="1"/>
  <c r="S1252" i="1"/>
  <c r="S1253" i="1"/>
  <c r="S1254" i="1"/>
  <c r="T1254" i="1" s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T1276" i="1" s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T1334" i="1" s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T1346" i="1" s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T1360" i="1" s="1"/>
  <c r="S1361" i="1"/>
  <c r="S1362" i="1"/>
  <c r="S1363" i="1"/>
  <c r="S1364" i="1"/>
  <c r="S1365" i="1"/>
  <c r="S1366" i="1"/>
  <c r="S1367" i="1"/>
  <c r="S1368" i="1"/>
  <c r="S1369" i="1"/>
  <c r="S1370" i="1"/>
  <c r="T1370" i="1" s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T1392" i="1" s="1"/>
  <c r="S1393" i="1"/>
  <c r="S1394" i="1"/>
  <c r="S1395" i="1"/>
  <c r="S1396" i="1"/>
  <c r="S1397" i="1"/>
  <c r="S1398" i="1"/>
  <c r="S1399" i="1"/>
  <c r="S1400" i="1"/>
  <c r="S1401" i="1"/>
  <c r="S1402" i="1"/>
  <c r="T1402" i="1" s="1"/>
  <c r="S1403" i="1"/>
  <c r="T1403" i="1" s="1"/>
  <c r="S1404" i="1"/>
  <c r="T1404" i="1" s="1"/>
  <c r="S1405" i="1"/>
  <c r="T1405" i="1" s="1"/>
  <c r="S1406" i="1"/>
  <c r="T1406" i="1" s="1"/>
  <c r="S1407" i="1"/>
  <c r="T1407" i="1" s="1"/>
  <c r="S1408" i="1"/>
  <c r="T1408" i="1" s="1"/>
  <c r="S1409" i="1"/>
  <c r="T1409" i="1" s="1"/>
  <c r="S1410" i="1"/>
  <c r="T1410" i="1" s="1"/>
  <c r="S1411" i="1"/>
  <c r="T1411" i="1" s="1"/>
  <c r="S1412" i="1"/>
  <c r="T1412" i="1" s="1"/>
  <c r="S1413" i="1"/>
  <c r="T1413" i="1" s="1"/>
  <c r="S1414" i="1"/>
  <c r="T1414" i="1" s="1"/>
  <c r="S1415" i="1"/>
  <c r="T1415" i="1" s="1"/>
  <c r="S1416" i="1"/>
  <c r="T1416" i="1" s="1"/>
  <c r="S1417" i="1"/>
  <c r="T1417" i="1" s="1"/>
  <c r="S1418" i="1"/>
  <c r="T1418" i="1" s="1"/>
  <c r="S1419" i="1"/>
  <c r="T1419" i="1" s="1"/>
  <c r="S1420" i="1"/>
  <c r="T1420" i="1" s="1"/>
  <c r="S1421" i="1"/>
  <c r="T1421" i="1" s="1"/>
  <c r="S1422" i="1"/>
  <c r="T1422" i="1" s="1"/>
  <c r="S1423" i="1"/>
  <c r="T1423" i="1" s="1"/>
  <c r="S1424" i="1"/>
  <c r="T1424" i="1" s="1"/>
  <c r="S1425" i="1"/>
  <c r="T1425" i="1" s="1"/>
  <c r="S1426" i="1"/>
  <c r="T1426" i="1" s="1"/>
  <c r="S1427" i="1"/>
  <c r="T1427" i="1" s="1"/>
  <c r="S1428" i="1"/>
  <c r="T1428" i="1" s="1"/>
  <c r="S1429" i="1"/>
  <c r="T1429" i="1" s="1"/>
  <c r="S1430" i="1"/>
  <c r="T1430" i="1" s="1"/>
  <c r="S1431" i="1"/>
  <c r="T1431" i="1" s="1"/>
  <c r="S1432" i="1"/>
  <c r="T1432" i="1" s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T1609" i="1" s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T1622" i="1" s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T1636" i="1" s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T1758" i="1" s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T1968" i="1" s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T2138" i="1" s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T2168" i="1" s="1"/>
  <c r="S2169" i="1"/>
  <c r="T2169" i="1" s="1"/>
  <c r="S2170" i="1"/>
  <c r="T2170" i="1" s="1"/>
  <c r="S2171" i="1"/>
  <c r="T2171" i="1" s="1"/>
  <c r="S2172" i="1"/>
  <c r="T2172" i="1" s="1"/>
  <c r="S2173" i="1"/>
  <c r="T2173" i="1" s="1"/>
  <c r="S2174" i="1"/>
  <c r="T2174" i="1" s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T2216" i="1" s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T2384" i="1" s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T2510" i="1" s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T2549" i="1" s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T2767" i="1" s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T2816" i="1" s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T2867" i="1" s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T2912" i="1" s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T3111" i="1" s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T3237" i="1" s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R71" i="1" s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R131" i="1" s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R191" i="1" s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R251" i="1" s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R311" i="1" s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R339" i="1" s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R367" i="1" s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R395" i="1" s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R447" i="1" s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R499" i="1" s="1"/>
  <c r="Q499" i="1"/>
  <c r="Q500" i="1"/>
  <c r="Q501" i="1"/>
  <c r="Q502" i="1"/>
  <c r="Q503" i="1"/>
  <c r="Q504" i="1"/>
  <c r="Q505" i="1"/>
  <c r="Q506" i="1"/>
  <c r="Q507" i="1"/>
  <c r="Q508" i="1"/>
  <c r="Q509" i="1"/>
  <c r="Q510" i="1"/>
  <c r="R511" i="1" s="1"/>
  <c r="Q511" i="1"/>
  <c r="Q512" i="1"/>
  <c r="Q513" i="1"/>
  <c r="Q514" i="1"/>
  <c r="Q515" i="1"/>
  <c r="Q516" i="1"/>
  <c r="Q517" i="1"/>
  <c r="Q518" i="1"/>
  <c r="Q519" i="1"/>
  <c r="Q520" i="1"/>
  <c r="Q521" i="1"/>
  <c r="Q522" i="1"/>
  <c r="R523" i="1" s="1"/>
  <c r="Q523" i="1"/>
  <c r="Q524" i="1"/>
  <c r="Q525" i="1"/>
  <c r="Q526" i="1"/>
  <c r="Q527" i="1"/>
  <c r="Q528" i="1"/>
  <c r="Q529" i="1"/>
  <c r="Q530" i="1"/>
  <c r="Q531" i="1"/>
  <c r="Q532" i="1"/>
  <c r="Q533" i="1"/>
  <c r="Q534" i="1"/>
  <c r="R535" i="1" s="1"/>
  <c r="Q535" i="1"/>
  <c r="Q536" i="1"/>
  <c r="Q537" i="1"/>
  <c r="Q538" i="1"/>
  <c r="Q539" i="1"/>
  <c r="Q540" i="1"/>
  <c r="Q541" i="1"/>
  <c r="Q542" i="1"/>
  <c r="Q543" i="1"/>
  <c r="Q544" i="1"/>
  <c r="Q545" i="1"/>
  <c r="Q546" i="1"/>
  <c r="R547" i="1" s="1"/>
  <c r="Q547" i="1"/>
  <c r="Q548" i="1"/>
  <c r="Q549" i="1"/>
  <c r="Q550" i="1"/>
  <c r="Q551" i="1"/>
  <c r="Q552" i="1"/>
  <c r="Q553" i="1"/>
  <c r="Q554" i="1"/>
  <c r="Q555" i="1"/>
  <c r="Q556" i="1"/>
  <c r="Q557" i="1"/>
  <c r="Q558" i="1"/>
  <c r="R559" i="1" s="1"/>
  <c r="Q559" i="1"/>
  <c r="Q560" i="1"/>
  <c r="Q561" i="1"/>
  <c r="Q562" i="1"/>
  <c r="Q563" i="1"/>
  <c r="Q564" i="1"/>
  <c r="Q565" i="1"/>
  <c r="Q566" i="1"/>
  <c r="Q567" i="1"/>
  <c r="Q568" i="1"/>
  <c r="Q569" i="1"/>
  <c r="Q570" i="1"/>
  <c r="R571" i="1" s="1"/>
  <c r="Q571" i="1"/>
  <c r="Q572" i="1"/>
  <c r="Q573" i="1"/>
  <c r="Q574" i="1"/>
  <c r="Q575" i="1"/>
  <c r="Q576" i="1"/>
  <c r="Q577" i="1"/>
  <c r="Q578" i="1"/>
  <c r="Q579" i="1"/>
  <c r="Q580" i="1"/>
  <c r="Q581" i="1"/>
  <c r="Q582" i="1"/>
  <c r="R583" i="1" s="1"/>
  <c r="Q583" i="1"/>
  <c r="Q584" i="1"/>
  <c r="Q585" i="1"/>
  <c r="Q586" i="1"/>
  <c r="Q587" i="1"/>
  <c r="Q588" i="1"/>
  <c r="Q589" i="1"/>
  <c r="Q590" i="1"/>
  <c r="Q591" i="1"/>
  <c r="Q592" i="1"/>
  <c r="Q593" i="1"/>
  <c r="Q594" i="1"/>
  <c r="R595" i="1" s="1"/>
  <c r="Q595" i="1"/>
  <c r="Q596" i="1"/>
  <c r="Q597" i="1"/>
  <c r="Q598" i="1"/>
  <c r="Q599" i="1"/>
  <c r="Q600" i="1"/>
  <c r="Q601" i="1"/>
  <c r="Q602" i="1"/>
  <c r="Q603" i="1"/>
  <c r="Q604" i="1"/>
  <c r="Q605" i="1"/>
  <c r="Q606" i="1"/>
  <c r="R607" i="1" s="1"/>
  <c r="Q607" i="1"/>
  <c r="Q608" i="1"/>
  <c r="Q609" i="1"/>
  <c r="Q610" i="1"/>
  <c r="Q611" i="1"/>
  <c r="Q612" i="1"/>
  <c r="Q613" i="1"/>
  <c r="Q614" i="1"/>
  <c r="Q615" i="1"/>
  <c r="Q616" i="1"/>
  <c r="Q617" i="1"/>
  <c r="Q618" i="1"/>
  <c r="R619" i="1" s="1"/>
  <c r="Q619" i="1"/>
  <c r="Q620" i="1"/>
  <c r="Q621" i="1"/>
  <c r="Q622" i="1"/>
  <c r="Q623" i="1"/>
  <c r="Q624" i="1"/>
  <c r="Q625" i="1"/>
  <c r="Q626" i="1"/>
  <c r="Q627" i="1"/>
  <c r="Q628" i="1"/>
  <c r="Q629" i="1"/>
  <c r="Q630" i="1"/>
  <c r="R631" i="1" s="1"/>
  <c r="Q631" i="1"/>
  <c r="Q632" i="1"/>
  <c r="Q633" i="1"/>
  <c r="Q634" i="1"/>
  <c r="Q635" i="1"/>
  <c r="Q636" i="1"/>
  <c r="Q637" i="1"/>
  <c r="Q638" i="1"/>
  <c r="Q639" i="1"/>
  <c r="Q640" i="1"/>
  <c r="Q641" i="1"/>
  <c r="Q642" i="1"/>
  <c r="R643" i="1" s="1"/>
  <c r="Q643" i="1"/>
  <c r="Q644" i="1"/>
  <c r="Q645" i="1"/>
  <c r="Q646" i="1"/>
  <c r="Q647" i="1"/>
  <c r="Q648" i="1"/>
  <c r="Q649" i="1"/>
  <c r="Q650" i="1"/>
  <c r="Q651" i="1"/>
  <c r="Q652" i="1"/>
  <c r="Q653" i="1"/>
  <c r="Q654" i="1"/>
  <c r="R655" i="1" s="1"/>
  <c r="Q655" i="1"/>
  <c r="Q656" i="1"/>
  <c r="Q657" i="1"/>
  <c r="Q658" i="1"/>
  <c r="Q659" i="1"/>
  <c r="Q660" i="1"/>
  <c r="Q661" i="1"/>
  <c r="Q662" i="1"/>
  <c r="Q663" i="1"/>
  <c r="Q664" i="1"/>
  <c r="Q665" i="1"/>
  <c r="Q666" i="1"/>
  <c r="R667" i="1" s="1"/>
  <c r="Q667" i="1"/>
  <c r="Q668" i="1"/>
  <c r="Q669" i="1"/>
  <c r="Q670" i="1"/>
  <c r="Q671" i="1"/>
  <c r="Q672" i="1"/>
  <c r="Q673" i="1"/>
  <c r="Q674" i="1"/>
  <c r="Q675" i="1"/>
  <c r="Q676" i="1"/>
  <c r="Q677" i="1"/>
  <c r="Q678" i="1"/>
  <c r="R679" i="1" s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R747" i="1" s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R769" i="1" s="1"/>
  <c r="Q770" i="1"/>
  <c r="Q771" i="1"/>
  <c r="Q772" i="1"/>
  <c r="Q773" i="1"/>
  <c r="Q774" i="1"/>
  <c r="Q775" i="1"/>
  <c r="Q776" i="1"/>
  <c r="Q777" i="1"/>
  <c r="Q778" i="1"/>
  <c r="Q779" i="1"/>
  <c r="R780" i="1" s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R808" i="1" s="1"/>
  <c r="Q808" i="1"/>
  <c r="Q809" i="1"/>
  <c r="Q810" i="1"/>
  <c r="Q811" i="1"/>
  <c r="Q812" i="1"/>
  <c r="Q813" i="1"/>
  <c r="Q814" i="1"/>
  <c r="Q815" i="1"/>
  <c r="R816" i="1" s="1"/>
  <c r="Q816" i="1"/>
  <c r="Q817" i="1"/>
  <c r="Q818" i="1"/>
  <c r="Q819" i="1"/>
  <c r="Q820" i="1"/>
  <c r="Q821" i="1"/>
  <c r="Q822" i="1"/>
  <c r="Q823" i="1"/>
  <c r="R824" i="1" s="1"/>
  <c r="Q824" i="1"/>
  <c r="Q825" i="1"/>
  <c r="Q826" i="1"/>
  <c r="Q827" i="1"/>
  <c r="Q828" i="1"/>
  <c r="Q829" i="1"/>
  <c r="Q830" i="1"/>
  <c r="Q831" i="1"/>
  <c r="R832" i="1" s="1"/>
  <c r="Q832" i="1"/>
  <c r="Q833" i="1"/>
  <c r="Q834" i="1"/>
  <c r="Q835" i="1"/>
  <c r="Q836" i="1"/>
  <c r="Q837" i="1"/>
  <c r="Q838" i="1"/>
  <c r="Q839" i="1"/>
  <c r="R840" i="1" s="1"/>
  <c r="Q840" i="1"/>
  <c r="Q841" i="1"/>
  <c r="Q842" i="1"/>
  <c r="Q843" i="1"/>
  <c r="Q844" i="1"/>
  <c r="Q845" i="1"/>
  <c r="Q846" i="1"/>
  <c r="Q847" i="1"/>
  <c r="R848" i="1" s="1"/>
  <c r="Q848" i="1"/>
  <c r="Q849" i="1"/>
  <c r="Q850" i="1"/>
  <c r="Q851" i="1"/>
  <c r="Q852" i="1"/>
  <c r="Q853" i="1"/>
  <c r="Q854" i="1"/>
  <c r="Q855" i="1"/>
  <c r="R856" i="1" s="1"/>
  <c r="Q856" i="1"/>
  <c r="Q857" i="1"/>
  <c r="Q858" i="1"/>
  <c r="Q859" i="1"/>
  <c r="Q860" i="1"/>
  <c r="Q861" i="1"/>
  <c r="Q862" i="1"/>
  <c r="Q863" i="1"/>
  <c r="R864" i="1" s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R884" i="1" s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R1124" i="1" s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R1156" i="1" s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R1200" i="1" s="1"/>
  <c r="Q1200" i="1"/>
  <c r="Q1201" i="1"/>
  <c r="Q1202" i="1"/>
  <c r="Q1203" i="1"/>
  <c r="Q1204" i="1"/>
  <c r="Q1205" i="1"/>
  <c r="Q1206" i="1"/>
  <c r="Q1207" i="1"/>
  <c r="R1208" i="1" s="1"/>
  <c r="Q1208" i="1"/>
  <c r="Q1209" i="1"/>
  <c r="Q1210" i="1"/>
  <c r="Q1211" i="1"/>
  <c r="Q1212" i="1"/>
  <c r="Q1213" i="1"/>
  <c r="Q1214" i="1"/>
  <c r="Q1215" i="1"/>
  <c r="R1216" i="1" s="1"/>
  <c r="Q1216" i="1"/>
  <c r="Q1217" i="1"/>
  <c r="Q1218" i="1"/>
  <c r="Q1219" i="1"/>
  <c r="Q1220" i="1"/>
  <c r="Q1221" i="1"/>
  <c r="Q1222" i="1"/>
  <c r="Q1223" i="1"/>
  <c r="R1224" i="1" s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R1252" i="1" s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R1332" i="1" s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R1344" i="1" s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R1368" i="1" s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R1400" i="1" s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R1449" i="1" s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R1585" i="1" s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R1661" i="1" s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R1701" i="1" s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R1737" i="1" s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R1849" i="1" s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R1861" i="1" s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R1873" i="1" s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R1897" i="1" s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R1913" i="1" s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R1941" i="1" s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R1957" i="1" s="1"/>
  <c r="Q1957" i="1"/>
  <c r="Q1958" i="1"/>
  <c r="Q1959" i="1"/>
  <c r="Q1960" i="1"/>
  <c r="R1961" i="1" s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R1973" i="1" s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R1985" i="1" s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R2009" i="1" s="1"/>
  <c r="Q2009" i="1"/>
  <c r="Q2010" i="1"/>
  <c r="Q2011" i="1"/>
  <c r="Q2012" i="1"/>
  <c r="R2013" i="1" s="1"/>
  <c r="Q2013" i="1"/>
  <c r="Q2014" i="1"/>
  <c r="Q2015" i="1"/>
  <c r="Q2016" i="1"/>
  <c r="Q2017" i="1"/>
  <c r="Q2018" i="1"/>
  <c r="Q2019" i="1"/>
  <c r="Q2020" i="1"/>
  <c r="R2021" i="1" s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R2037" i="1" s="1"/>
  <c r="Q2037" i="1"/>
  <c r="Q2038" i="1"/>
  <c r="Q2039" i="1"/>
  <c r="Q2040" i="1"/>
  <c r="R2041" i="1" s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R2073" i="1" s="1"/>
  <c r="Q2073" i="1"/>
  <c r="Q2074" i="1"/>
  <c r="Q2075" i="1"/>
  <c r="Q2076" i="1"/>
  <c r="Q2077" i="1"/>
  <c r="Q2078" i="1"/>
  <c r="Q2079" i="1"/>
  <c r="Q2080" i="1"/>
  <c r="Q2081" i="1"/>
  <c r="Q2082" i="1"/>
  <c r="Q2084" i="1"/>
  <c r="Q2085" i="1"/>
  <c r="Q2086" i="1"/>
  <c r="Q2087" i="1"/>
  <c r="Q2088" i="1"/>
  <c r="Q2089" i="1"/>
  <c r="Q2090" i="1"/>
  <c r="Q2091" i="1"/>
  <c r="Q2092" i="1"/>
  <c r="Q2093" i="1"/>
  <c r="R2094" i="1" s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R2106" i="1" s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R2118" i="1" s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R2130" i="1" s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R2154" i="1" s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R2166" i="1" s="1"/>
  <c r="Q2166" i="1"/>
  <c r="Q2167" i="1"/>
  <c r="Q2168" i="1"/>
  <c r="Q2169" i="1"/>
  <c r="R2170" i="1" s="1"/>
  <c r="Q2170" i="1"/>
  <c r="Q2171" i="1"/>
  <c r="Q2172" i="1"/>
  <c r="Q2173" i="1"/>
  <c r="Q2174" i="1"/>
  <c r="Q2175" i="1"/>
  <c r="Q2176" i="1"/>
  <c r="Q2177" i="1"/>
  <c r="R2178" i="1" s="1"/>
  <c r="Q2178" i="1"/>
  <c r="Q2179" i="1"/>
  <c r="Q2180" i="1"/>
  <c r="Q2181" i="1"/>
  <c r="R2182" i="1" s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R2194" i="1" s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R2214" i="1" s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R2234" i="1" s="1"/>
  <c r="Q2235" i="1"/>
  <c r="Q2236" i="1"/>
  <c r="Q2237" i="1"/>
  <c r="Q2238" i="1"/>
  <c r="Q2239" i="1"/>
  <c r="Q2240" i="1"/>
  <c r="Q2241" i="1"/>
  <c r="Q2242" i="1"/>
  <c r="R2243" i="1" s="1"/>
  <c r="Q2243" i="1"/>
  <c r="Q2244" i="1"/>
  <c r="Q2245" i="1"/>
  <c r="Q2246" i="1"/>
  <c r="Q2247" i="1"/>
  <c r="Q2248" i="1"/>
  <c r="Q2249" i="1"/>
  <c r="Q2250" i="1"/>
  <c r="R2251" i="1" s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R2263" i="1" s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R2287" i="1" s="1"/>
  <c r="Q2287" i="1"/>
  <c r="Q2288" i="1"/>
  <c r="Q2289" i="1"/>
  <c r="Q2290" i="1"/>
  <c r="Q2291" i="1"/>
  <c r="Q2292" i="1"/>
  <c r="Q2293" i="1"/>
  <c r="Q2294" i="1"/>
  <c r="R2295" i="1" s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R2307" i="1" s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R2327" i="1" s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R2351" i="1" s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R2371" i="1" s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R2391" i="1" s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R2403" i="1" s="1"/>
  <c r="Q2403" i="1"/>
  <c r="Q2404" i="1"/>
  <c r="Q2405" i="1"/>
  <c r="Q2406" i="1"/>
  <c r="Q2407" i="1"/>
  <c r="Q2408" i="1"/>
  <c r="Q2409" i="1"/>
  <c r="Q2410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R2444" i="1" s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R2456" i="1" s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R2472" i="1" s="1"/>
  <c r="Q2472" i="1"/>
  <c r="Q2473" i="1"/>
  <c r="Q2474" i="1"/>
  <c r="Q2475" i="1"/>
  <c r="Q2476" i="1"/>
  <c r="Q2477" i="1"/>
  <c r="Q2478" i="1"/>
  <c r="Q2479" i="1"/>
  <c r="R2480" i="1" s="1"/>
  <c r="Q2480" i="1"/>
  <c r="Q2481" i="1"/>
  <c r="Q2482" i="1"/>
  <c r="Q2483" i="1"/>
  <c r="Q2484" i="1"/>
  <c r="Q2485" i="1"/>
  <c r="Q2486" i="1"/>
  <c r="Q2487" i="1"/>
  <c r="R2488" i="1" s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R2500" i="1" s="1"/>
  <c r="Q2500" i="1"/>
  <c r="Q2501" i="1"/>
  <c r="Q2502" i="1"/>
  <c r="Q2503" i="1"/>
  <c r="Q2504" i="1"/>
  <c r="Q2505" i="1"/>
  <c r="Q2506" i="1"/>
  <c r="Q2507" i="1"/>
  <c r="R2508" i="1" s="1"/>
  <c r="Q2508" i="1"/>
  <c r="Q2509" i="1"/>
  <c r="Q2510" i="1"/>
  <c r="Q2511" i="1"/>
  <c r="Q2512" i="1"/>
  <c r="Q2513" i="1"/>
  <c r="Q2514" i="1"/>
  <c r="Q2515" i="1"/>
  <c r="R2516" i="1" s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R2528" i="1" s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R2540" i="1" s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R2556" i="1" s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R2588" i="1" s="1"/>
  <c r="Q2588" i="1"/>
  <c r="Q2589" i="1"/>
  <c r="Q2590" i="1"/>
  <c r="Q2591" i="1"/>
  <c r="Q2592" i="1"/>
  <c r="Q2593" i="1"/>
  <c r="Q2594" i="1"/>
  <c r="Q2595" i="1"/>
  <c r="R2596" i="1" s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R2616" i="1" s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R2636" i="1" s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R2692" i="1" s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R2716" i="1" s="1"/>
  <c r="Q2716" i="1"/>
  <c r="Q2717" i="1"/>
  <c r="Q2718" i="1"/>
  <c r="Q2719" i="1"/>
  <c r="Q2720" i="1"/>
  <c r="Q2721" i="1"/>
  <c r="Q2722" i="1"/>
  <c r="Q2723" i="1"/>
  <c r="R2724" i="1" s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R2748" i="1" s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R2765" i="1" s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R2797" i="1" s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R2865" i="1" s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R2877" i="1" s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R2893" i="1" s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R2905" i="1" s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R2929" i="1" s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R2941" i="1" s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R2969" i="1" s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R2981" i="1" s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R3041" i="1" s="1"/>
  <c r="Q3041" i="1"/>
  <c r="Q3042" i="1"/>
  <c r="Q3043" i="1"/>
  <c r="Q3044" i="1"/>
  <c r="R3045" i="1" s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R3069" i="1" s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R3081" i="1" s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R3109" i="1" s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R3129" i="1" s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R3169" i="1" s="1"/>
  <c r="Q3169" i="1"/>
  <c r="Q3170" i="1"/>
  <c r="Q3171" i="1"/>
  <c r="Q3172" i="1"/>
  <c r="R3173" i="1" s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R3241" i="1" s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R3253" i="1" s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R3289" i="1" s="1"/>
  <c r="Q3289" i="1"/>
  <c r="Q3290" i="1"/>
  <c r="S3" i="1"/>
  <c r="Q3" i="1"/>
  <c r="Q1" i="1" s="1"/>
  <c r="O3" i="1"/>
  <c r="M3" i="1"/>
  <c r="K3" i="1"/>
  <c r="N731" i="1" l="1"/>
  <c r="N719" i="1"/>
  <c r="N375" i="1"/>
  <c r="N347" i="1"/>
  <c r="N319" i="1"/>
  <c r="P2477" i="1"/>
  <c r="P2273" i="1"/>
  <c r="P1387" i="1"/>
  <c r="P1271" i="1"/>
  <c r="P1231" i="1"/>
  <c r="O1" i="1"/>
  <c r="R3278" i="1"/>
  <c r="R3262" i="1"/>
  <c r="R3218" i="1"/>
  <c r="R3190" i="1"/>
  <c r="R3178" i="1"/>
  <c r="R3150" i="1"/>
  <c r="R3134" i="1"/>
  <c r="R3114" i="1"/>
  <c r="R3058" i="1"/>
  <c r="R3030" i="1"/>
  <c r="R3014" i="1"/>
  <c r="R3002" i="1"/>
  <c r="R2986" i="1"/>
  <c r="R2958" i="1"/>
  <c r="R2946" i="1"/>
  <c r="R2934" i="1"/>
  <c r="R2922" i="1"/>
  <c r="R2910" i="1"/>
  <c r="R2882" i="1"/>
  <c r="R2858" i="1"/>
  <c r="R2846" i="1"/>
  <c r="R2838" i="1"/>
  <c r="R2826" i="1"/>
  <c r="R2822" i="1"/>
  <c r="R2814" i="1"/>
  <c r="R2786" i="1"/>
  <c r="R2754" i="1"/>
  <c r="R2741" i="1"/>
  <c r="R2705" i="1"/>
  <c r="R2685" i="1"/>
  <c r="R2669" i="1"/>
  <c r="R2657" i="1"/>
  <c r="R2649" i="1"/>
  <c r="R2629" i="1"/>
  <c r="R2621" i="1"/>
  <c r="R2569" i="1"/>
  <c r="R2465" i="1"/>
  <c r="R2437" i="1"/>
  <c r="R2417" i="1"/>
  <c r="R2376" i="1"/>
  <c r="R2344" i="1"/>
  <c r="R2332" i="1"/>
  <c r="R2312" i="1"/>
  <c r="R2276" i="1"/>
  <c r="R2219" i="1"/>
  <c r="R2211" i="1"/>
  <c r="R2191" i="1"/>
  <c r="R2175" i="1"/>
  <c r="R2163" i="1"/>
  <c r="R2151" i="1"/>
  <c r="R2147" i="1"/>
  <c r="R2143" i="1"/>
  <c r="R2127" i="1"/>
  <c r="R2115" i="1"/>
  <c r="R2103" i="1"/>
  <c r="R2091" i="1"/>
  <c r="R2082" i="1"/>
  <c r="R2070" i="1"/>
  <c r="R2058" i="1"/>
  <c r="R2018" i="1"/>
  <c r="R1990" i="1"/>
  <c r="R1966" i="1"/>
  <c r="R1930" i="1"/>
  <c r="R1842" i="1"/>
  <c r="R1830" i="1"/>
  <c r="R1818" i="1"/>
  <c r="R1806" i="1"/>
  <c r="R1794" i="1"/>
  <c r="R1782" i="1"/>
  <c r="R1770" i="1"/>
  <c r="R1634" i="1"/>
  <c r="R1566" i="1"/>
  <c r="R1546" i="1"/>
  <c r="R1534" i="1"/>
  <c r="R1522" i="1"/>
  <c r="R1510" i="1"/>
  <c r="R1498" i="1"/>
  <c r="R1486" i="1"/>
  <c r="R1474" i="1"/>
  <c r="R1462" i="1"/>
  <c r="R1442" i="1"/>
  <c r="R1321" i="1"/>
  <c r="R1297" i="1"/>
  <c r="R1285" i="1"/>
  <c r="R1193" i="1"/>
  <c r="R1185" i="1"/>
  <c r="R1177" i="1"/>
  <c r="R1169" i="1"/>
  <c r="R1137" i="1"/>
  <c r="R1117" i="1"/>
  <c r="R1105" i="1"/>
  <c r="R1093" i="1"/>
  <c r="R1081" i="1"/>
  <c r="R1069" i="1"/>
  <c r="R1057" i="1"/>
  <c r="R1045" i="1"/>
  <c r="R1025" i="1"/>
  <c r="R1013" i="1"/>
  <c r="R1001" i="1"/>
  <c r="R989" i="1"/>
  <c r="R977" i="1"/>
  <c r="R965" i="1"/>
  <c r="R953" i="1"/>
  <c r="R941" i="1"/>
  <c r="R929" i="1"/>
  <c r="R917" i="1"/>
  <c r="R905" i="1"/>
  <c r="R877" i="1"/>
  <c r="R736" i="1"/>
  <c r="R724" i="1"/>
  <c r="R712" i="1"/>
  <c r="R460" i="1"/>
  <c r="R408" i="1"/>
  <c r="R296" i="1"/>
  <c r="R236" i="1"/>
  <c r="R176" i="1"/>
  <c r="R116" i="1"/>
  <c r="R56" i="1"/>
  <c r="R26" i="1"/>
  <c r="T1749" i="1"/>
  <c r="T1730" i="1"/>
  <c r="T1718" i="1"/>
  <c r="T1690" i="1"/>
  <c r="T1677" i="1"/>
  <c r="T1649" i="1"/>
  <c r="N3164" i="1"/>
  <c r="K1" i="1"/>
  <c r="L4" i="1"/>
  <c r="S1" i="1"/>
  <c r="R3272" i="1"/>
  <c r="R3256" i="1"/>
  <c r="R3228" i="1"/>
  <c r="R3224" i="1"/>
  <c r="R3212" i="1"/>
  <c r="R3208" i="1"/>
  <c r="R3196" i="1"/>
  <c r="R3184" i="1"/>
  <c r="R3156" i="1"/>
  <c r="R3144" i="1"/>
  <c r="R3124" i="1"/>
  <c r="R3120" i="1"/>
  <c r="R3104" i="1"/>
  <c r="R3092" i="1"/>
  <c r="R3052" i="1"/>
  <c r="R3024" i="1"/>
  <c r="R2996" i="1"/>
  <c r="R2964" i="1"/>
  <c r="R2916" i="1"/>
  <c r="R2852" i="1"/>
  <c r="R2832" i="1"/>
  <c r="R2808" i="1"/>
  <c r="R2772" i="1"/>
  <c r="R2735" i="1"/>
  <c r="R2711" i="1"/>
  <c r="R2679" i="1"/>
  <c r="R2675" i="1"/>
  <c r="R2663" i="1"/>
  <c r="R2603" i="1"/>
  <c r="R2575" i="1"/>
  <c r="R2547" i="1"/>
  <c r="R2535" i="1"/>
  <c r="R2495" i="1"/>
  <c r="R2431" i="1"/>
  <c r="R2423" i="1"/>
  <c r="R2410" i="1"/>
  <c r="R2382" i="1"/>
  <c r="R2358" i="1"/>
  <c r="R2338" i="1"/>
  <c r="R2322" i="1"/>
  <c r="R2302" i="1"/>
  <c r="R2290" i="1"/>
  <c r="R2282" i="1"/>
  <c r="R2270" i="1"/>
  <c r="R2238" i="1"/>
  <c r="R2229" i="1"/>
  <c r="R2225" i="1"/>
  <c r="R2205" i="1"/>
  <c r="R2201" i="1"/>
  <c r="R2197" i="1"/>
  <c r="R2185" i="1"/>
  <c r="R2157" i="1"/>
  <c r="R2133" i="1"/>
  <c r="R2121" i="1"/>
  <c r="R2109" i="1"/>
  <c r="R2097" i="1"/>
  <c r="R2085" i="1"/>
  <c r="R2076" i="1"/>
  <c r="R2064" i="1"/>
  <c r="R2032" i="1"/>
  <c r="R2004" i="1"/>
  <c r="R1952" i="1"/>
  <c r="R1924" i="1"/>
  <c r="R1908" i="1"/>
  <c r="R1884" i="1"/>
  <c r="R1836" i="1"/>
  <c r="R1824" i="1"/>
  <c r="R1812" i="1"/>
  <c r="R1800" i="1"/>
  <c r="R1788" i="1"/>
  <c r="R1776" i="1"/>
  <c r="R1764" i="1"/>
  <c r="R1756" i="1"/>
  <c r="R1620" i="1"/>
  <c r="R1552" i="1"/>
  <c r="R1540" i="1"/>
  <c r="R1528" i="1"/>
  <c r="R1516" i="1"/>
  <c r="R1504" i="1"/>
  <c r="R1492" i="1"/>
  <c r="R1480" i="1"/>
  <c r="R1468" i="1"/>
  <c r="R1456" i="1"/>
  <c r="R1435" i="1"/>
  <c r="R1427" i="1"/>
  <c r="R1419" i="1"/>
  <c r="R1379" i="1"/>
  <c r="R1311" i="1"/>
  <c r="R1263" i="1"/>
  <c r="R1163" i="1"/>
  <c r="R1143" i="1"/>
  <c r="R1111" i="1"/>
  <c r="R1099" i="1"/>
  <c r="R1087" i="1"/>
  <c r="R1075" i="1"/>
  <c r="R1063" i="1"/>
  <c r="R1051" i="1"/>
  <c r="R1031" i="1"/>
  <c r="R1019" i="1"/>
  <c r="R1007" i="1"/>
  <c r="R995" i="1"/>
  <c r="R983" i="1"/>
  <c r="R971" i="1"/>
  <c r="R959" i="1"/>
  <c r="R947" i="1"/>
  <c r="R935" i="1"/>
  <c r="R923" i="1"/>
  <c r="R911" i="1"/>
  <c r="R891" i="1"/>
  <c r="R871" i="1"/>
  <c r="R799" i="1"/>
  <c r="R758" i="1"/>
  <c r="R690" i="1"/>
  <c r="R486" i="1"/>
  <c r="R434" i="1"/>
  <c r="R266" i="1"/>
  <c r="R206" i="1"/>
  <c r="R146" i="1"/>
  <c r="R86" i="1"/>
  <c r="R41" i="1"/>
  <c r="R12" i="1"/>
  <c r="T1739" i="1"/>
  <c r="T1704" i="1"/>
  <c r="T1663" i="1"/>
  <c r="T1323" i="1"/>
  <c r="T1300" i="1"/>
  <c r="T1287" i="1"/>
  <c r="T771" i="1"/>
  <c r="T703" i="1"/>
  <c r="T476" i="1"/>
  <c r="T424" i="1"/>
  <c r="T384" i="1"/>
  <c r="T356" i="1"/>
  <c r="T328" i="1"/>
  <c r="T284" i="1"/>
  <c r="T224" i="1"/>
  <c r="T164" i="1"/>
  <c r="T104" i="1"/>
  <c r="T44" i="1"/>
  <c r="L1707" i="1"/>
  <c r="L1638" i="1"/>
  <c r="L1611" i="1"/>
  <c r="L1303" i="1"/>
  <c r="L1278" i="1"/>
  <c r="L794" i="1"/>
  <c r="L763" i="1"/>
  <c r="L695" i="1"/>
  <c r="L479" i="1"/>
  <c r="L427" i="1"/>
  <c r="L387" i="1"/>
  <c r="L359" i="1"/>
  <c r="L331" i="1"/>
  <c r="L287" i="1"/>
  <c r="L227" i="1"/>
  <c r="L167" i="1"/>
  <c r="L107" i="1"/>
  <c r="L47" i="1"/>
  <c r="N3286" i="1"/>
  <c r="N3269" i="1"/>
  <c r="N3250" i="1"/>
  <c r="N3221" i="1"/>
  <c r="N3205" i="1"/>
  <c r="N3181" i="1"/>
  <c r="N3136" i="1"/>
  <c r="N3117" i="1"/>
  <c r="N3060" i="1"/>
  <c r="N3049" i="1"/>
  <c r="N3032" i="1"/>
  <c r="N3016" i="1"/>
  <c r="N3004" i="1"/>
  <c r="N2988" i="1"/>
  <c r="N2960" i="1"/>
  <c r="N2948" i="1"/>
  <c r="N2925" i="1"/>
  <c r="N2884" i="1"/>
  <c r="N2868" i="1"/>
  <c r="N2829" i="1"/>
  <c r="N2788" i="1"/>
  <c r="N2768" i="1"/>
  <c r="N2756" i="1"/>
  <c r="N2732" i="1"/>
  <c r="N2708" i="1"/>
  <c r="N2701" i="1"/>
  <c r="N2689" i="1"/>
  <c r="N2645" i="1"/>
  <c r="N2625" i="1"/>
  <c r="N2613" i="1"/>
  <c r="N2584" i="1"/>
  <c r="N2565" i="1"/>
  <c r="N2525" i="1"/>
  <c r="N2468" i="1"/>
  <c r="N2453" i="1"/>
  <c r="N2420" i="1"/>
  <c r="N2413" i="1"/>
  <c r="N2340" i="1"/>
  <c r="N2324" i="1"/>
  <c r="N2304" i="1"/>
  <c r="N2024" i="1"/>
  <c r="N1992" i="1"/>
  <c r="N1976" i="1"/>
  <c r="N1932" i="1"/>
  <c r="N1916" i="1"/>
  <c r="N1833" i="1"/>
  <c r="N1821" i="1"/>
  <c r="N1809" i="1"/>
  <c r="N1797" i="1"/>
  <c r="N1785" i="1"/>
  <c r="N1773" i="1"/>
  <c r="N1761" i="1"/>
  <c r="N1733" i="1"/>
  <c r="N1681" i="1"/>
  <c r="N1669" i="1"/>
  <c r="N1641" i="1"/>
  <c r="N1601" i="1"/>
  <c r="N1549" i="1"/>
  <c r="N1537" i="1"/>
  <c r="N1525" i="1"/>
  <c r="N1513" i="1"/>
  <c r="N1501" i="1"/>
  <c r="N1489" i="1"/>
  <c r="N1477" i="1"/>
  <c r="N1465" i="1"/>
  <c r="N1453" i="1"/>
  <c r="N1385" i="1"/>
  <c r="N1317" i="1"/>
  <c r="N1281" i="1"/>
  <c r="N1269" i="1"/>
  <c r="N1229" i="1"/>
  <c r="N1221" i="1"/>
  <c r="N1205" i="1"/>
  <c r="N1197" i="1"/>
  <c r="N1153" i="1"/>
  <c r="N1121" i="1"/>
  <c r="N1041" i="1"/>
  <c r="N881" i="1"/>
  <c r="N868" i="1"/>
  <c r="N796" i="1"/>
  <c r="N776" i="1"/>
  <c r="N305" i="1"/>
  <c r="N200" i="1"/>
  <c r="N140" i="1"/>
  <c r="N80" i="1"/>
  <c r="P2462" i="1"/>
  <c r="P1712" i="1"/>
  <c r="P1617" i="1"/>
  <c r="P1592" i="1"/>
  <c r="P1376" i="1"/>
  <c r="P1308" i="1"/>
  <c r="P744" i="1"/>
  <c r="P652" i="1"/>
  <c r="P640" i="1"/>
  <c r="P628" i="1"/>
  <c r="P616" i="1"/>
  <c r="P604" i="1"/>
  <c r="P592" i="1"/>
  <c r="P483" i="1"/>
  <c r="P431" i="1"/>
  <c r="P263" i="1"/>
  <c r="P203" i="1"/>
  <c r="P143" i="1"/>
  <c r="P83" i="1"/>
  <c r="M1" i="1"/>
  <c r="R3283" i="1"/>
  <c r="R3267" i="1"/>
  <c r="R3247" i="1"/>
  <c r="R3235" i="1"/>
  <c r="R3203" i="1"/>
  <c r="R3163" i="1"/>
  <c r="R3139" i="1"/>
  <c r="R3099" i="1"/>
  <c r="R3087" i="1"/>
  <c r="R3075" i="1"/>
  <c r="R3063" i="1"/>
  <c r="R3035" i="1"/>
  <c r="R3019" i="1"/>
  <c r="R3007" i="1"/>
  <c r="R2991" i="1"/>
  <c r="R2975" i="1"/>
  <c r="R2951" i="1"/>
  <c r="R2899" i="1"/>
  <c r="R2887" i="1"/>
  <c r="R2871" i="1"/>
  <c r="R2803" i="1"/>
  <c r="R2791" i="1"/>
  <c r="R2779" i="1"/>
  <c r="R2759" i="1"/>
  <c r="R2730" i="1"/>
  <c r="R2698" i="1"/>
  <c r="R2642" i="1"/>
  <c r="R2610" i="1"/>
  <c r="R2582" i="1"/>
  <c r="R2562" i="1"/>
  <c r="R2522" i="1"/>
  <c r="R2450" i="1"/>
  <c r="R2397" i="1"/>
  <c r="R2365" i="1"/>
  <c r="R2317" i="1"/>
  <c r="R2257" i="1"/>
  <c r="R2208" i="1"/>
  <c r="R2188" i="1"/>
  <c r="R2160" i="1"/>
  <c r="R2140" i="1"/>
  <c r="R2136" i="1"/>
  <c r="R2124" i="1"/>
  <c r="R2112" i="1"/>
  <c r="R2100" i="1"/>
  <c r="R2088" i="1"/>
  <c r="R2079" i="1"/>
  <c r="R2067" i="1"/>
  <c r="R2055" i="1"/>
  <c r="R2051" i="1"/>
  <c r="R2047" i="1"/>
  <c r="R2027" i="1"/>
  <c r="R1999" i="1"/>
  <c r="R1995" i="1"/>
  <c r="R1979" i="1"/>
  <c r="R1947" i="1"/>
  <c r="R1935" i="1"/>
  <c r="R1919" i="1"/>
  <c r="R1903" i="1"/>
  <c r="R1891" i="1"/>
  <c r="R1879" i="1"/>
  <c r="R1867" i="1"/>
  <c r="R1855" i="1"/>
  <c r="R1747" i="1"/>
  <c r="R1727" i="1"/>
  <c r="R1715" i="1"/>
  <c r="R1687" i="1"/>
  <c r="R1675" i="1"/>
  <c r="R1647" i="1"/>
  <c r="R1607" i="1"/>
  <c r="R1595" i="1"/>
  <c r="R1575" i="1"/>
  <c r="R1559" i="1"/>
  <c r="R1410" i="1"/>
  <c r="R1390" i="1"/>
  <c r="R1358" i="1"/>
  <c r="R1274" i="1"/>
  <c r="R1242" i="1"/>
  <c r="R1234" i="1"/>
  <c r="R1150" i="1"/>
  <c r="R1130" i="1"/>
  <c r="R1038" i="1"/>
  <c r="R898" i="1"/>
  <c r="R790" i="1"/>
  <c r="R701" i="1"/>
  <c r="R473" i="1"/>
  <c r="R421" i="1"/>
  <c r="R381" i="1"/>
  <c r="R353" i="1"/>
  <c r="R325" i="1"/>
  <c r="R281" i="1"/>
  <c r="R221" i="1"/>
  <c r="R161" i="1"/>
  <c r="R101" i="1"/>
  <c r="T463" i="1"/>
  <c r="T411" i="1"/>
  <c r="T299" i="1"/>
  <c r="T239" i="1"/>
  <c r="T179" i="1"/>
  <c r="T119" i="1"/>
  <c r="T59" i="1"/>
  <c r="T15" i="1"/>
  <c r="L1666" i="1"/>
  <c r="L1598" i="1"/>
  <c r="L774" i="1"/>
  <c r="L706" i="1"/>
  <c r="L466" i="1"/>
  <c r="L414" i="1"/>
  <c r="L302" i="1"/>
  <c r="L242" i="1"/>
  <c r="L182" i="1"/>
  <c r="L122" i="1"/>
  <c r="L62" i="1"/>
  <c r="L18" i="1"/>
  <c r="N3193" i="1"/>
  <c r="N3160" i="1"/>
  <c r="N3131" i="1"/>
  <c r="N3084" i="1"/>
  <c r="N3072" i="1"/>
  <c r="N2983" i="1"/>
  <c r="N2972" i="1"/>
  <c r="N2931" i="1"/>
  <c r="N2907" i="1"/>
  <c r="N2896" i="1"/>
  <c r="N2879" i="1"/>
  <c r="N2800" i="1"/>
  <c r="N2744" i="1"/>
  <c r="N2720" i="1"/>
  <c r="N2672" i="1"/>
  <c r="N2659" i="1"/>
  <c r="N2652" i="1"/>
  <c r="N2632" i="1"/>
  <c r="N2571" i="1"/>
  <c r="N2552" i="1"/>
  <c r="N2512" i="1"/>
  <c r="N2504" i="1"/>
  <c r="N2484" i="1"/>
  <c r="N2460" i="1"/>
  <c r="N2440" i="1"/>
  <c r="N2399" i="1"/>
  <c r="N1900" i="1"/>
  <c r="N1888" i="1"/>
  <c r="N1876" i="1"/>
  <c r="N1864" i="1"/>
  <c r="N1852" i="1"/>
  <c r="N1752" i="1"/>
  <c r="N1744" i="1"/>
  <c r="N1696" i="1"/>
  <c r="N1628" i="1"/>
  <c r="N1580" i="1"/>
  <c r="N1556" i="1"/>
  <c r="N1396" i="1"/>
  <c r="N1352" i="1"/>
  <c r="N1340" i="1"/>
  <c r="N1328" i="1"/>
  <c r="N1292" i="1"/>
  <c r="N1212" i="1"/>
  <c r="N1160" i="1"/>
  <c r="N1140" i="1"/>
  <c r="N1108" i="1"/>
  <c r="N1096" i="1"/>
  <c r="N1084" i="1"/>
  <c r="N1072" i="1"/>
  <c r="N1060" i="1"/>
  <c r="N1048" i="1"/>
  <c r="N1028" i="1"/>
  <c r="N1016" i="1"/>
  <c r="N1004" i="1"/>
  <c r="N992" i="1"/>
  <c r="N980" i="1"/>
  <c r="N968" i="1"/>
  <c r="N956" i="1"/>
  <c r="N944" i="1"/>
  <c r="N932" i="1"/>
  <c r="N920" i="1"/>
  <c r="N908" i="1"/>
  <c r="N888" i="1"/>
  <c r="N260" i="1"/>
  <c r="N215" i="1"/>
  <c r="N155" i="1"/>
  <c r="N95" i="1"/>
  <c r="N35" i="1"/>
  <c r="N7" i="1"/>
  <c r="P2593" i="1"/>
  <c r="P1684" i="1"/>
  <c r="P1672" i="1"/>
  <c r="P1644" i="1"/>
  <c r="P1604" i="1"/>
  <c r="P687" i="1"/>
  <c r="P676" i="1"/>
  <c r="P664" i="1"/>
  <c r="P470" i="1"/>
  <c r="P418" i="1"/>
  <c r="P378" i="1"/>
  <c r="P350" i="1"/>
  <c r="P322" i="1"/>
  <c r="P278" i="1"/>
  <c r="P218" i="1"/>
  <c r="P158" i="1"/>
  <c r="P98" i="1"/>
  <c r="P38" i="1"/>
  <c r="P10" i="1"/>
  <c r="T1381" i="1"/>
  <c r="T1313" i="1"/>
  <c r="T1265" i="1"/>
  <c r="T801" i="1"/>
  <c r="T749" i="1"/>
  <c r="T682" i="1"/>
  <c r="T670" i="1"/>
  <c r="T658" i="1"/>
  <c r="T646" i="1"/>
  <c r="T634" i="1"/>
  <c r="T622" i="1"/>
  <c r="T610" i="1"/>
  <c r="T598" i="1"/>
  <c r="T586" i="1"/>
  <c r="T574" i="1"/>
  <c r="T562" i="1"/>
  <c r="T550" i="1"/>
  <c r="T538" i="1"/>
  <c r="T526" i="1"/>
  <c r="T514" i="1"/>
  <c r="T502" i="1"/>
  <c r="T450" i="1"/>
  <c r="T398" i="1"/>
  <c r="T370" i="1"/>
  <c r="T342" i="1"/>
  <c r="T314" i="1"/>
  <c r="T254" i="1"/>
  <c r="T194" i="1"/>
  <c r="T134" i="1"/>
  <c r="T74" i="1"/>
  <c r="L3152" i="1"/>
  <c r="L2840" i="1"/>
  <c r="L1720" i="1"/>
  <c r="L1693" i="1"/>
  <c r="L1625" i="1"/>
  <c r="L1568" i="1"/>
  <c r="L1349" i="1"/>
  <c r="L1337" i="1"/>
  <c r="L1256" i="1"/>
  <c r="L784" i="1"/>
  <c r="L741" i="1"/>
  <c r="L729" i="1"/>
  <c r="L717" i="1"/>
  <c r="L685" i="1"/>
  <c r="L673" i="1"/>
  <c r="L661" i="1"/>
  <c r="L649" i="1"/>
  <c r="L637" i="1"/>
  <c r="L625" i="1"/>
  <c r="L613" i="1"/>
  <c r="L601" i="1"/>
  <c r="L589" i="1"/>
  <c r="L577" i="1"/>
  <c r="L565" i="1"/>
  <c r="L553" i="1"/>
  <c r="L541" i="1"/>
  <c r="L529" i="1"/>
  <c r="L517" i="1"/>
  <c r="L505" i="1"/>
  <c r="L453" i="1"/>
  <c r="L401" i="1"/>
  <c r="L373" i="1"/>
  <c r="L345" i="1"/>
  <c r="L317" i="1"/>
  <c r="L257" i="1"/>
  <c r="L197" i="1"/>
  <c r="L137" i="1"/>
  <c r="L77" i="1"/>
  <c r="N3232" i="1"/>
  <c r="N3200" i="1"/>
  <c r="N3175" i="1"/>
  <c r="N3147" i="1"/>
  <c r="N3126" i="1"/>
  <c r="N3095" i="1"/>
  <c r="N3055" i="1"/>
  <c r="N3027" i="1"/>
  <c r="N3011" i="1"/>
  <c r="N2999" i="1"/>
  <c r="N2966" i="1"/>
  <c r="N2919" i="1"/>
  <c r="N2855" i="1"/>
  <c r="N2843" i="1"/>
  <c r="N2835" i="1"/>
  <c r="N2819" i="1"/>
  <c r="N2811" i="1"/>
  <c r="N2775" i="1"/>
  <c r="N2762" i="1"/>
  <c r="N2751" i="1"/>
  <c r="N2727" i="1"/>
  <c r="N2695" i="1"/>
  <c r="N2638" i="1"/>
  <c r="N2618" i="1"/>
  <c r="N2599" i="1"/>
  <c r="N2591" i="1"/>
  <c r="N2558" i="1"/>
  <c r="N2543" i="1"/>
  <c r="N2531" i="1"/>
  <c r="N2491" i="1"/>
  <c r="N2475" i="1"/>
  <c r="N2447" i="1"/>
  <c r="N2378" i="1"/>
  <c r="N2354" i="1"/>
  <c r="N2347" i="1"/>
  <c r="N2334" i="1"/>
  <c r="N2034" i="1"/>
  <c r="N2006" i="1"/>
  <c r="N1982" i="1"/>
  <c r="N1954" i="1"/>
  <c r="N1926" i="1"/>
  <c r="N1910" i="1"/>
  <c r="N1894" i="1"/>
  <c r="N1839" i="1"/>
  <c r="N1827" i="1"/>
  <c r="N1815" i="1"/>
  <c r="N1803" i="1"/>
  <c r="N1791" i="1"/>
  <c r="N1779" i="1"/>
  <c r="N1767" i="1"/>
  <c r="N1723" i="1"/>
  <c r="N1655" i="1"/>
  <c r="N1571" i="1"/>
  <c r="N1563" i="1"/>
  <c r="N1543" i="1"/>
  <c r="N1531" i="1"/>
  <c r="N1519" i="1"/>
  <c r="N1507" i="1"/>
  <c r="N1495" i="1"/>
  <c r="N1483" i="1"/>
  <c r="N1471" i="1"/>
  <c r="N1459" i="1"/>
  <c r="N1439" i="1"/>
  <c r="N1431" i="1"/>
  <c r="N1423" i="1"/>
  <c r="N1415" i="1"/>
  <c r="N1363" i="1"/>
  <c r="N1259" i="1"/>
  <c r="N1247" i="1"/>
  <c r="N1239" i="1"/>
  <c r="N1147" i="1"/>
  <c r="N1127" i="1"/>
  <c r="N895" i="1"/>
  <c r="N874" i="1"/>
  <c r="N786" i="1"/>
  <c r="N754" i="1"/>
  <c r="N275" i="1"/>
  <c r="N230" i="1"/>
  <c r="N170" i="1"/>
  <c r="N110" i="1"/>
  <c r="N50" i="1"/>
  <c r="P2428" i="1"/>
  <c r="P2388" i="1"/>
  <c r="P2368" i="1"/>
  <c r="P2260" i="1"/>
  <c r="P2248" i="1"/>
  <c r="P1698" i="1"/>
  <c r="P1631" i="1"/>
  <c r="P1355" i="1"/>
  <c r="P698" i="1"/>
  <c r="P457" i="1"/>
  <c r="P405" i="1"/>
  <c r="P293" i="1"/>
  <c r="P233" i="1"/>
  <c r="P173" i="1"/>
  <c r="P113" i="1"/>
  <c r="P53" i="1"/>
  <c r="R1" i="1" l="1"/>
  <c r="N1" i="1"/>
  <c r="P1" i="1"/>
  <c r="T1" i="1"/>
  <c r="L1" i="1"/>
</calcChain>
</file>

<file path=xl/sharedStrings.xml><?xml version="1.0" encoding="utf-8"?>
<sst xmlns="http://schemas.openxmlformats.org/spreadsheetml/2006/main" count="2291" uniqueCount="16">
  <si>
    <t>Time</t>
  </si>
  <si>
    <t>Ax</t>
  </si>
  <si>
    <t>Bx</t>
  </si>
  <si>
    <t>Mx</t>
  </si>
  <si>
    <t>Nx</t>
  </si>
  <si>
    <t>RO</t>
  </si>
  <si>
    <t>RhoaOm</t>
  </si>
  <si>
    <t>Reihe1</t>
  </si>
  <si>
    <t>Reihe2</t>
  </si>
  <si>
    <t>Reihe3</t>
  </si>
  <si>
    <t>Reihe4</t>
  </si>
  <si>
    <t>Reihe5</t>
  </si>
  <si>
    <t>Mittelwert</t>
  </si>
  <si>
    <t>primärschlüssel für sverweis</t>
  </si>
  <si>
    <t>roh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</si>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</sst>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\ hh:mm:ss"/>
    <numFmt numFmtId="166" formatCode="d/m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Fill="1" applyBorder="1"/>
    <xf numFmtId="164" fontId="1" fillId="0" borderId="0" xfId="0" applyNumberFormat="1" applyFont="1" applyFill="1" applyBorder="1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5" xfId="0" applyBorder="1"/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1" fillId="0" borderId="6" xfId="0" applyFont="1" applyFill="1" applyBorder="1"/>
    <xf numFmtId="164" fontId="1" fillId="0" borderId="7" xfId="0" applyNumberFormat="1" applyFont="1" applyFill="1" applyBorder="1"/>
    <xf numFmtId="0" fontId="1" fillId="0" borderId="9" xfId="0" applyFont="1" applyFill="1" applyBorder="1"/>
    <xf numFmtId="2" fontId="0" fillId="0" borderId="10" xfId="0" applyNumberFormat="1" applyBorder="1" applyAlignment="1">
      <alignment horizontal="center"/>
    </xf>
    <xf numFmtId="2" fontId="0" fillId="0" borderId="5" xfId="0" applyNumberFormat="1" applyBorder="1"/>
    <xf numFmtId="164" fontId="1" fillId="0" borderId="2" xfId="0" applyNumberFormat="1" applyFont="1" applyFill="1" applyBorder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6" fontId="0" fillId="0" borderId="0" xfId="0" applyNumberFormat="1"/>
    <xf numFmtId="2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90"/>
  <sheetViews>
    <sheetView zoomScale="115" zoomScaleNormal="115" workbookViewId="0">
      <selection activeCell="K12" sqref="A1:T3290"/>
    </sheetView>
  </sheetViews>
  <sheetFormatPr baseColWidth="10" defaultColWidth="18.140625" defaultRowHeight="15" x14ac:dyDescent="0.25"/>
  <cols>
    <col min="1" max="1" width="26.5703125" style="21" bestFit="1" customWidth="1"/>
    <col min="2" max="2" width="21.140625" style="2" bestFit="1" customWidth="1"/>
    <col min="3" max="4" width="3.85546875" style="1" bestFit="1" customWidth="1"/>
    <col min="5" max="5" width="4" style="1" bestFit="1" customWidth="1"/>
    <col min="6" max="6" width="3.85546875" style="1" bestFit="1" customWidth="1"/>
    <col min="7" max="7" width="10" style="1" bestFit="1" customWidth="1"/>
    <col min="8" max="9" width="10" style="1" customWidth="1"/>
    <col min="10" max="10" width="10" style="1" bestFit="1" customWidth="1"/>
    <col min="11" max="11" width="10.5703125" style="7" bestFit="1" customWidth="1"/>
    <col min="12" max="12" width="10.5703125" style="8" bestFit="1" customWidth="1"/>
    <col min="13" max="14" width="10.5703125" style="3" bestFit="1" customWidth="1"/>
    <col min="15" max="15" width="10.5703125" style="7" bestFit="1" customWidth="1"/>
    <col min="16" max="16" width="10.5703125" style="8" bestFit="1" customWidth="1"/>
    <col min="17" max="18" width="10.5703125" style="3" bestFit="1" customWidth="1"/>
    <col min="19" max="19" width="10.5703125" style="7" bestFit="1" customWidth="1"/>
    <col min="20" max="20" width="10.5703125" style="9" bestFit="1" customWidth="1"/>
  </cols>
  <sheetData>
    <row r="1" spans="1:20" x14ac:dyDescent="0.25">
      <c r="B1" s="19"/>
      <c r="C1" s="14"/>
      <c r="D1" s="14"/>
      <c r="E1" s="14"/>
      <c r="F1" s="14"/>
      <c r="G1" s="14"/>
      <c r="H1" s="14"/>
      <c r="I1" s="14"/>
      <c r="J1" s="14"/>
      <c r="K1" s="4">
        <f>COUNTIF(K2:K50000,"&gt;0")</f>
        <v>334</v>
      </c>
      <c r="L1" s="6">
        <f t="shared" ref="L1:T1" si="0">COUNTIF(L2:L50000,"&gt;0")</f>
        <v>171</v>
      </c>
      <c r="M1" s="10">
        <f t="shared" si="0"/>
        <v>969</v>
      </c>
      <c r="N1" s="10">
        <f t="shared" si="0"/>
        <v>387</v>
      </c>
      <c r="O1" s="5">
        <f t="shared" si="0"/>
        <v>311</v>
      </c>
      <c r="P1" s="6">
        <f t="shared" si="0"/>
        <v>171</v>
      </c>
      <c r="Q1" s="10">
        <f t="shared" si="0"/>
        <v>1383</v>
      </c>
      <c r="R1" s="10">
        <f t="shared" si="0"/>
        <v>465</v>
      </c>
      <c r="S1" s="5">
        <f t="shared" si="0"/>
        <v>266</v>
      </c>
      <c r="T1" s="5">
        <f t="shared" si="0"/>
        <v>123</v>
      </c>
    </row>
    <row r="2" spans="1:20" x14ac:dyDescent="0.25">
      <c r="A2" s="21" t="s">
        <v>13</v>
      </c>
      <c r="B2" s="15" t="s">
        <v>0</v>
      </c>
      <c r="C2" s="16" t="s">
        <v>1</v>
      </c>
      <c r="D2" s="16" t="s">
        <v>2</v>
      </c>
      <c r="E2" s="16" t="s">
        <v>3</v>
      </c>
      <c r="F2" s="16" t="s">
        <v>4</v>
      </c>
      <c r="G2" s="16" t="s">
        <v>5</v>
      </c>
      <c r="H2" s="16" t="s">
        <v>14</v>
      </c>
      <c r="I2" s="22" t="s">
        <v>6</v>
      </c>
      <c r="J2" s="16" t="s">
        <v>14</v>
      </c>
      <c r="K2" s="17" t="s">
        <v>7</v>
      </c>
      <c r="L2" s="12" t="s">
        <v>12</v>
      </c>
      <c r="M2" s="13" t="s">
        <v>8</v>
      </c>
      <c r="N2" s="13" t="s">
        <v>12</v>
      </c>
      <c r="O2" s="11" t="s">
        <v>9</v>
      </c>
      <c r="P2" s="12" t="s">
        <v>12</v>
      </c>
      <c r="Q2" s="13" t="s">
        <v>10</v>
      </c>
      <c r="R2" s="13" t="s">
        <v>12</v>
      </c>
      <c r="S2" s="11" t="s">
        <v>11</v>
      </c>
      <c r="T2" s="12" t="s">
        <v>12</v>
      </c>
    </row>
    <row r="3" spans="1:20" x14ac:dyDescent="0.25">
      <c r="A3" s="20">
        <f>ROUNDUP(B3,2)</f>
        <v>42877.440000000002</v>
      </c>
      <c r="B3" s="2">
        <v>42877.43409722222</v>
      </c>
      <c r="C3" s="1">
        <v>1</v>
      </c>
      <c r="D3" s="1">
        <v>4</v>
      </c>
      <c r="E3" s="1">
        <v>2</v>
      </c>
      <c r="F3" s="1">
        <v>3</v>
      </c>
      <c r="G3" s="1">
        <v>674.26700000000005</v>
      </c>
      <c r="H3" s="1">
        <v>233.0099479133832</v>
      </c>
      <c r="I3" s="22">
        <v>4236.54</v>
      </c>
      <c r="J3" s="1">
        <v>233.0099479133832</v>
      </c>
      <c r="K3" s="7">
        <f>IF(OR($C3=1,$C3=2,$C3=3),$J3,"")</f>
        <v>233.0099479133832</v>
      </c>
      <c r="M3" s="3" t="str">
        <f>IF(OR($C3=7,$C3=8,$C3=9),$J3,"")</f>
        <v/>
      </c>
      <c r="N3" s="8" t="str">
        <f t="shared" ref="N3:N66" si="1">IF(AND(C2=7,C3=8,C4=9),AVERAGE(M2:M4),"")</f>
        <v/>
      </c>
      <c r="O3" s="7" t="str">
        <f>IF(OR($C3=13,$C3=14,$C3=15),$J3,"")</f>
        <v/>
      </c>
      <c r="Q3" s="3" t="str">
        <f>IF(OR($C3=19,$C3=20,$C3=21),$J3,"")</f>
        <v/>
      </c>
      <c r="S3" s="7" t="str">
        <f>IF(OR($C3=25,$C3=26,$C3=27),$J3,"")</f>
        <v/>
      </c>
    </row>
    <row r="4" spans="1:20" x14ac:dyDescent="0.25">
      <c r="A4" s="20">
        <f t="shared" ref="A4:A67" si="2">ROUNDUP(B4,2)</f>
        <v>42877.440000000002</v>
      </c>
      <c r="B4" s="2">
        <v>42877.434131944443</v>
      </c>
      <c r="C4" s="1">
        <v>2</v>
      </c>
      <c r="D4" s="1">
        <v>5</v>
      </c>
      <c r="E4" s="1">
        <v>3</v>
      </c>
      <c r="F4" s="1">
        <v>4</v>
      </c>
      <c r="G4" s="1">
        <v>633.36099999999999</v>
      </c>
      <c r="H4" s="1">
        <v>218.87384911373132</v>
      </c>
      <c r="I4" s="22">
        <v>3979.52</v>
      </c>
      <c r="J4" s="1">
        <v>218.87384911373132</v>
      </c>
      <c r="K4" s="7">
        <f>IF(OR($C4=1,$C4=2,$C4=3),$J4,"")</f>
        <v>218.87384911373132</v>
      </c>
      <c r="L4" s="8">
        <f>IF(AND(C3=1,C4=2,C5=3),AVERAGE(K3:K5),"")</f>
        <v>226.58547471259612</v>
      </c>
      <c r="M4" s="3" t="str">
        <f>IF(OR($C4=7,$C4=8,$C4=9),$J4,"")</f>
        <v/>
      </c>
      <c r="N4" s="8" t="str">
        <f t="shared" si="1"/>
        <v/>
      </c>
      <c r="O4" s="7" t="str">
        <f>IF(OR($C4=13,$C4=14,$C4=15),$J4,"")</f>
        <v/>
      </c>
      <c r="P4" s="8" t="str">
        <f>IF(AND(C3=13,C4=14,C5=15),AVERAGE(O3:O5),"")</f>
        <v/>
      </c>
      <c r="Q4" s="3" t="str">
        <f>IF(OR($C4=19,$C4=20,$C4=21),$J4,"")</f>
        <v/>
      </c>
      <c r="R4" s="3" t="str">
        <f>IF(AND(C3=19,C4=20,C5=21),AVERAGE(Q3:Q5),"")</f>
        <v/>
      </c>
      <c r="S4" s="7" t="str">
        <f>IF(OR($C4=25,$C4=26,$C4=27),$J4,"")</f>
        <v/>
      </c>
      <c r="T4" s="9" t="str">
        <f>IF(AND(C3=25,C4=26,C5=27),AVERAGE(S3:S5),"")</f>
        <v/>
      </c>
    </row>
    <row r="5" spans="1:20" x14ac:dyDescent="0.25">
      <c r="A5" s="20">
        <f t="shared" si="2"/>
        <v>42877.440000000002</v>
      </c>
      <c r="B5" s="2">
        <v>42877.434155092589</v>
      </c>
      <c r="C5" s="1">
        <v>3</v>
      </c>
      <c r="D5" s="1">
        <v>6</v>
      </c>
      <c r="E5" s="1">
        <v>4</v>
      </c>
      <c r="F5" s="1">
        <v>5</v>
      </c>
      <c r="G5" s="1">
        <v>659.40099999999995</v>
      </c>
      <c r="H5" s="1">
        <v>227.87262711067393</v>
      </c>
      <c r="I5" s="22">
        <v>4143.1400000000003</v>
      </c>
      <c r="J5" s="1">
        <v>227.87262711067393</v>
      </c>
      <c r="K5" s="7">
        <f>IF(OR($C5=1,$C5=2,$C5=3),$J5,"")</f>
        <v>227.87262711067393</v>
      </c>
      <c r="L5" s="8" t="str">
        <f t="shared" ref="L5:L68" si="3">IF(AND(C4=1,C5=2,C6=3),AVERAGE(K4:K6),"")</f>
        <v/>
      </c>
      <c r="M5" s="3" t="str">
        <f>IF(OR($C5=7,$C5=8,$C5=9),$J5,"")</f>
        <v/>
      </c>
      <c r="N5" s="8" t="str">
        <f t="shared" si="1"/>
        <v/>
      </c>
      <c r="O5" s="7" t="str">
        <f>IF(OR($C5=13,$C5=14,$C5=15),$J5,"")</f>
        <v/>
      </c>
      <c r="P5" s="8" t="str">
        <f t="shared" ref="P5:P68" si="4">IF(AND(C4=13,C5=14,C6=15),AVERAGE(O4:O6),"")</f>
        <v/>
      </c>
      <c r="Q5" s="3" t="str">
        <f>IF(OR($C5=19,$C5=20,$C5=21),$J5,"")</f>
        <v/>
      </c>
      <c r="R5" s="3" t="str">
        <f t="shared" ref="R5:R68" si="5">IF(AND(C4=19,C5=20,C6=21),AVERAGE(Q4:Q6),"")</f>
        <v/>
      </c>
      <c r="S5" s="7" t="str">
        <f>IF(OR($C5=25,$C5=26,$C5=27),$J5,"")</f>
        <v/>
      </c>
      <c r="T5" s="9" t="str">
        <f t="shared" ref="T5:T68" si="6">IF(AND(C4=25,C5=26,C6=27),AVERAGE(S4:S6),"")</f>
        <v/>
      </c>
    </row>
    <row r="6" spans="1:20" x14ac:dyDescent="0.25">
      <c r="A6" s="20">
        <f t="shared" si="2"/>
        <v>42877.440000000002</v>
      </c>
      <c r="B6" s="2">
        <v>42877.434189814812</v>
      </c>
      <c r="C6" s="1">
        <v>7</v>
      </c>
      <c r="D6" s="1">
        <v>10</v>
      </c>
      <c r="E6" s="1">
        <v>8</v>
      </c>
      <c r="F6" s="1">
        <v>9</v>
      </c>
      <c r="G6" s="1">
        <v>568.74099999999999</v>
      </c>
      <c r="H6" s="1">
        <v>196.54278021348438</v>
      </c>
      <c r="I6" s="22">
        <v>3573.51</v>
      </c>
      <c r="J6" s="1">
        <v>196.54278021348438</v>
      </c>
      <c r="K6" s="7" t="str">
        <f>IF(OR($C6=1,$C6=2,$C6=3),$J6,"")</f>
        <v/>
      </c>
      <c r="L6" s="8" t="str">
        <f t="shared" si="3"/>
        <v/>
      </c>
      <c r="M6" s="3">
        <f>IF(OR($C6=7,$C6=8,$C6=9),$J6,"")</f>
        <v>196.54278021348438</v>
      </c>
      <c r="N6" s="8" t="str">
        <f t="shared" si="1"/>
        <v/>
      </c>
      <c r="O6" s="7" t="str">
        <f>IF(OR($C6=13,$C6=14,$C6=15),$J6,"")</f>
        <v/>
      </c>
      <c r="P6" s="8" t="str">
        <f t="shared" si="4"/>
        <v/>
      </c>
      <c r="Q6" s="3" t="str">
        <f>IF(OR($C6=19,$C6=20,$C6=21),$J6,"")</f>
        <v/>
      </c>
      <c r="R6" s="3" t="str">
        <f t="shared" si="5"/>
        <v/>
      </c>
      <c r="S6" s="7" t="str">
        <f>IF(OR($C6=25,$C6=26,$C6=27),$J6,"")</f>
        <v/>
      </c>
      <c r="T6" s="9" t="str">
        <f t="shared" si="6"/>
        <v/>
      </c>
    </row>
    <row r="7" spans="1:20" x14ac:dyDescent="0.25">
      <c r="A7" s="20">
        <f t="shared" si="2"/>
        <v>42877.440000000002</v>
      </c>
      <c r="B7" s="2">
        <v>42877.434212962966</v>
      </c>
      <c r="C7" s="1">
        <v>8</v>
      </c>
      <c r="D7" s="1">
        <v>11</v>
      </c>
      <c r="E7" s="1">
        <v>9</v>
      </c>
      <c r="F7" s="1">
        <v>10</v>
      </c>
      <c r="G7" s="1">
        <v>561.84299999999996</v>
      </c>
      <c r="H7" s="1">
        <v>194.15900253979351</v>
      </c>
      <c r="I7" s="22">
        <v>3530.16</v>
      </c>
      <c r="J7" s="1">
        <v>194.15900253979351</v>
      </c>
      <c r="K7" s="7" t="str">
        <f>IF(OR($C7=1,$C7=2,$C7=3),$J7,"")</f>
        <v/>
      </c>
      <c r="L7" s="8" t="str">
        <f t="shared" si="3"/>
        <v/>
      </c>
      <c r="M7" s="3">
        <f>IF(OR($C7=7,$C7=8,$C7=9),$J7,"")</f>
        <v>194.15900253979351</v>
      </c>
      <c r="N7" s="8">
        <f t="shared" si="1"/>
        <v>197.28772513547906</v>
      </c>
      <c r="O7" s="7" t="str">
        <f>IF(OR($C7=13,$C7=14,$C7=15),$J7,"")</f>
        <v/>
      </c>
      <c r="P7" s="8" t="str">
        <f t="shared" si="4"/>
        <v/>
      </c>
      <c r="Q7" s="3" t="str">
        <f>IF(OR($C7=19,$C7=20,$C7=21),$J7,"")</f>
        <v/>
      </c>
      <c r="R7" s="3" t="str">
        <f t="shared" si="5"/>
        <v/>
      </c>
      <c r="S7" s="7" t="str">
        <f>IF(OR($C7=25,$C7=26,$C7=27),$J7,"")</f>
        <v/>
      </c>
      <c r="T7" s="9" t="str">
        <f t="shared" si="6"/>
        <v/>
      </c>
    </row>
    <row r="8" spans="1:20" x14ac:dyDescent="0.25">
      <c r="A8" s="20">
        <f t="shared" si="2"/>
        <v>42877.440000000002</v>
      </c>
      <c r="B8" s="2">
        <v>42877.434247685182</v>
      </c>
      <c r="C8" s="1">
        <v>9</v>
      </c>
      <c r="D8" s="1">
        <v>12</v>
      </c>
      <c r="E8" s="1">
        <v>10</v>
      </c>
      <c r="F8" s="1">
        <v>11</v>
      </c>
      <c r="G8" s="1">
        <v>582.10599999999999</v>
      </c>
      <c r="H8" s="1">
        <v>201.1613926531594</v>
      </c>
      <c r="I8" s="22">
        <v>3657.48</v>
      </c>
      <c r="J8" s="1">
        <v>201.1613926531594</v>
      </c>
      <c r="K8" s="7" t="str">
        <f>IF(OR($C8=1,$C8=2,$C8=3),$J8,"")</f>
        <v/>
      </c>
      <c r="L8" s="8" t="str">
        <f t="shared" si="3"/>
        <v/>
      </c>
      <c r="M8" s="3">
        <f>IF(OR($C8=7,$C8=8,$C8=9),$J8,"")</f>
        <v>201.1613926531594</v>
      </c>
      <c r="N8" s="8" t="str">
        <f t="shared" si="1"/>
        <v/>
      </c>
      <c r="O8" s="7" t="str">
        <f>IF(OR($C8=13,$C8=14,$C8=15),$J8,"")</f>
        <v/>
      </c>
      <c r="P8" s="8" t="str">
        <f t="shared" si="4"/>
        <v/>
      </c>
      <c r="Q8" s="3" t="str">
        <f>IF(OR($C8=19,$C8=20,$C8=21),$J8,"")</f>
        <v/>
      </c>
      <c r="R8" s="3" t="str">
        <f t="shared" si="5"/>
        <v/>
      </c>
      <c r="S8" s="7" t="str">
        <f>IF(OR($C8=25,$C8=26,$C8=27),$J8,"")</f>
        <v/>
      </c>
      <c r="T8" s="9" t="str">
        <f t="shared" si="6"/>
        <v/>
      </c>
    </row>
    <row r="9" spans="1:20" x14ac:dyDescent="0.25">
      <c r="A9" s="20">
        <f t="shared" si="2"/>
        <v>42877.440000000002</v>
      </c>
      <c r="B9" s="2">
        <v>42877.434270833335</v>
      </c>
      <c r="C9" s="1">
        <v>13</v>
      </c>
      <c r="D9" s="1">
        <v>16</v>
      </c>
      <c r="E9" s="1">
        <v>14</v>
      </c>
      <c r="F9" s="1">
        <v>15</v>
      </c>
      <c r="G9" s="1">
        <v>677.14200000000005</v>
      </c>
      <c r="H9" s="1">
        <v>234.00347659008096</v>
      </c>
      <c r="I9" s="22">
        <v>4254.6099999999997</v>
      </c>
      <c r="J9" s="1">
        <v>234.00347659008096</v>
      </c>
      <c r="K9" s="7" t="str">
        <f>IF(OR($C9=1,$C9=2,$C9=3),$J9,"")</f>
        <v/>
      </c>
      <c r="L9" s="8" t="str">
        <f t="shared" si="3"/>
        <v/>
      </c>
      <c r="M9" s="3" t="str">
        <f>IF(OR($C9=7,$C9=8,$C9=9),$J9,"")</f>
        <v/>
      </c>
      <c r="N9" s="8" t="str">
        <f t="shared" si="1"/>
        <v/>
      </c>
      <c r="O9" s="7">
        <f>IF(OR($C9=13,$C9=14,$C9=15),$J9,"")</f>
        <v>234.00347659008096</v>
      </c>
      <c r="P9" s="8" t="str">
        <f t="shared" si="4"/>
        <v/>
      </c>
      <c r="Q9" s="3" t="str">
        <f>IF(OR($C9=19,$C9=20,$C9=21),$J9,"")</f>
        <v/>
      </c>
      <c r="R9" s="3" t="str">
        <f t="shared" si="5"/>
        <v/>
      </c>
      <c r="S9" s="7" t="str">
        <f>IF(OR($C9=25,$C9=26,$C9=27),$J9,"")</f>
        <v/>
      </c>
      <c r="T9" s="9" t="str">
        <f t="shared" si="6"/>
        <v/>
      </c>
    </row>
    <row r="10" spans="1:20" x14ac:dyDescent="0.25">
      <c r="A10" s="20">
        <f t="shared" si="2"/>
        <v>42877.440000000002</v>
      </c>
      <c r="B10" s="2">
        <v>42877.434305555558</v>
      </c>
      <c r="C10" s="1">
        <v>14</v>
      </c>
      <c r="D10" s="1">
        <v>17</v>
      </c>
      <c r="E10" s="1">
        <v>15</v>
      </c>
      <c r="F10" s="1">
        <v>16</v>
      </c>
      <c r="G10" s="1">
        <v>747.73199999999997</v>
      </c>
      <c r="H10" s="1">
        <v>258.39762938594032</v>
      </c>
      <c r="I10" s="22">
        <v>4698.1400000000003</v>
      </c>
      <c r="J10" s="1">
        <v>258.39762938594032</v>
      </c>
      <c r="K10" s="7" t="str">
        <f>IF(OR($C10=1,$C10=2,$C10=3),$J10,"")</f>
        <v/>
      </c>
      <c r="L10" s="8" t="str">
        <f t="shared" si="3"/>
        <v/>
      </c>
      <c r="M10" s="3" t="str">
        <f>IF(OR($C10=7,$C10=8,$C10=9),$J10,"")</f>
        <v/>
      </c>
      <c r="N10" s="8" t="str">
        <f t="shared" si="1"/>
        <v/>
      </c>
      <c r="O10" s="7">
        <f>IF(OR($C10=13,$C10=14,$C10=15),$J10,"")</f>
        <v>258.39762938594032</v>
      </c>
      <c r="P10" s="8">
        <f t="shared" si="4"/>
        <v>246.7158055991259</v>
      </c>
      <c r="Q10" s="3" t="str">
        <f>IF(OR($C10=19,$C10=20,$C10=21),$J10,"")</f>
        <v/>
      </c>
      <c r="R10" s="3" t="str">
        <f t="shared" si="5"/>
        <v/>
      </c>
      <c r="S10" s="7" t="str">
        <f>IF(OR($C10=25,$C10=26,$C10=27),$J10,"")</f>
        <v/>
      </c>
      <c r="T10" s="9" t="str">
        <f t="shared" si="6"/>
        <v/>
      </c>
    </row>
    <row r="11" spans="1:20" x14ac:dyDescent="0.25">
      <c r="A11" s="20">
        <f t="shared" si="2"/>
        <v>42877.440000000002</v>
      </c>
      <c r="B11" s="2">
        <v>42877.434328703705</v>
      </c>
      <c r="C11" s="1">
        <v>15</v>
      </c>
      <c r="D11" s="1">
        <v>18</v>
      </c>
      <c r="E11" s="1">
        <v>16</v>
      </c>
      <c r="F11" s="1">
        <v>17</v>
      </c>
      <c r="G11" s="1">
        <v>716.91</v>
      </c>
      <c r="H11" s="1">
        <v>247.74631082135642</v>
      </c>
      <c r="I11" s="22">
        <v>4504.4799999999996</v>
      </c>
      <c r="J11" s="1">
        <v>247.74631082135642</v>
      </c>
      <c r="K11" s="7" t="str">
        <f>IF(OR($C11=1,$C11=2,$C11=3),$J11,"")</f>
        <v/>
      </c>
      <c r="L11" s="8" t="str">
        <f t="shared" si="3"/>
        <v/>
      </c>
      <c r="M11" s="3" t="str">
        <f>IF(OR($C11=7,$C11=8,$C11=9),$J11,"")</f>
        <v/>
      </c>
      <c r="N11" s="8" t="str">
        <f t="shared" si="1"/>
        <v/>
      </c>
      <c r="O11" s="7">
        <f>IF(OR($C11=13,$C11=14,$C11=15),$J11,"")</f>
        <v>247.74631082135642</v>
      </c>
      <c r="P11" s="8" t="str">
        <f t="shared" si="4"/>
        <v/>
      </c>
      <c r="Q11" s="3" t="str">
        <f>IF(OR($C11=19,$C11=20,$C11=21),$J11,"")</f>
        <v/>
      </c>
      <c r="R11" s="3" t="str">
        <f t="shared" si="5"/>
        <v/>
      </c>
      <c r="S11" s="7" t="str">
        <f>IF(OR($C11=25,$C11=26,$C11=27),$J11,"")</f>
        <v/>
      </c>
      <c r="T11" s="9" t="str">
        <f t="shared" si="6"/>
        <v/>
      </c>
    </row>
    <row r="12" spans="1:20" x14ac:dyDescent="0.25">
      <c r="A12" s="20">
        <f t="shared" si="2"/>
        <v>42877.440000000002</v>
      </c>
      <c r="B12" s="2">
        <v>42877.434363425928</v>
      </c>
      <c r="C12" s="1">
        <v>19</v>
      </c>
      <c r="D12" s="1">
        <v>22</v>
      </c>
      <c r="E12" s="1">
        <v>20</v>
      </c>
      <c r="F12" s="1">
        <v>21</v>
      </c>
      <c r="G12" s="1">
        <v>794.31700000000001</v>
      </c>
      <c r="H12" s="1">
        <v>274.49624970036319</v>
      </c>
      <c r="I12" s="22">
        <v>4990.84</v>
      </c>
      <c r="J12" s="1">
        <v>274.49624970036319</v>
      </c>
      <c r="K12" s="7" t="str">
        <f>IF(OR($C12=1,$C12=2,$C12=3),$J12,"")</f>
        <v/>
      </c>
      <c r="L12" s="8" t="str">
        <f t="shared" si="3"/>
        <v/>
      </c>
      <c r="M12" s="3" t="str">
        <f>IF(OR($C12=7,$C12=8,$C12=9),$J12,"")</f>
        <v/>
      </c>
      <c r="N12" s="8" t="str">
        <f t="shared" si="1"/>
        <v/>
      </c>
      <c r="O12" s="7" t="str">
        <f>IF(OR($C12=13,$C12=14,$C12=15),$J12,"")</f>
        <v/>
      </c>
      <c r="P12" s="8" t="str">
        <f t="shared" si="4"/>
        <v/>
      </c>
      <c r="Q12" s="3">
        <f>IF(OR($C12=19,$C12=20,$C12=21),$J12,"")</f>
        <v>274.49624970036319</v>
      </c>
      <c r="R12" s="3">
        <f>IF(AND(C12=19,C13=21),AVERAGE(Q12:Q13),"")</f>
        <v>263.79845127246944</v>
      </c>
      <c r="S12" s="7" t="str">
        <f>IF(OR($C12=25,$C12=26,$C12=27),$J12,"")</f>
        <v/>
      </c>
      <c r="T12" s="9" t="str">
        <f t="shared" si="6"/>
        <v/>
      </c>
    </row>
    <row r="13" spans="1:20" x14ac:dyDescent="0.25">
      <c r="A13" s="20">
        <f t="shared" si="2"/>
        <v>42877.440000000002</v>
      </c>
      <c r="B13" s="2">
        <v>42877.434421296297</v>
      </c>
      <c r="C13" s="1">
        <v>21</v>
      </c>
      <c r="D13" s="1">
        <v>24</v>
      </c>
      <c r="E13" s="1">
        <v>22</v>
      </c>
      <c r="F13" s="1">
        <v>23</v>
      </c>
      <c r="G13" s="1">
        <v>732.404</v>
      </c>
      <c r="H13" s="1">
        <v>253.10065284457565</v>
      </c>
      <c r="I13" s="22">
        <v>4601.83</v>
      </c>
      <c r="J13" s="1">
        <v>253.10065284457565</v>
      </c>
      <c r="K13" s="7" t="str">
        <f>IF(OR($C13=1,$C13=2,$C13=3),$J13,"")</f>
        <v/>
      </c>
      <c r="L13" s="8" t="str">
        <f t="shared" si="3"/>
        <v/>
      </c>
      <c r="M13" s="3" t="str">
        <f>IF(OR($C13=7,$C13=8,$C13=9),$J13,"")</f>
        <v/>
      </c>
      <c r="N13" s="8" t="str">
        <f t="shared" si="1"/>
        <v/>
      </c>
      <c r="O13" s="7" t="str">
        <f>IF(OR($C13=13,$C13=14,$C13=15),$J13,"")</f>
        <v/>
      </c>
      <c r="P13" s="8" t="str">
        <f t="shared" si="4"/>
        <v/>
      </c>
      <c r="Q13" s="3">
        <f>IF(OR($C13=19,$C13=20,$C13=21),$J13,"")</f>
        <v>253.10065284457565</v>
      </c>
      <c r="R13" s="3" t="str">
        <f t="shared" ref="R13:R27" si="7">IF(AND(C13=19,C14=21),AVERAGE(Q13:Q14),"")</f>
        <v/>
      </c>
      <c r="S13" s="7" t="str">
        <f>IF(OR($C13=25,$C13=26,$C13=27),$J13,"")</f>
        <v/>
      </c>
      <c r="T13" s="9" t="str">
        <f t="shared" si="6"/>
        <v/>
      </c>
    </row>
    <row r="14" spans="1:20" x14ac:dyDescent="0.25">
      <c r="A14" s="20">
        <f t="shared" si="2"/>
        <v>42877.440000000002</v>
      </c>
      <c r="B14" s="2">
        <v>42877.434444444443</v>
      </c>
      <c r="C14" s="1">
        <v>25</v>
      </c>
      <c r="D14" s="1">
        <v>28</v>
      </c>
      <c r="E14" s="1">
        <v>26</v>
      </c>
      <c r="F14" s="1">
        <v>27</v>
      </c>
      <c r="G14" s="1">
        <v>897.66</v>
      </c>
      <c r="H14" s="1">
        <v>310.20902675635551</v>
      </c>
      <c r="I14" s="22">
        <v>5640.17</v>
      </c>
      <c r="J14" s="1">
        <v>310.20902675635551</v>
      </c>
      <c r="K14" s="7" t="str">
        <f>IF(OR($C14=1,$C14=2,$C14=3),$J14,"")</f>
        <v/>
      </c>
      <c r="L14" s="8" t="str">
        <f t="shared" si="3"/>
        <v/>
      </c>
      <c r="M14" s="3" t="str">
        <f>IF(OR($C14=7,$C14=8,$C14=9),$J14,"")</f>
        <v/>
      </c>
      <c r="N14" s="8" t="str">
        <f t="shared" si="1"/>
        <v/>
      </c>
      <c r="O14" s="7" t="str">
        <f>IF(OR($C14=13,$C14=14,$C14=15),$J14,"")</f>
        <v/>
      </c>
      <c r="P14" s="8" t="str">
        <f t="shared" si="4"/>
        <v/>
      </c>
      <c r="Q14" s="3" t="str">
        <f>IF(OR($C14=19,$C14=20,$C14=21),$J14,"")</f>
        <v/>
      </c>
      <c r="R14" s="3" t="str">
        <f t="shared" si="7"/>
        <v/>
      </c>
      <c r="S14" s="7">
        <f>IF(OR($C14=25,$C14=26,$C14=27),$J14,"")</f>
        <v>310.20902675635551</v>
      </c>
      <c r="T14" s="9" t="str">
        <f t="shared" si="6"/>
        <v/>
      </c>
    </row>
    <row r="15" spans="1:20" x14ac:dyDescent="0.25">
      <c r="A15" s="20">
        <f t="shared" si="2"/>
        <v>42877.440000000002</v>
      </c>
      <c r="B15" s="2">
        <v>42877.434479166666</v>
      </c>
      <c r="C15" s="1">
        <v>26</v>
      </c>
      <c r="D15" s="1">
        <v>29</v>
      </c>
      <c r="E15" s="1">
        <v>27</v>
      </c>
      <c r="F15" s="1">
        <v>28</v>
      </c>
      <c r="G15" s="1">
        <v>844.47199999999998</v>
      </c>
      <c r="H15" s="1">
        <v>291.82857344985075</v>
      </c>
      <c r="I15" s="22">
        <v>5305.97</v>
      </c>
      <c r="J15" s="1">
        <v>291.82857344985075</v>
      </c>
      <c r="K15" s="7" t="str">
        <f>IF(OR($C15=1,$C15=2,$C15=3),$J15,"")</f>
        <v/>
      </c>
      <c r="L15" s="8" t="str">
        <f t="shared" si="3"/>
        <v/>
      </c>
      <c r="M15" s="3" t="str">
        <f>IF(OR($C15=7,$C15=8,$C15=9),$J15,"")</f>
        <v/>
      </c>
      <c r="N15" s="8" t="str">
        <f t="shared" si="1"/>
        <v/>
      </c>
      <c r="O15" s="7" t="str">
        <f>IF(OR($C15=13,$C15=14,$C15=15),$J15,"")</f>
        <v/>
      </c>
      <c r="P15" s="8" t="str">
        <f t="shared" si="4"/>
        <v/>
      </c>
      <c r="Q15" s="3" t="str">
        <f>IF(OR($C15=19,$C15=20,$C15=21),$J15,"")</f>
        <v/>
      </c>
      <c r="R15" s="3" t="str">
        <f t="shared" si="7"/>
        <v/>
      </c>
      <c r="S15" s="7">
        <f>IF(OR($C15=25,$C15=26,$C15=27),$J15,"")</f>
        <v>291.82857344985075</v>
      </c>
      <c r="T15" s="9">
        <f t="shared" si="6"/>
        <v>293.7799213667505</v>
      </c>
    </row>
    <row r="16" spans="1:20" x14ac:dyDescent="0.25">
      <c r="A16" s="20">
        <f t="shared" si="2"/>
        <v>42877.440000000002</v>
      </c>
      <c r="B16" s="2">
        <v>42877.434502314813</v>
      </c>
      <c r="C16" s="1">
        <v>27</v>
      </c>
      <c r="D16" s="1">
        <v>30</v>
      </c>
      <c r="E16" s="1">
        <v>28</v>
      </c>
      <c r="F16" s="1">
        <v>29</v>
      </c>
      <c r="G16" s="1">
        <v>808.22400000000005</v>
      </c>
      <c r="H16" s="1">
        <v>279.30216389404529</v>
      </c>
      <c r="I16" s="22">
        <v>5078.22</v>
      </c>
      <c r="J16" s="1">
        <v>279.30216389404529</v>
      </c>
      <c r="K16" s="7" t="str">
        <f>IF(OR($C16=1,$C16=2,$C16=3),$J16,"")</f>
        <v/>
      </c>
      <c r="L16" s="8" t="str">
        <f t="shared" si="3"/>
        <v/>
      </c>
      <c r="M16" s="3" t="str">
        <f>IF(OR($C16=7,$C16=8,$C16=9),$J16,"")</f>
        <v/>
      </c>
      <c r="N16" s="8" t="str">
        <f t="shared" si="1"/>
        <v/>
      </c>
      <c r="O16" s="7" t="str">
        <f>IF(OR($C16=13,$C16=14,$C16=15),$J16,"")</f>
        <v/>
      </c>
      <c r="P16" s="8" t="str">
        <f t="shared" si="4"/>
        <v/>
      </c>
      <c r="Q16" s="3" t="str">
        <f>IF(OR($C16=19,$C16=20,$C16=21),$J16,"")</f>
        <v/>
      </c>
      <c r="R16" s="3" t="str">
        <f t="shared" si="7"/>
        <v/>
      </c>
      <c r="S16" s="7">
        <f>IF(OR($C16=25,$C16=26,$C16=27),$J16,"")</f>
        <v>279.30216389404529</v>
      </c>
      <c r="T16" s="9" t="str">
        <f t="shared" si="6"/>
        <v/>
      </c>
    </row>
    <row r="17" spans="1:20" x14ac:dyDescent="0.25">
      <c r="A17" s="20">
        <f t="shared" si="2"/>
        <v>42877.450000000004</v>
      </c>
      <c r="B17" s="2">
        <v>42877.447962962964</v>
      </c>
      <c r="C17" s="1">
        <v>1</v>
      </c>
      <c r="D17" s="1">
        <v>4</v>
      </c>
      <c r="E17" s="1">
        <v>2</v>
      </c>
      <c r="F17" s="1">
        <v>3</v>
      </c>
      <c r="G17" s="1">
        <v>682.44500000000005</v>
      </c>
      <c r="H17" s="1">
        <v>235.8360618326995</v>
      </c>
      <c r="I17" s="22">
        <v>4287.93</v>
      </c>
      <c r="J17" s="1">
        <v>235.8360618326995</v>
      </c>
      <c r="K17" s="7">
        <f>IF(OR($C17=1,$C17=2,$C17=3),$J17,"")</f>
        <v>235.8360618326995</v>
      </c>
      <c r="L17" s="8" t="str">
        <f t="shared" si="3"/>
        <v/>
      </c>
      <c r="M17" s="3" t="str">
        <f>IF(OR($C17=7,$C17=8,$C17=9),$J17,"")</f>
        <v/>
      </c>
      <c r="N17" s="8" t="str">
        <f t="shared" si="1"/>
        <v/>
      </c>
      <c r="O17" s="7" t="str">
        <f>IF(OR($C17=13,$C17=14,$C17=15),$J17,"")</f>
        <v/>
      </c>
      <c r="P17" s="8" t="str">
        <f t="shared" si="4"/>
        <v/>
      </c>
      <c r="Q17" s="3" t="str">
        <f>IF(OR($C17=19,$C17=20,$C17=21),$J17,"")</f>
        <v/>
      </c>
      <c r="R17" s="3" t="str">
        <f t="shared" si="7"/>
        <v/>
      </c>
      <c r="S17" s="7" t="str">
        <f>IF(OR($C17=25,$C17=26,$C17=27),$J17,"")</f>
        <v/>
      </c>
      <c r="T17" s="9" t="str">
        <f t="shared" si="6"/>
        <v/>
      </c>
    </row>
    <row r="18" spans="1:20" x14ac:dyDescent="0.25">
      <c r="A18" s="20">
        <f t="shared" si="2"/>
        <v>42877.450000000004</v>
      </c>
      <c r="B18" s="2">
        <v>42877.447997685187</v>
      </c>
      <c r="C18" s="1">
        <v>2</v>
      </c>
      <c r="D18" s="1">
        <v>5</v>
      </c>
      <c r="E18" s="1">
        <v>3</v>
      </c>
      <c r="F18" s="1">
        <v>4</v>
      </c>
      <c r="G18" s="1">
        <v>637.85299999999995</v>
      </c>
      <c r="H18" s="1">
        <v>220.4261728757231</v>
      </c>
      <c r="I18" s="22">
        <v>4007.75</v>
      </c>
      <c r="J18" s="1">
        <v>220.4261728757231</v>
      </c>
      <c r="K18" s="7">
        <f>IF(OR($C18=1,$C18=2,$C18=3),$J18,"")</f>
        <v>220.4261728757231</v>
      </c>
      <c r="L18" s="8">
        <f t="shared" si="3"/>
        <v>228.51447543375335</v>
      </c>
      <c r="M18" s="3" t="str">
        <f>IF(OR($C18=7,$C18=8,$C18=9),$J18,"")</f>
        <v/>
      </c>
      <c r="N18" s="8" t="str">
        <f t="shared" si="1"/>
        <v/>
      </c>
      <c r="O18" s="7" t="str">
        <f>IF(OR($C18=13,$C18=14,$C18=15),$J18,"")</f>
        <v/>
      </c>
      <c r="P18" s="8" t="str">
        <f t="shared" si="4"/>
        <v/>
      </c>
      <c r="Q18" s="3" t="str">
        <f>IF(OR($C18=19,$C18=20,$C18=21),$J18,"")</f>
        <v/>
      </c>
      <c r="R18" s="3" t="str">
        <f t="shared" si="7"/>
        <v/>
      </c>
      <c r="S18" s="7" t="str">
        <f>IF(OR($C18=25,$C18=26,$C18=27),$J18,"")</f>
        <v/>
      </c>
      <c r="T18" s="9" t="str">
        <f t="shared" si="6"/>
        <v/>
      </c>
    </row>
    <row r="19" spans="1:20" x14ac:dyDescent="0.25">
      <c r="A19" s="20">
        <f t="shared" si="2"/>
        <v>42877.450000000004</v>
      </c>
      <c r="B19" s="2">
        <v>42877.448020833333</v>
      </c>
      <c r="C19" s="1">
        <v>3</v>
      </c>
      <c r="D19" s="1">
        <v>6</v>
      </c>
      <c r="E19" s="1">
        <v>4</v>
      </c>
      <c r="F19" s="1">
        <v>5</v>
      </c>
      <c r="G19" s="1">
        <v>663.47699999999998</v>
      </c>
      <c r="H19" s="1">
        <v>229.28119159283744</v>
      </c>
      <c r="I19" s="22">
        <v>4168.75</v>
      </c>
      <c r="J19" s="1">
        <v>229.28119159283744</v>
      </c>
      <c r="K19" s="7">
        <f>IF(OR($C19=1,$C19=2,$C19=3),$J19,"")</f>
        <v>229.28119159283744</v>
      </c>
      <c r="L19" s="8" t="str">
        <f t="shared" si="3"/>
        <v/>
      </c>
      <c r="M19" s="3" t="str">
        <f>IF(OR($C19=7,$C19=8,$C19=9),$J19,"")</f>
        <v/>
      </c>
      <c r="N19" s="8" t="str">
        <f t="shared" si="1"/>
        <v/>
      </c>
      <c r="O19" s="7" t="str">
        <f>IF(OR($C19=13,$C19=14,$C19=15),$J19,"")</f>
        <v/>
      </c>
      <c r="P19" s="8" t="str">
        <f t="shared" si="4"/>
        <v/>
      </c>
      <c r="Q19" s="3" t="str">
        <f>IF(OR($C19=19,$C19=20,$C19=21),$J19,"")</f>
        <v/>
      </c>
      <c r="R19" s="3" t="str">
        <f t="shared" si="7"/>
        <v/>
      </c>
      <c r="S19" s="7" t="str">
        <f>IF(OR($C19=25,$C19=26,$C19=27),$J19,"")</f>
        <v/>
      </c>
      <c r="T19" s="9" t="str">
        <f t="shared" si="6"/>
        <v/>
      </c>
    </row>
    <row r="20" spans="1:20" x14ac:dyDescent="0.25">
      <c r="A20" s="20">
        <f t="shared" si="2"/>
        <v>42877.450000000004</v>
      </c>
      <c r="B20" s="2">
        <v>42877.448055555556</v>
      </c>
      <c r="C20" s="1">
        <v>7</v>
      </c>
      <c r="D20" s="1">
        <v>10</v>
      </c>
      <c r="E20" s="1">
        <v>8</v>
      </c>
      <c r="F20" s="1">
        <v>9</v>
      </c>
      <c r="G20" s="1">
        <v>572.33399999999995</v>
      </c>
      <c r="H20" s="1">
        <v>197.78443187796265</v>
      </c>
      <c r="I20" s="22">
        <v>3596.08</v>
      </c>
      <c r="J20" s="1">
        <v>197.78443187796265</v>
      </c>
      <c r="K20" s="7" t="str">
        <f>IF(OR($C20=1,$C20=2,$C20=3),$J20,"")</f>
        <v/>
      </c>
      <c r="L20" s="8" t="str">
        <f t="shared" si="3"/>
        <v/>
      </c>
      <c r="M20" s="3">
        <f>IF(OR($C20=7,$C20=8,$C20=9),$J20,"")</f>
        <v>197.78443187796265</v>
      </c>
      <c r="N20" s="8" t="str">
        <f t="shared" si="1"/>
        <v/>
      </c>
      <c r="O20" s="7" t="str">
        <f>IF(OR($C20=13,$C20=14,$C20=15),$J20,"")</f>
        <v/>
      </c>
      <c r="P20" s="8" t="str">
        <f t="shared" si="4"/>
        <v/>
      </c>
      <c r="Q20" s="3" t="str">
        <f>IF(OR($C20=19,$C20=20,$C20=21),$J20,"")</f>
        <v/>
      </c>
      <c r="R20" s="3" t="str">
        <f t="shared" si="7"/>
        <v/>
      </c>
      <c r="S20" s="7" t="str">
        <f>IF(OR($C20=25,$C20=26,$C20=27),$J20,"")</f>
        <v/>
      </c>
      <c r="T20" s="9" t="str">
        <f t="shared" si="6"/>
        <v/>
      </c>
    </row>
    <row r="21" spans="1:20" x14ac:dyDescent="0.25">
      <c r="A21" s="20">
        <f t="shared" si="2"/>
        <v>42877.450000000004</v>
      </c>
      <c r="B21" s="2">
        <v>42877.448078703703</v>
      </c>
      <c r="C21" s="1">
        <v>8</v>
      </c>
      <c r="D21" s="1">
        <v>11</v>
      </c>
      <c r="E21" s="1">
        <v>9</v>
      </c>
      <c r="F21" s="1">
        <v>10</v>
      </c>
      <c r="G21" s="1">
        <v>558.03499999999997</v>
      </c>
      <c r="H21" s="1">
        <v>192.84305220905782</v>
      </c>
      <c r="I21" s="22">
        <v>3506.24</v>
      </c>
      <c r="J21" s="1">
        <v>192.84305220905782</v>
      </c>
      <c r="K21" s="7" t="str">
        <f>IF(OR($C21=1,$C21=2,$C21=3),$J21,"")</f>
        <v/>
      </c>
      <c r="L21" s="8" t="str">
        <f t="shared" si="3"/>
        <v/>
      </c>
      <c r="M21" s="3">
        <f>IF(OR($C21=7,$C21=8,$C21=9),$J21,"")</f>
        <v>192.84305220905782</v>
      </c>
      <c r="N21" s="8">
        <f t="shared" si="1"/>
        <v>200.21497739428995</v>
      </c>
      <c r="O21" s="7" t="str">
        <f>IF(OR($C21=13,$C21=14,$C21=15),$J21,"")</f>
        <v/>
      </c>
      <c r="P21" s="8" t="str">
        <f t="shared" si="4"/>
        <v/>
      </c>
      <c r="Q21" s="3" t="str">
        <f>IF(OR($C21=19,$C21=20,$C21=21),$J21,"")</f>
        <v/>
      </c>
      <c r="R21" s="3" t="str">
        <f t="shared" si="7"/>
        <v/>
      </c>
      <c r="S21" s="7" t="str">
        <f>IF(OR($C21=25,$C21=26,$C21=27),$J21,"")</f>
        <v/>
      </c>
      <c r="T21" s="9" t="str">
        <f t="shared" si="6"/>
        <v/>
      </c>
    </row>
    <row r="22" spans="1:20" x14ac:dyDescent="0.25">
      <c r="A22" s="20">
        <f t="shared" si="2"/>
        <v>42877.450000000004</v>
      </c>
      <c r="B22" s="2">
        <v>42877.448113425926</v>
      </c>
      <c r="C22" s="1">
        <v>9</v>
      </c>
      <c r="D22" s="1">
        <v>12</v>
      </c>
      <c r="E22" s="1">
        <v>10</v>
      </c>
      <c r="F22" s="1">
        <v>11</v>
      </c>
      <c r="G22" s="1">
        <v>607.73299999999995</v>
      </c>
      <c r="H22" s="1">
        <v>210.0174480958494</v>
      </c>
      <c r="I22" s="22">
        <v>3818.5</v>
      </c>
      <c r="J22" s="1">
        <v>210.0174480958494</v>
      </c>
      <c r="K22" s="7" t="str">
        <f>IF(OR($C22=1,$C22=2,$C22=3),$J22,"")</f>
        <v/>
      </c>
      <c r="L22" s="8" t="str">
        <f t="shared" si="3"/>
        <v/>
      </c>
      <c r="M22" s="3">
        <f>IF(OR($C22=7,$C22=8,$C22=9),$J22,"")</f>
        <v>210.0174480958494</v>
      </c>
      <c r="N22" s="8" t="str">
        <f t="shared" si="1"/>
        <v/>
      </c>
      <c r="O22" s="7" t="str">
        <f>IF(OR($C22=13,$C22=14,$C22=15),$J22,"")</f>
        <v/>
      </c>
      <c r="P22" s="8" t="str">
        <f t="shared" si="4"/>
        <v/>
      </c>
      <c r="Q22" s="3" t="str">
        <f>IF(OR($C22=19,$C22=20,$C22=21),$J22,"")</f>
        <v/>
      </c>
      <c r="R22" s="3" t="str">
        <f t="shared" si="7"/>
        <v/>
      </c>
      <c r="S22" s="7" t="str">
        <f>IF(OR($C22=25,$C22=26,$C22=27),$J22,"")</f>
        <v/>
      </c>
      <c r="T22" s="9" t="str">
        <f t="shared" si="6"/>
        <v/>
      </c>
    </row>
    <row r="23" spans="1:20" x14ac:dyDescent="0.25">
      <c r="A23" s="20">
        <f t="shared" si="2"/>
        <v>42877.450000000004</v>
      </c>
      <c r="B23" s="2">
        <v>42877.448148148149</v>
      </c>
      <c r="C23" s="1">
        <v>13</v>
      </c>
      <c r="D23" s="1">
        <v>16</v>
      </c>
      <c r="E23" s="1">
        <v>14</v>
      </c>
      <c r="F23" s="1">
        <v>15</v>
      </c>
      <c r="G23" s="1">
        <v>632.52499999999998</v>
      </c>
      <c r="H23" s="1">
        <v>218.5849482533072</v>
      </c>
      <c r="I23" s="22">
        <v>3974.27</v>
      </c>
      <c r="J23" s="1">
        <v>218.5849482533072</v>
      </c>
      <c r="K23" s="7" t="str">
        <f>IF(OR($C23=1,$C23=2,$C23=3),$J23,"")</f>
        <v/>
      </c>
      <c r="L23" s="8" t="str">
        <f t="shared" si="3"/>
        <v/>
      </c>
      <c r="M23" s="3" t="str">
        <f>IF(OR($C23=7,$C23=8,$C23=9),$J23,"")</f>
        <v/>
      </c>
      <c r="N23" s="8" t="str">
        <f t="shared" si="1"/>
        <v/>
      </c>
      <c r="O23" s="7">
        <f>IF(OR($C23=13,$C23=14,$C23=15),$J23,"")</f>
        <v>218.5849482533072</v>
      </c>
      <c r="P23" s="8" t="str">
        <f t="shared" si="4"/>
        <v/>
      </c>
      <c r="Q23" s="3" t="str">
        <f>IF(OR($C23=19,$C23=20,$C23=21),$J23,"")</f>
        <v/>
      </c>
      <c r="R23" s="3" t="str">
        <f t="shared" si="7"/>
        <v/>
      </c>
      <c r="S23" s="7" t="str">
        <f>IF(OR($C23=25,$C23=26,$C23=27),$J23,"")</f>
        <v/>
      </c>
      <c r="T23" s="9" t="str">
        <f t="shared" si="6"/>
        <v/>
      </c>
    </row>
    <row r="24" spans="1:20" x14ac:dyDescent="0.25">
      <c r="A24" s="20">
        <f t="shared" si="2"/>
        <v>42877.450000000004</v>
      </c>
      <c r="B24" s="2">
        <v>42877.448171296295</v>
      </c>
      <c r="C24" s="1">
        <v>14</v>
      </c>
      <c r="D24" s="1">
        <v>17</v>
      </c>
      <c r="E24" s="1">
        <v>15</v>
      </c>
      <c r="F24" s="1">
        <v>16</v>
      </c>
      <c r="G24" s="1">
        <v>757.82299999999998</v>
      </c>
      <c r="H24" s="1">
        <v>261.88482864735153</v>
      </c>
      <c r="I24" s="22">
        <v>4761.54</v>
      </c>
      <c r="J24" s="1">
        <v>261.88482864735153</v>
      </c>
      <c r="K24" s="7" t="str">
        <f>IF(OR($C24=1,$C24=2,$C24=3),$J24,"")</f>
        <v/>
      </c>
      <c r="L24" s="8" t="str">
        <f t="shared" si="3"/>
        <v/>
      </c>
      <c r="M24" s="3" t="str">
        <f>IF(OR($C24=7,$C24=8,$C24=9),$J24,"")</f>
        <v/>
      </c>
      <c r="N24" s="8" t="str">
        <f t="shared" si="1"/>
        <v/>
      </c>
      <c r="O24" s="7">
        <f>IF(OR($C24=13,$C24=14,$C24=15),$J24,"")</f>
        <v>261.88482864735153</v>
      </c>
      <c r="P24" s="8">
        <f t="shared" si="4"/>
        <v>243.3590033767897</v>
      </c>
      <c r="Q24" s="3" t="str">
        <f>IF(OR($C24=19,$C24=20,$C24=21),$J24,"")</f>
        <v/>
      </c>
      <c r="R24" s="3" t="str">
        <f t="shared" si="7"/>
        <v/>
      </c>
      <c r="S24" s="7" t="str">
        <f>IF(OR($C24=25,$C24=26,$C24=27),$J24,"")</f>
        <v/>
      </c>
      <c r="T24" s="9" t="str">
        <f t="shared" si="6"/>
        <v/>
      </c>
    </row>
    <row r="25" spans="1:20" x14ac:dyDescent="0.25">
      <c r="A25" s="20">
        <f t="shared" si="2"/>
        <v>42877.450000000004</v>
      </c>
      <c r="B25" s="2">
        <v>42877.448206018518</v>
      </c>
      <c r="C25" s="1">
        <v>15</v>
      </c>
      <c r="D25" s="1">
        <v>18</v>
      </c>
      <c r="E25" s="1">
        <v>16</v>
      </c>
      <c r="F25" s="1">
        <v>17</v>
      </c>
      <c r="G25" s="1">
        <v>722.29499999999996</v>
      </c>
      <c r="H25" s="1">
        <v>249.60723322971035</v>
      </c>
      <c r="I25" s="22">
        <v>4538.32</v>
      </c>
      <c r="J25" s="1">
        <v>249.60723322971035</v>
      </c>
      <c r="K25" s="7" t="str">
        <f>IF(OR($C25=1,$C25=2,$C25=3),$J25,"")</f>
        <v/>
      </c>
      <c r="L25" s="8" t="str">
        <f t="shared" si="3"/>
        <v/>
      </c>
      <c r="M25" s="3" t="str">
        <f>IF(OR($C25=7,$C25=8,$C25=9),$J25,"")</f>
        <v/>
      </c>
      <c r="N25" s="8" t="str">
        <f t="shared" si="1"/>
        <v/>
      </c>
      <c r="O25" s="7">
        <f>IF(OR($C25=13,$C25=14,$C25=15),$J25,"")</f>
        <v>249.60723322971035</v>
      </c>
      <c r="P25" s="8" t="str">
        <f t="shared" si="4"/>
        <v/>
      </c>
      <c r="Q25" s="3" t="str">
        <f>IF(OR($C25=19,$C25=20,$C25=21),$J25,"")</f>
        <v/>
      </c>
      <c r="R25" s="3" t="str">
        <f t="shared" si="7"/>
        <v/>
      </c>
      <c r="S25" s="7" t="str">
        <f>IF(OR($C25=25,$C25=26,$C25=27),$J25,"")</f>
        <v/>
      </c>
      <c r="T25" s="9" t="str">
        <f t="shared" si="6"/>
        <v/>
      </c>
    </row>
    <row r="26" spans="1:20" x14ac:dyDescent="0.25">
      <c r="A26" s="20">
        <f t="shared" si="2"/>
        <v>42877.450000000004</v>
      </c>
      <c r="B26" s="2">
        <v>42877.448229166665</v>
      </c>
      <c r="C26" s="1">
        <v>19</v>
      </c>
      <c r="D26" s="1">
        <v>22</v>
      </c>
      <c r="E26" s="1">
        <v>20</v>
      </c>
      <c r="F26" s="1">
        <v>21</v>
      </c>
      <c r="G26" s="1">
        <v>835.04600000000005</v>
      </c>
      <c r="H26" s="1">
        <v>288.57118169104967</v>
      </c>
      <c r="I26" s="22">
        <v>5246.75</v>
      </c>
      <c r="J26" s="1">
        <v>288.57118169104967</v>
      </c>
      <c r="K26" s="7" t="str">
        <f>IF(OR($C26=1,$C26=2,$C26=3),$J26,"")</f>
        <v/>
      </c>
      <c r="L26" s="8" t="str">
        <f t="shared" si="3"/>
        <v/>
      </c>
      <c r="M26" s="3" t="str">
        <f>IF(OR($C26=7,$C26=8,$C26=9),$J26,"")</f>
        <v/>
      </c>
      <c r="N26" s="8" t="str">
        <f t="shared" si="1"/>
        <v/>
      </c>
      <c r="O26" s="7" t="str">
        <f>IF(OR($C26=13,$C26=14,$C26=15),$J26,"")</f>
        <v/>
      </c>
      <c r="P26" s="8" t="str">
        <f t="shared" si="4"/>
        <v/>
      </c>
      <c r="Q26" s="3">
        <f>IF(OR($C26=19,$C26=20,$C26=21),$J26,"")</f>
        <v>288.57118169104967</v>
      </c>
      <c r="R26" s="3">
        <f>AVERAGE(Q26:Q27)</f>
        <v>308.38905500824114</v>
      </c>
      <c r="S26" s="7" t="str">
        <f>IF(OR($C26=25,$C26=26,$C26=27),$J26,"")</f>
        <v/>
      </c>
      <c r="T26" s="9" t="str">
        <f t="shared" si="6"/>
        <v/>
      </c>
    </row>
    <row r="27" spans="1:20" x14ac:dyDescent="0.25">
      <c r="A27" s="20">
        <f t="shared" si="2"/>
        <v>42877.450000000004</v>
      </c>
      <c r="B27" s="2">
        <v>42877.448263888888</v>
      </c>
      <c r="C27" s="1">
        <v>20</v>
      </c>
      <c r="D27" s="1">
        <v>23</v>
      </c>
      <c r="E27" s="1">
        <v>21</v>
      </c>
      <c r="F27" s="1">
        <v>22</v>
      </c>
      <c r="G27" s="1">
        <v>949.74099999999999</v>
      </c>
      <c r="H27" s="1">
        <v>328.20692832543261</v>
      </c>
      <c r="I27" s="22">
        <v>5967.4</v>
      </c>
      <c r="J27" s="1">
        <v>328.20692832543261</v>
      </c>
      <c r="K27" s="7" t="str">
        <f>IF(OR($C27=1,$C27=2,$C27=3),$J27,"")</f>
        <v/>
      </c>
      <c r="L27" s="8" t="str">
        <f t="shared" si="3"/>
        <v/>
      </c>
      <c r="M27" s="3" t="str">
        <f>IF(OR($C27=7,$C27=8,$C27=9),$J27,"")</f>
        <v/>
      </c>
      <c r="N27" s="8" t="str">
        <f t="shared" si="1"/>
        <v/>
      </c>
      <c r="O27" s="7" t="str">
        <f>IF(OR($C27=13,$C27=14,$C27=15),$J27,"")</f>
        <v/>
      </c>
      <c r="P27" s="8" t="str">
        <f t="shared" si="4"/>
        <v/>
      </c>
      <c r="Q27" s="3">
        <f>IF(OR($C27=19,$C27=20,$C27=21),$J27,"")</f>
        <v>328.20692832543261</v>
      </c>
      <c r="R27" s="3" t="str">
        <f t="shared" si="7"/>
        <v/>
      </c>
      <c r="S27" s="7" t="str">
        <f>IF(OR($C27=25,$C27=26,$C27=27),$J27,"")</f>
        <v/>
      </c>
      <c r="T27" s="9" t="str">
        <f t="shared" si="6"/>
        <v/>
      </c>
    </row>
    <row r="28" spans="1:20" x14ac:dyDescent="0.25">
      <c r="A28" s="20">
        <f t="shared" si="2"/>
        <v>42877.450000000004</v>
      </c>
      <c r="B28" s="2">
        <v>42877.448321759257</v>
      </c>
      <c r="C28" s="1">
        <v>25</v>
      </c>
      <c r="D28" s="1">
        <v>28</v>
      </c>
      <c r="E28" s="1">
        <v>26</v>
      </c>
      <c r="F28" s="1">
        <v>27</v>
      </c>
      <c r="G28" s="1">
        <v>897.29100000000005</v>
      </c>
      <c r="H28" s="1">
        <v>310.08150951054631</v>
      </c>
      <c r="I28" s="22">
        <v>5637.85</v>
      </c>
      <c r="J28" s="1">
        <v>310.08150951054631</v>
      </c>
      <c r="K28" s="7" t="str">
        <f>IF(OR($C28=1,$C28=2,$C28=3),$J28,"")</f>
        <v/>
      </c>
      <c r="L28" s="8" t="str">
        <f t="shared" si="3"/>
        <v/>
      </c>
      <c r="M28" s="3" t="str">
        <f>IF(OR($C28=7,$C28=8,$C28=9),$J28,"")</f>
        <v/>
      </c>
      <c r="N28" s="8" t="str">
        <f t="shared" si="1"/>
        <v/>
      </c>
      <c r="O28" s="7" t="str">
        <f>IF(OR($C28=13,$C28=14,$C28=15),$J28,"")</f>
        <v/>
      </c>
      <c r="P28" s="8" t="str">
        <f t="shared" si="4"/>
        <v/>
      </c>
      <c r="Q28" s="3" t="str">
        <f>IF(OR($C28=19,$C28=20,$C28=21),$J28,"")</f>
        <v/>
      </c>
      <c r="R28" s="3" t="str">
        <f t="shared" si="5"/>
        <v/>
      </c>
      <c r="S28" s="7">
        <f>IF(OR($C28=25,$C28=26,$C28=27),$J28,"")</f>
        <v>310.08150951054631</v>
      </c>
      <c r="T28" s="9" t="str">
        <f t="shared" si="6"/>
        <v/>
      </c>
    </row>
    <row r="29" spans="1:20" x14ac:dyDescent="0.25">
      <c r="A29" s="20">
        <f t="shared" si="2"/>
        <v>42877.450000000004</v>
      </c>
      <c r="B29" s="2">
        <v>42877.44835648148</v>
      </c>
      <c r="C29" s="1">
        <v>26</v>
      </c>
      <c r="D29" s="1">
        <v>29</v>
      </c>
      <c r="E29" s="1">
        <v>27</v>
      </c>
      <c r="F29" s="1">
        <v>28</v>
      </c>
      <c r="G29" s="1">
        <v>848.40099999999995</v>
      </c>
      <c r="H29" s="1">
        <v>293.18633837880571</v>
      </c>
      <c r="I29" s="22">
        <v>5330.66</v>
      </c>
      <c r="J29" s="1">
        <v>293.18633837880571</v>
      </c>
      <c r="K29" s="7" t="str">
        <f>IF(OR($C29=1,$C29=2,$C29=3),$J29,"")</f>
        <v/>
      </c>
      <c r="L29" s="8" t="str">
        <f t="shared" si="3"/>
        <v/>
      </c>
      <c r="M29" s="3" t="str">
        <f>IF(OR($C29=7,$C29=8,$C29=9),$J29,"")</f>
        <v/>
      </c>
      <c r="N29" s="8" t="str">
        <f t="shared" si="1"/>
        <v/>
      </c>
      <c r="O29" s="7" t="str">
        <f>IF(OR($C29=13,$C29=14,$C29=15),$J29,"")</f>
        <v/>
      </c>
      <c r="P29" s="8" t="str">
        <f t="shared" si="4"/>
        <v/>
      </c>
      <c r="Q29" s="3" t="str">
        <f>IF(OR($C29=19,$C29=20,$C29=21),$J29,"")</f>
        <v/>
      </c>
      <c r="R29" s="3" t="str">
        <f t="shared" si="5"/>
        <v/>
      </c>
      <c r="S29" s="7">
        <f>IF(OR($C29=25,$C29=26,$C29=27),$J29,"")</f>
        <v>293.18633837880571</v>
      </c>
      <c r="T29" s="9">
        <f t="shared" si="6"/>
        <v>294.82321287108113</v>
      </c>
    </row>
    <row r="30" spans="1:20" x14ac:dyDescent="0.25">
      <c r="A30" s="20">
        <f t="shared" si="2"/>
        <v>42877.450000000004</v>
      </c>
      <c r="B30" s="2">
        <v>42877.448379629626</v>
      </c>
      <c r="C30" s="1">
        <v>27</v>
      </c>
      <c r="D30" s="1">
        <v>30</v>
      </c>
      <c r="E30" s="1">
        <v>28</v>
      </c>
      <c r="F30" s="1">
        <v>29</v>
      </c>
      <c r="G30" s="1">
        <v>813.721</v>
      </c>
      <c r="H30" s="1">
        <v>281.20179072389141</v>
      </c>
      <c r="I30" s="22">
        <v>5112.76</v>
      </c>
      <c r="J30" s="1">
        <v>281.20179072389141</v>
      </c>
      <c r="K30" s="7" t="str">
        <f>IF(OR($C30=1,$C30=2,$C30=3),$J30,"")</f>
        <v/>
      </c>
      <c r="L30" s="8" t="str">
        <f t="shared" si="3"/>
        <v/>
      </c>
      <c r="M30" s="3" t="str">
        <f>IF(OR($C30=7,$C30=8,$C30=9),$J30,"")</f>
        <v/>
      </c>
      <c r="N30" s="8" t="str">
        <f t="shared" si="1"/>
        <v/>
      </c>
      <c r="O30" s="7" t="str">
        <f>IF(OR($C30=13,$C30=14,$C30=15),$J30,"")</f>
        <v/>
      </c>
      <c r="P30" s="8" t="str">
        <f t="shared" si="4"/>
        <v/>
      </c>
      <c r="Q30" s="3" t="str">
        <f>IF(OR($C30=19,$C30=20,$C30=21),$J30,"")</f>
        <v/>
      </c>
      <c r="R30" s="3" t="str">
        <f t="shared" si="5"/>
        <v/>
      </c>
      <c r="S30" s="7">
        <f>IF(OR($C30=25,$C30=26,$C30=27),$J30,"")</f>
        <v>281.20179072389141</v>
      </c>
      <c r="T30" s="9" t="str">
        <f t="shared" si="6"/>
        <v/>
      </c>
    </row>
    <row r="31" spans="1:20" x14ac:dyDescent="0.25">
      <c r="A31" s="20">
        <f t="shared" si="2"/>
        <v>42877.47</v>
      </c>
      <c r="B31" s="2">
        <v>42877.461851851855</v>
      </c>
      <c r="C31" s="1">
        <v>1</v>
      </c>
      <c r="D31" s="1">
        <v>4</v>
      </c>
      <c r="E31" s="1">
        <v>2</v>
      </c>
      <c r="F31" s="1">
        <v>3</v>
      </c>
      <c r="G31" s="1">
        <v>688.96199999999999</v>
      </c>
      <c r="H31" s="1">
        <v>238.08817535827839</v>
      </c>
      <c r="I31" s="22">
        <v>4328.87</v>
      </c>
      <c r="J31" s="1">
        <v>238.08817535827839</v>
      </c>
      <c r="K31" s="7">
        <f>IF(OR($C31=1,$C31=2,$C31=3),$J31,"")</f>
        <v>238.08817535827839</v>
      </c>
      <c r="L31" s="8" t="str">
        <f t="shared" si="3"/>
        <v/>
      </c>
      <c r="M31" s="3" t="str">
        <f>IF(OR($C31=7,$C31=8,$C31=9),$J31,"")</f>
        <v/>
      </c>
      <c r="N31" s="8" t="str">
        <f t="shared" si="1"/>
        <v/>
      </c>
      <c r="O31" s="7" t="str">
        <f>IF(OR($C31=13,$C31=14,$C31=15),$J31,"")</f>
        <v/>
      </c>
      <c r="P31" s="8" t="str">
        <f t="shared" si="4"/>
        <v/>
      </c>
      <c r="Q31" s="3" t="str">
        <f>IF(OR($C31=19,$C31=20,$C31=21),$J31,"")</f>
        <v/>
      </c>
      <c r="R31" s="3" t="str">
        <f t="shared" si="5"/>
        <v/>
      </c>
      <c r="S31" s="7" t="str">
        <f>IF(OR($C31=25,$C31=26,$C31=27),$J31,"")</f>
        <v/>
      </c>
      <c r="T31" s="9" t="str">
        <f t="shared" si="6"/>
        <v/>
      </c>
    </row>
    <row r="32" spans="1:20" x14ac:dyDescent="0.25">
      <c r="A32" s="20">
        <f t="shared" si="2"/>
        <v>42877.47</v>
      </c>
      <c r="B32" s="2">
        <v>42877.461886574078</v>
      </c>
      <c r="C32" s="1">
        <v>2</v>
      </c>
      <c r="D32" s="1">
        <v>5</v>
      </c>
      <c r="E32" s="1">
        <v>3</v>
      </c>
      <c r="F32" s="1">
        <v>4</v>
      </c>
      <c r="G32" s="1">
        <v>645.33600000000001</v>
      </c>
      <c r="H32" s="1">
        <v>223.01211203667251</v>
      </c>
      <c r="I32" s="22">
        <v>4054.77</v>
      </c>
      <c r="J32" s="1">
        <v>223.01211203667251</v>
      </c>
      <c r="K32" s="7">
        <f>IF(OR($C32=1,$C32=2,$C32=3),$J32,"")</f>
        <v>223.01211203667251</v>
      </c>
      <c r="L32" s="8">
        <f t="shared" si="3"/>
        <v>231.14407226061212</v>
      </c>
      <c r="M32" s="3" t="str">
        <f>IF(OR($C32=7,$C32=8,$C32=9),$J32,"")</f>
        <v/>
      </c>
      <c r="N32" s="8" t="str">
        <f t="shared" si="1"/>
        <v/>
      </c>
      <c r="O32" s="7" t="str">
        <f>IF(OR($C32=13,$C32=14,$C32=15),$J32,"")</f>
        <v/>
      </c>
      <c r="P32" s="8" t="str">
        <f t="shared" si="4"/>
        <v/>
      </c>
      <c r="Q32" s="3" t="str">
        <f>IF(OR($C32=19,$C32=20,$C32=21),$J32,"")</f>
        <v/>
      </c>
      <c r="R32" s="3" t="str">
        <f t="shared" si="5"/>
        <v/>
      </c>
      <c r="S32" s="7" t="str">
        <f>IF(OR($C32=25,$C32=26,$C32=27),$J32,"")</f>
        <v/>
      </c>
      <c r="T32" s="9" t="str">
        <f t="shared" si="6"/>
        <v/>
      </c>
    </row>
    <row r="33" spans="1:20" x14ac:dyDescent="0.25">
      <c r="A33" s="20">
        <f t="shared" si="2"/>
        <v>42877.47</v>
      </c>
      <c r="B33" s="2">
        <v>42877.461909722224</v>
      </c>
      <c r="C33" s="1">
        <v>3</v>
      </c>
      <c r="D33" s="1">
        <v>6</v>
      </c>
      <c r="E33" s="1">
        <v>4</v>
      </c>
      <c r="F33" s="1">
        <v>5</v>
      </c>
      <c r="G33" s="1">
        <v>672.30499999999995</v>
      </c>
      <c r="H33" s="1">
        <v>232.33192938688541</v>
      </c>
      <c r="I33" s="22">
        <v>4224.22</v>
      </c>
      <c r="J33" s="1">
        <v>232.33192938688541</v>
      </c>
      <c r="K33" s="7">
        <f>IF(OR($C33=1,$C33=2,$C33=3),$J33,"")</f>
        <v>232.33192938688541</v>
      </c>
      <c r="L33" s="8" t="str">
        <f t="shared" si="3"/>
        <v/>
      </c>
      <c r="M33" s="3" t="str">
        <f>IF(OR($C33=7,$C33=8,$C33=9),$J33,"")</f>
        <v/>
      </c>
      <c r="N33" s="8" t="str">
        <f t="shared" si="1"/>
        <v/>
      </c>
      <c r="O33" s="7" t="str">
        <f>IF(OR($C33=13,$C33=14,$C33=15),$J33,"")</f>
        <v/>
      </c>
      <c r="P33" s="8" t="str">
        <f t="shared" si="4"/>
        <v/>
      </c>
      <c r="Q33" s="3" t="str">
        <f>IF(OR($C33=19,$C33=20,$C33=21),$J33,"")</f>
        <v/>
      </c>
      <c r="R33" s="3" t="str">
        <f t="shared" si="5"/>
        <v/>
      </c>
      <c r="S33" s="7" t="str">
        <f>IF(OR($C33=25,$C33=26,$C33=27),$J33,"")</f>
        <v/>
      </c>
      <c r="T33" s="9" t="str">
        <f t="shared" si="6"/>
        <v/>
      </c>
    </row>
    <row r="34" spans="1:20" x14ac:dyDescent="0.25">
      <c r="A34" s="20">
        <f t="shared" si="2"/>
        <v>42877.47</v>
      </c>
      <c r="B34" s="2">
        <v>42877.461944444447</v>
      </c>
      <c r="C34" s="1">
        <v>7</v>
      </c>
      <c r="D34" s="1">
        <v>10</v>
      </c>
      <c r="E34" s="1">
        <v>8</v>
      </c>
      <c r="F34" s="1">
        <v>9</v>
      </c>
      <c r="G34" s="1">
        <v>568.048</v>
      </c>
      <c r="H34" s="1">
        <v>196.30329660550123</v>
      </c>
      <c r="I34" s="22">
        <v>3569.15</v>
      </c>
      <c r="J34" s="1">
        <v>196.30329660550123</v>
      </c>
      <c r="K34" s="7" t="str">
        <f>IF(OR($C34=1,$C34=2,$C34=3),$J34,"")</f>
        <v/>
      </c>
      <c r="L34" s="8" t="str">
        <f t="shared" si="3"/>
        <v/>
      </c>
      <c r="M34" s="3">
        <f>IF(OR($C34=7,$C34=8,$C34=9),$J34,"")</f>
        <v>196.30329660550123</v>
      </c>
      <c r="N34" s="8" t="str">
        <f t="shared" si="1"/>
        <v/>
      </c>
      <c r="O34" s="7" t="str">
        <f>IF(OR($C34=13,$C34=14,$C34=15),$J34,"")</f>
        <v/>
      </c>
      <c r="P34" s="8" t="str">
        <f t="shared" si="4"/>
        <v/>
      </c>
      <c r="Q34" s="3" t="str">
        <f>IF(OR($C34=19,$C34=20,$C34=21),$J34,"")</f>
        <v/>
      </c>
      <c r="R34" s="3" t="str">
        <f t="shared" si="5"/>
        <v/>
      </c>
      <c r="S34" s="7" t="str">
        <f>IF(OR($C34=25,$C34=26,$C34=27),$J34,"")</f>
        <v/>
      </c>
      <c r="T34" s="9" t="str">
        <f t="shared" si="6"/>
        <v/>
      </c>
    </row>
    <row r="35" spans="1:20" x14ac:dyDescent="0.25">
      <c r="A35" s="20">
        <f t="shared" si="2"/>
        <v>42877.47</v>
      </c>
      <c r="B35" s="2">
        <v>42877.461967592593</v>
      </c>
      <c r="C35" s="1">
        <v>8</v>
      </c>
      <c r="D35" s="1">
        <v>11</v>
      </c>
      <c r="E35" s="1">
        <v>9</v>
      </c>
      <c r="F35" s="1">
        <v>10</v>
      </c>
      <c r="G35" s="1">
        <v>576.29399999999998</v>
      </c>
      <c r="H35" s="1">
        <v>199.15290963786637</v>
      </c>
      <c r="I35" s="22">
        <v>3620.96</v>
      </c>
      <c r="J35" s="1">
        <v>199.15290963786637</v>
      </c>
      <c r="K35" s="7" t="str">
        <f>IF(OR($C35=1,$C35=2,$C35=3),$J35,"")</f>
        <v/>
      </c>
      <c r="L35" s="8" t="str">
        <f t="shared" si="3"/>
        <v/>
      </c>
      <c r="M35" s="3">
        <f>IF(OR($C35=7,$C35=8,$C35=9),$J35,"")</f>
        <v>199.15290963786637</v>
      </c>
      <c r="N35" s="8">
        <f t="shared" si="1"/>
        <v>200.49523887491671</v>
      </c>
      <c r="O35" s="7" t="str">
        <f>IF(OR($C35=13,$C35=14,$C35=15),$J35,"")</f>
        <v/>
      </c>
      <c r="P35" s="8" t="str">
        <f t="shared" si="4"/>
        <v/>
      </c>
      <c r="Q35" s="3" t="str">
        <f>IF(OR($C35=19,$C35=20,$C35=21),$J35,"")</f>
        <v/>
      </c>
      <c r="R35" s="3" t="str">
        <f t="shared" si="5"/>
        <v/>
      </c>
      <c r="S35" s="7" t="str">
        <f>IF(OR($C35=25,$C35=26,$C35=27),$J35,"")</f>
        <v/>
      </c>
      <c r="T35" s="9" t="str">
        <f t="shared" si="6"/>
        <v/>
      </c>
    </row>
    <row r="36" spans="1:20" x14ac:dyDescent="0.25">
      <c r="A36" s="20">
        <f t="shared" si="2"/>
        <v>42877.47</v>
      </c>
      <c r="B36" s="2">
        <v>42877.462002314816</v>
      </c>
      <c r="C36" s="1">
        <v>9</v>
      </c>
      <c r="D36" s="1">
        <v>12</v>
      </c>
      <c r="E36" s="1">
        <v>10</v>
      </c>
      <c r="F36" s="1">
        <v>11</v>
      </c>
      <c r="G36" s="1">
        <v>596.19299999999998</v>
      </c>
      <c r="H36" s="1">
        <v>206.02951038138252</v>
      </c>
      <c r="I36" s="22">
        <v>3745.99</v>
      </c>
      <c r="J36" s="1">
        <v>206.02951038138252</v>
      </c>
      <c r="K36" s="7" t="str">
        <f>IF(OR($C36=1,$C36=2,$C36=3),$J36,"")</f>
        <v/>
      </c>
      <c r="L36" s="8" t="str">
        <f t="shared" si="3"/>
        <v/>
      </c>
      <c r="M36" s="3">
        <f>IF(OR($C36=7,$C36=8,$C36=9),$J36,"")</f>
        <v>206.02951038138252</v>
      </c>
      <c r="N36" s="8" t="str">
        <f t="shared" si="1"/>
        <v/>
      </c>
      <c r="O36" s="7" t="str">
        <f>IF(OR($C36=13,$C36=14,$C36=15),$J36,"")</f>
        <v/>
      </c>
      <c r="P36" s="8" t="str">
        <f t="shared" si="4"/>
        <v/>
      </c>
      <c r="Q36" s="3" t="str">
        <f>IF(OR($C36=19,$C36=20,$C36=21),$J36,"")</f>
        <v/>
      </c>
      <c r="R36" s="3" t="str">
        <f t="shared" si="5"/>
        <v/>
      </c>
      <c r="S36" s="7" t="str">
        <f>IF(OR($C36=25,$C36=26,$C36=27),$J36,"")</f>
        <v/>
      </c>
      <c r="T36" s="9" t="str">
        <f t="shared" si="6"/>
        <v/>
      </c>
    </row>
    <row r="37" spans="1:20" x14ac:dyDescent="0.25">
      <c r="A37" s="20">
        <f t="shared" si="2"/>
        <v>42877.47</v>
      </c>
      <c r="B37" s="2">
        <v>42877.462037037039</v>
      </c>
      <c r="C37" s="1">
        <v>13</v>
      </c>
      <c r="D37" s="1">
        <v>16</v>
      </c>
      <c r="E37" s="1">
        <v>14</v>
      </c>
      <c r="F37" s="1">
        <v>15</v>
      </c>
      <c r="G37" s="1">
        <v>655.548</v>
      </c>
      <c r="H37" s="1">
        <v>226.54112589630299</v>
      </c>
      <c r="I37" s="22">
        <v>4118.93</v>
      </c>
      <c r="J37" s="1">
        <v>226.54112589630299</v>
      </c>
      <c r="K37" s="7" t="str">
        <f>IF(OR($C37=1,$C37=2,$C37=3),$J37,"")</f>
        <v/>
      </c>
      <c r="L37" s="8" t="str">
        <f t="shared" si="3"/>
        <v/>
      </c>
      <c r="M37" s="3" t="str">
        <f>IF(OR($C37=7,$C37=8,$C37=9),$J37,"")</f>
        <v/>
      </c>
      <c r="N37" s="8" t="str">
        <f t="shared" si="1"/>
        <v/>
      </c>
      <c r="O37" s="7">
        <f>IF(OR($C37=13,$C37=14,$C37=15),$J37,"")</f>
        <v>226.54112589630299</v>
      </c>
      <c r="P37" s="8" t="str">
        <f t="shared" si="4"/>
        <v/>
      </c>
      <c r="Q37" s="3" t="str">
        <f>IF(OR($C37=19,$C37=20,$C37=21),$J37,"")</f>
        <v/>
      </c>
      <c r="R37" s="3" t="str">
        <f t="shared" si="5"/>
        <v/>
      </c>
      <c r="S37" s="7" t="str">
        <f>IF(OR($C37=25,$C37=26,$C37=27),$J37,"")</f>
        <v/>
      </c>
      <c r="T37" s="9" t="str">
        <f t="shared" si="6"/>
        <v/>
      </c>
    </row>
    <row r="38" spans="1:20" x14ac:dyDescent="0.25">
      <c r="A38" s="20">
        <f t="shared" si="2"/>
        <v>42877.47</v>
      </c>
      <c r="B38" s="2">
        <v>42877.462060185186</v>
      </c>
      <c r="C38" s="1">
        <v>14</v>
      </c>
      <c r="D38" s="1">
        <v>17</v>
      </c>
      <c r="E38" s="1">
        <v>15</v>
      </c>
      <c r="F38" s="1">
        <v>16</v>
      </c>
      <c r="G38" s="1">
        <v>771.56600000000003</v>
      </c>
      <c r="H38" s="1">
        <v>266.63406850956284</v>
      </c>
      <c r="I38" s="22">
        <v>4847.8900000000003</v>
      </c>
      <c r="J38" s="1">
        <v>266.63406850956284</v>
      </c>
      <c r="K38" s="7" t="str">
        <f>IF(OR($C38=1,$C38=2,$C38=3),$J38,"")</f>
        <v/>
      </c>
      <c r="L38" s="8" t="str">
        <f t="shared" si="3"/>
        <v/>
      </c>
      <c r="M38" s="3" t="str">
        <f>IF(OR($C38=7,$C38=8,$C38=9),$J38,"")</f>
        <v/>
      </c>
      <c r="N38" s="8" t="str">
        <f t="shared" si="1"/>
        <v/>
      </c>
      <c r="O38" s="7">
        <f>IF(OR($C38=13,$C38=14,$C38=15),$J38,"")</f>
        <v>266.63406850956284</v>
      </c>
      <c r="P38" s="8">
        <f t="shared" si="4"/>
        <v>248.56140750730583</v>
      </c>
      <c r="Q38" s="3" t="str">
        <f>IF(OR($C38=19,$C38=20,$C38=21),$J38,"")</f>
        <v/>
      </c>
      <c r="R38" s="3" t="str">
        <f t="shared" si="5"/>
        <v/>
      </c>
      <c r="S38" s="7" t="str">
        <f>IF(OR($C38=25,$C38=26,$C38=27),$J38,"")</f>
        <v/>
      </c>
      <c r="T38" s="9" t="str">
        <f t="shared" si="6"/>
        <v/>
      </c>
    </row>
    <row r="39" spans="1:20" x14ac:dyDescent="0.25">
      <c r="A39" s="20">
        <f t="shared" si="2"/>
        <v>42877.47</v>
      </c>
      <c r="B39" s="2">
        <v>42877.462094907409</v>
      </c>
      <c r="C39" s="1">
        <v>15</v>
      </c>
      <c r="D39" s="1">
        <v>18</v>
      </c>
      <c r="E39" s="1">
        <v>16</v>
      </c>
      <c r="F39" s="1">
        <v>17</v>
      </c>
      <c r="G39" s="1">
        <v>730.69200000000001</v>
      </c>
      <c r="H39" s="1">
        <v>252.50902811605164</v>
      </c>
      <c r="I39" s="22">
        <v>4591.07</v>
      </c>
      <c r="J39" s="1">
        <v>252.50902811605164</v>
      </c>
      <c r="K39" s="7" t="str">
        <f>IF(OR($C39=1,$C39=2,$C39=3),$J39,"")</f>
        <v/>
      </c>
      <c r="L39" s="8" t="str">
        <f t="shared" si="3"/>
        <v/>
      </c>
      <c r="M39" s="3" t="str">
        <f>IF(OR($C39=7,$C39=8,$C39=9),$J39,"")</f>
        <v/>
      </c>
      <c r="N39" s="8" t="str">
        <f t="shared" si="1"/>
        <v/>
      </c>
      <c r="O39" s="7">
        <f>IF(OR($C39=13,$C39=14,$C39=15),$J39,"")</f>
        <v>252.50902811605164</v>
      </c>
      <c r="P39" s="8" t="str">
        <f t="shared" si="4"/>
        <v/>
      </c>
      <c r="Q39" s="3" t="str">
        <f>IF(OR($C39=19,$C39=20,$C39=21),$J39,"")</f>
        <v/>
      </c>
      <c r="R39" s="3" t="str">
        <f t="shared" si="5"/>
        <v/>
      </c>
      <c r="S39" s="7" t="str">
        <f>IF(OR($C39=25,$C39=26,$C39=27),$J39,"")</f>
        <v/>
      </c>
      <c r="T39" s="9" t="str">
        <f t="shared" si="6"/>
        <v/>
      </c>
    </row>
    <row r="40" spans="1:20" x14ac:dyDescent="0.25">
      <c r="A40" s="20">
        <f t="shared" si="2"/>
        <v>42877.47</v>
      </c>
      <c r="B40" s="2">
        <v>42877.462118055555</v>
      </c>
      <c r="C40" s="1">
        <v>19</v>
      </c>
      <c r="D40" s="1">
        <v>22</v>
      </c>
      <c r="E40" s="1">
        <v>20</v>
      </c>
      <c r="F40" s="1">
        <v>21</v>
      </c>
      <c r="G40" s="1">
        <v>0</v>
      </c>
      <c r="H40" s="1">
        <v>0</v>
      </c>
      <c r="I40" s="22">
        <v>0</v>
      </c>
      <c r="J40" s="1">
        <v>0</v>
      </c>
      <c r="K40" s="7" t="str">
        <f>IF(OR($C40=1,$C40=2,$C40=3),$J40,"")</f>
        <v/>
      </c>
      <c r="L40" s="8" t="str">
        <f t="shared" si="3"/>
        <v/>
      </c>
      <c r="M40" s="3" t="str">
        <f>IF(OR($C40=7,$C40=8,$C40=9),$J40,"")</f>
        <v/>
      </c>
      <c r="N40" s="8" t="str">
        <f t="shared" si="1"/>
        <v/>
      </c>
      <c r="O40" s="7" t="str">
        <f>IF(OR($C40=13,$C40=14,$C40=15),$J40,"")</f>
        <v/>
      </c>
      <c r="P40" s="8" t="str">
        <f t="shared" si="4"/>
        <v/>
      </c>
      <c r="R40" s="3" t="str">
        <f t="shared" si="5"/>
        <v/>
      </c>
      <c r="S40" s="7" t="str">
        <f>IF(OR($C40=25,$C40=26,$C40=27),$J40,"")</f>
        <v/>
      </c>
      <c r="T40" s="9" t="str">
        <f t="shared" si="6"/>
        <v/>
      </c>
    </row>
    <row r="41" spans="1:20" x14ac:dyDescent="0.25">
      <c r="A41" s="20">
        <f t="shared" si="2"/>
        <v>42877.47</v>
      </c>
      <c r="B41" s="2">
        <v>42877.462152777778</v>
      </c>
      <c r="C41" s="1">
        <v>20</v>
      </c>
      <c r="D41" s="1">
        <v>23</v>
      </c>
      <c r="E41" s="1">
        <v>21</v>
      </c>
      <c r="F41" s="1">
        <v>22</v>
      </c>
      <c r="G41" s="1">
        <v>952.28099999999995</v>
      </c>
      <c r="H41" s="1">
        <v>329.08468931284557</v>
      </c>
      <c r="I41" s="22">
        <v>5983.36</v>
      </c>
      <c r="J41" s="1">
        <v>329.08468931284557</v>
      </c>
      <c r="K41" s="7" t="str">
        <f>IF(OR($C41=1,$C41=2,$C41=3),$J41,"")</f>
        <v/>
      </c>
      <c r="L41" s="8" t="str">
        <f t="shared" si="3"/>
        <v/>
      </c>
      <c r="M41" s="3" t="str">
        <f>IF(OR($C41=7,$C41=8,$C41=9),$J41,"")</f>
        <v/>
      </c>
      <c r="N41" s="8" t="str">
        <f t="shared" si="1"/>
        <v/>
      </c>
      <c r="O41" s="7" t="str">
        <f>IF(OR($C41=13,$C41=14,$C41=15),$J41,"")</f>
        <v/>
      </c>
      <c r="P41" s="8" t="str">
        <f t="shared" si="4"/>
        <v/>
      </c>
      <c r="Q41" s="3">
        <f>IF(OR($C41=19,$C41=20,$C41=21),$J41,"")</f>
        <v>329.08468931284557</v>
      </c>
      <c r="R41" s="3">
        <f t="shared" si="5"/>
        <v>293.29260275031339</v>
      </c>
      <c r="S41" s="7" t="str">
        <f>IF(OR($C41=25,$C41=26,$C41=27),$J41,"")</f>
        <v/>
      </c>
      <c r="T41" s="9" t="str">
        <f t="shared" si="6"/>
        <v/>
      </c>
    </row>
    <row r="42" spans="1:20" x14ac:dyDescent="0.25">
      <c r="A42" s="20">
        <f t="shared" si="2"/>
        <v>42877.47</v>
      </c>
      <c r="B42" s="2">
        <v>42877.462187500001</v>
      </c>
      <c r="C42" s="1">
        <v>21</v>
      </c>
      <c r="D42" s="1">
        <v>24</v>
      </c>
      <c r="E42" s="1">
        <v>22</v>
      </c>
      <c r="F42" s="1">
        <v>23</v>
      </c>
      <c r="G42" s="1">
        <v>745.13599999999997</v>
      </c>
      <c r="H42" s="1">
        <v>257.50051618778122</v>
      </c>
      <c r="I42" s="22">
        <v>4681.83</v>
      </c>
      <c r="J42" s="1">
        <v>257.50051618778122</v>
      </c>
      <c r="K42" s="7" t="str">
        <f>IF(OR($C42=1,$C42=2,$C42=3),$J42,"")</f>
        <v/>
      </c>
      <c r="L42" s="8" t="str">
        <f t="shared" si="3"/>
        <v/>
      </c>
      <c r="M42" s="3" t="str">
        <f>IF(OR($C42=7,$C42=8,$C42=9),$J42,"")</f>
        <v/>
      </c>
      <c r="N42" s="8" t="str">
        <f t="shared" si="1"/>
        <v/>
      </c>
      <c r="O42" s="7" t="str">
        <f>IF(OR($C42=13,$C42=14,$C42=15),$J42,"")</f>
        <v/>
      </c>
      <c r="P42" s="8" t="str">
        <f t="shared" si="4"/>
        <v/>
      </c>
      <c r="Q42" s="3">
        <f>IF(OR($C42=19,$C42=20,$C42=21),$J42,"")</f>
        <v>257.50051618778122</v>
      </c>
      <c r="R42" s="3" t="str">
        <f t="shared" si="5"/>
        <v/>
      </c>
      <c r="S42" s="7" t="str">
        <f>IF(OR($C42=25,$C42=26,$C42=27),$J42,"")</f>
        <v/>
      </c>
      <c r="T42" s="9" t="str">
        <f t="shared" si="6"/>
        <v/>
      </c>
    </row>
    <row r="43" spans="1:20" x14ac:dyDescent="0.25">
      <c r="A43" s="20">
        <f t="shared" si="2"/>
        <v>42877.47</v>
      </c>
      <c r="B43" s="2">
        <v>42877.462210648147</v>
      </c>
      <c r="C43" s="1">
        <v>25</v>
      </c>
      <c r="D43" s="1">
        <v>28</v>
      </c>
      <c r="E43" s="1">
        <v>26</v>
      </c>
      <c r="F43" s="1">
        <v>27</v>
      </c>
      <c r="G43" s="1">
        <v>912.78599999999994</v>
      </c>
      <c r="H43" s="1">
        <v>315.4361971089574</v>
      </c>
      <c r="I43" s="22">
        <v>5735.21</v>
      </c>
      <c r="J43" s="1">
        <v>315.4361971089574</v>
      </c>
      <c r="K43" s="7" t="str">
        <f>IF(OR($C43=1,$C43=2,$C43=3),$J43,"")</f>
        <v/>
      </c>
      <c r="L43" s="8" t="str">
        <f t="shared" si="3"/>
        <v/>
      </c>
      <c r="M43" s="3" t="str">
        <f>IF(OR($C43=7,$C43=8,$C43=9),$J43,"")</f>
        <v/>
      </c>
      <c r="N43" s="8" t="str">
        <f t="shared" si="1"/>
        <v/>
      </c>
      <c r="O43" s="7" t="str">
        <f>IF(OR($C43=13,$C43=14,$C43=15),$J43,"")</f>
        <v/>
      </c>
      <c r="P43" s="8" t="str">
        <f t="shared" si="4"/>
        <v/>
      </c>
      <c r="Q43" s="3" t="str">
        <f>IF(OR($C43=19,$C43=20,$C43=21),$J43,"")</f>
        <v/>
      </c>
      <c r="R43" s="3" t="str">
        <f t="shared" si="5"/>
        <v/>
      </c>
      <c r="S43" s="7">
        <f>IF(OR($C43=25,$C43=26,$C43=27),$J43,"")</f>
        <v>315.4361971089574</v>
      </c>
      <c r="T43" s="9" t="str">
        <f t="shared" si="6"/>
        <v/>
      </c>
    </row>
    <row r="44" spans="1:20" x14ac:dyDescent="0.25">
      <c r="A44" s="20">
        <f t="shared" si="2"/>
        <v>42877.47</v>
      </c>
      <c r="B44" s="2">
        <v>42877.462245370371</v>
      </c>
      <c r="C44" s="1">
        <v>26</v>
      </c>
      <c r="D44" s="1">
        <v>29</v>
      </c>
      <c r="E44" s="1">
        <v>27</v>
      </c>
      <c r="F44" s="1">
        <v>28</v>
      </c>
      <c r="G44" s="1">
        <v>860.30600000000004</v>
      </c>
      <c r="H44" s="1">
        <v>297.30041103831428</v>
      </c>
      <c r="I44" s="22">
        <v>5405.46</v>
      </c>
      <c r="J44" s="1">
        <v>297.30041103831428</v>
      </c>
      <c r="K44" s="7" t="str">
        <f>IF(OR($C44=1,$C44=2,$C44=3),$J44,"")</f>
        <v/>
      </c>
      <c r="L44" s="8" t="str">
        <f t="shared" si="3"/>
        <v/>
      </c>
      <c r="M44" s="3" t="str">
        <f>IF(OR($C44=7,$C44=8,$C44=9),$J44,"")</f>
        <v/>
      </c>
      <c r="N44" s="8" t="str">
        <f t="shared" si="1"/>
        <v/>
      </c>
      <c r="O44" s="7" t="str">
        <f>IF(OR($C44=13,$C44=14,$C44=15),$J44,"")</f>
        <v/>
      </c>
      <c r="P44" s="8" t="str">
        <f t="shared" si="4"/>
        <v/>
      </c>
      <c r="Q44" s="3" t="str">
        <f>IF(OR($C44=19,$C44=20,$C44=21),$J44,"")</f>
        <v/>
      </c>
      <c r="R44" s="3" t="str">
        <f t="shared" si="5"/>
        <v/>
      </c>
      <c r="S44" s="7">
        <f>IF(OR($C44=25,$C44=26,$C44=27),$J44,"")</f>
        <v>297.30041103831428</v>
      </c>
      <c r="T44" s="9">
        <f t="shared" si="6"/>
        <v>299.09187283309728</v>
      </c>
    </row>
    <row r="45" spans="1:20" x14ac:dyDescent="0.25">
      <c r="A45" s="20">
        <f t="shared" si="2"/>
        <v>42877.47</v>
      </c>
      <c r="B45" s="2">
        <v>42877.462268518517</v>
      </c>
      <c r="C45" s="1">
        <v>27</v>
      </c>
      <c r="D45" s="1">
        <v>30</v>
      </c>
      <c r="E45" s="1">
        <v>28</v>
      </c>
      <c r="F45" s="1">
        <v>29</v>
      </c>
      <c r="G45" s="1">
        <v>823.37800000000004</v>
      </c>
      <c r="H45" s="1">
        <v>284.53901035202023</v>
      </c>
      <c r="I45" s="22">
        <v>5173.4399999999996</v>
      </c>
      <c r="J45" s="1">
        <v>284.53901035202023</v>
      </c>
      <c r="K45" s="7" t="str">
        <f>IF(OR($C45=1,$C45=2,$C45=3),$J45,"")</f>
        <v/>
      </c>
      <c r="L45" s="8" t="str">
        <f t="shared" si="3"/>
        <v/>
      </c>
      <c r="M45" s="3" t="str">
        <f>IF(OR($C45=7,$C45=8,$C45=9),$J45,"")</f>
        <v/>
      </c>
      <c r="N45" s="8" t="str">
        <f t="shared" si="1"/>
        <v/>
      </c>
      <c r="O45" s="7" t="str">
        <f>IF(OR($C45=13,$C45=14,$C45=15),$J45,"")</f>
        <v/>
      </c>
      <c r="P45" s="8" t="str">
        <f t="shared" si="4"/>
        <v/>
      </c>
      <c r="Q45" s="3" t="str">
        <f>IF(OR($C45=19,$C45=20,$C45=21),$J45,"")</f>
        <v/>
      </c>
      <c r="R45" s="3" t="str">
        <f t="shared" si="5"/>
        <v/>
      </c>
      <c r="S45" s="7">
        <f>IF(OR($C45=25,$C45=26,$C45=27),$J45,"")</f>
        <v>284.53901035202023</v>
      </c>
      <c r="T45" s="9" t="str">
        <f t="shared" si="6"/>
        <v/>
      </c>
    </row>
    <row r="46" spans="1:20" x14ac:dyDescent="0.25">
      <c r="A46" s="20">
        <f t="shared" si="2"/>
        <v>42877.48</v>
      </c>
      <c r="B46" s="2">
        <v>42877.475740740738</v>
      </c>
      <c r="C46" s="1">
        <v>1</v>
      </c>
      <c r="D46" s="1">
        <v>4</v>
      </c>
      <c r="E46" s="1">
        <v>2</v>
      </c>
      <c r="F46" s="1">
        <v>3</v>
      </c>
      <c r="G46" s="1">
        <v>695.40499999999997</v>
      </c>
      <c r="H46" s="1">
        <v>240.31471631965709</v>
      </c>
      <c r="I46" s="22">
        <v>4369.3599999999997</v>
      </c>
      <c r="J46" s="1">
        <v>240.31471631965709</v>
      </c>
      <c r="K46" s="7">
        <f>IF(OR($C46=1,$C46=2,$C46=3),$J46,"")</f>
        <v>240.31471631965709</v>
      </c>
      <c r="L46" s="8" t="str">
        <f t="shared" si="3"/>
        <v/>
      </c>
      <c r="M46" s="3" t="str">
        <f>IF(OR($C46=7,$C46=8,$C46=9),$J46,"")</f>
        <v/>
      </c>
      <c r="N46" s="8" t="str">
        <f t="shared" si="1"/>
        <v/>
      </c>
      <c r="O46" s="7" t="str">
        <f>IF(OR($C46=13,$C46=14,$C46=15),$J46,"")</f>
        <v/>
      </c>
      <c r="P46" s="8" t="str">
        <f t="shared" si="4"/>
        <v/>
      </c>
      <c r="Q46" s="3" t="str">
        <f>IF(OR($C46=19,$C46=20,$C46=21),$J46,"")</f>
        <v/>
      </c>
      <c r="R46" s="3" t="str">
        <f t="shared" si="5"/>
        <v/>
      </c>
      <c r="S46" s="7" t="str">
        <f>IF(OR($C46=25,$C46=26,$C46=27),$J46,"")</f>
        <v/>
      </c>
      <c r="T46" s="9" t="str">
        <f t="shared" si="6"/>
        <v/>
      </c>
    </row>
    <row r="47" spans="1:20" x14ac:dyDescent="0.25">
      <c r="A47" s="20">
        <f t="shared" si="2"/>
        <v>42877.48</v>
      </c>
      <c r="B47" s="2">
        <v>42877.475775462961</v>
      </c>
      <c r="C47" s="1">
        <v>2</v>
      </c>
      <c r="D47" s="1">
        <v>5</v>
      </c>
      <c r="E47" s="1">
        <v>3</v>
      </c>
      <c r="F47" s="1">
        <v>4</v>
      </c>
      <c r="G47" s="1">
        <v>651.04300000000001</v>
      </c>
      <c r="H47" s="1">
        <v>224.98430965681655</v>
      </c>
      <c r="I47" s="22">
        <v>4090.63</v>
      </c>
      <c r="J47" s="1">
        <v>224.98430965681655</v>
      </c>
      <c r="K47" s="7">
        <f>IF(OR($C47=1,$C47=2,$C47=3),$J47,"")</f>
        <v>224.98430965681655</v>
      </c>
      <c r="L47" s="8">
        <f t="shared" si="3"/>
        <v>233.10797607615072</v>
      </c>
      <c r="M47" s="3" t="str">
        <f>IF(OR($C47=7,$C47=8,$C47=9),$J47,"")</f>
        <v/>
      </c>
      <c r="N47" s="8" t="str">
        <f t="shared" si="1"/>
        <v/>
      </c>
      <c r="O47" s="7" t="str">
        <f>IF(OR($C47=13,$C47=14,$C47=15),$J47,"")</f>
        <v/>
      </c>
      <c r="P47" s="8" t="str">
        <f t="shared" si="4"/>
        <v/>
      </c>
      <c r="Q47" s="3" t="str">
        <f>IF(OR($C47=19,$C47=20,$C47=21),$J47,"")</f>
        <v/>
      </c>
      <c r="R47" s="3" t="str">
        <f t="shared" si="5"/>
        <v/>
      </c>
      <c r="S47" s="7" t="str">
        <f>IF(OR($C47=25,$C47=26,$C47=27),$J47,"")</f>
        <v/>
      </c>
      <c r="T47" s="9" t="str">
        <f t="shared" si="6"/>
        <v/>
      </c>
    </row>
    <row r="48" spans="1:20" x14ac:dyDescent="0.25">
      <c r="A48" s="20">
        <f t="shared" si="2"/>
        <v>42877.48</v>
      </c>
      <c r="B48" s="2">
        <v>42877.475798611114</v>
      </c>
      <c r="C48" s="1">
        <v>3</v>
      </c>
      <c r="D48" s="1">
        <v>6</v>
      </c>
      <c r="E48" s="1">
        <v>4</v>
      </c>
      <c r="F48" s="1">
        <v>5</v>
      </c>
      <c r="G48" s="1">
        <v>677.20399999999995</v>
      </c>
      <c r="H48" s="1">
        <v>234.02490225197843</v>
      </c>
      <c r="I48" s="22">
        <v>4255</v>
      </c>
      <c r="J48" s="1">
        <v>234.02490225197843</v>
      </c>
      <c r="K48" s="7">
        <f>IF(OR($C48=1,$C48=2,$C48=3),$J48,"")</f>
        <v>234.02490225197843</v>
      </c>
      <c r="L48" s="8" t="str">
        <f t="shared" si="3"/>
        <v/>
      </c>
      <c r="M48" s="3" t="str">
        <f>IF(OR($C48=7,$C48=8,$C48=9),$J48,"")</f>
        <v/>
      </c>
      <c r="N48" s="8" t="str">
        <f t="shared" si="1"/>
        <v/>
      </c>
      <c r="O48" s="7" t="str">
        <f>IF(OR($C48=13,$C48=14,$C48=15),$J48,"")</f>
        <v/>
      </c>
      <c r="P48" s="8" t="str">
        <f t="shared" si="4"/>
        <v/>
      </c>
      <c r="Q48" s="3" t="str">
        <f>IF(OR($C48=19,$C48=20,$C48=21),$J48,"")</f>
        <v/>
      </c>
      <c r="R48" s="3" t="str">
        <f t="shared" si="5"/>
        <v/>
      </c>
      <c r="S48" s="7" t="str">
        <f>IF(OR($C48=25,$C48=26,$C48=27),$J48,"")</f>
        <v/>
      </c>
      <c r="T48" s="9" t="str">
        <f t="shared" si="6"/>
        <v/>
      </c>
    </row>
    <row r="49" spans="1:20" x14ac:dyDescent="0.25">
      <c r="A49" s="20">
        <f t="shared" si="2"/>
        <v>42877.48</v>
      </c>
      <c r="B49" s="2">
        <v>42877.47583333333</v>
      </c>
      <c r="C49" s="1">
        <v>7</v>
      </c>
      <c r="D49" s="1">
        <v>10</v>
      </c>
      <c r="E49" s="1">
        <v>8</v>
      </c>
      <c r="F49" s="1">
        <v>9</v>
      </c>
      <c r="G49" s="1">
        <v>575.42999999999995</v>
      </c>
      <c r="H49" s="1">
        <v>198.85433267206918</v>
      </c>
      <c r="I49" s="22">
        <v>3615.53</v>
      </c>
      <c r="J49" s="1">
        <v>198.85433267206918</v>
      </c>
      <c r="K49" s="7" t="str">
        <f>IF(OR($C49=1,$C49=2,$C49=3),$J49,"")</f>
        <v/>
      </c>
      <c r="L49" s="8" t="str">
        <f t="shared" si="3"/>
        <v/>
      </c>
      <c r="M49" s="3">
        <f>IF(OR($C49=7,$C49=8,$C49=9),$J49,"")</f>
        <v>198.85433267206918</v>
      </c>
      <c r="N49" s="8" t="str">
        <f t="shared" si="1"/>
        <v/>
      </c>
      <c r="O49" s="7" t="str">
        <f>IF(OR($C49=13,$C49=14,$C49=15),$J49,"")</f>
        <v/>
      </c>
      <c r="P49" s="8" t="str">
        <f t="shared" si="4"/>
        <v/>
      </c>
      <c r="Q49" s="3" t="str">
        <f>IF(OR($C49=19,$C49=20,$C49=21),$J49,"")</f>
        <v/>
      </c>
      <c r="R49" s="3" t="str">
        <f t="shared" si="5"/>
        <v/>
      </c>
      <c r="S49" s="7" t="str">
        <f>IF(OR($C49=25,$C49=26,$C49=27),$J49,"")</f>
        <v/>
      </c>
      <c r="T49" s="9" t="str">
        <f t="shared" si="6"/>
        <v/>
      </c>
    </row>
    <row r="50" spans="1:20" x14ac:dyDescent="0.25">
      <c r="A50" s="20">
        <f t="shared" si="2"/>
        <v>42877.48</v>
      </c>
      <c r="B50" s="2">
        <v>42877.475868055553</v>
      </c>
      <c r="C50" s="1">
        <v>8</v>
      </c>
      <c r="D50" s="1">
        <v>11</v>
      </c>
      <c r="E50" s="1">
        <v>9</v>
      </c>
      <c r="F50" s="1">
        <v>10</v>
      </c>
      <c r="G50" s="1">
        <v>581.54499999999996</v>
      </c>
      <c r="H50" s="1">
        <v>200.96752497050636</v>
      </c>
      <c r="I50" s="22">
        <v>3653.95</v>
      </c>
      <c r="J50" s="1">
        <v>200.96752497050636</v>
      </c>
      <c r="K50" s="7" t="str">
        <f>IF(OR($C50=1,$C50=2,$C50=3),$J50,"")</f>
        <v/>
      </c>
      <c r="L50" s="8" t="str">
        <f t="shared" si="3"/>
        <v/>
      </c>
      <c r="M50" s="3">
        <f>IF(OR($C50=7,$C50=8,$C50=9),$J50,"")</f>
        <v>200.96752497050636</v>
      </c>
      <c r="N50" s="8">
        <f t="shared" si="1"/>
        <v>202.16459743523023</v>
      </c>
      <c r="O50" s="7" t="str">
        <f>IF(OR($C50=13,$C50=14,$C50=15),$J50,"")</f>
        <v/>
      </c>
      <c r="P50" s="8" t="str">
        <f t="shared" si="4"/>
        <v/>
      </c>
      <c r="Q50" s="3" t="str">
        <f>IF(OR($C50=19,$C50=20,$C50=21),$J50,"")</f>
        <v/>
      </c>
      <c r="R50" s="3" t="str">
        <f t="shared" si="5"/>
        <v/>
      </c>
      <c r="S50" s="7" t="str">
        <f>IF(OR($C50=25,$C50=26,$C50=27),$J50,"")</f>
        <v/>
      </c>
      <c r="T50" s="9" t="str">
        <f t="shared" si="6"/>
        <v/>
      </c>
    </row>
    <row r="51" spans="1:20" x14ac:dyDescent="0.25">
      <c r="A51" s="20">
        <f t="shared" si="2"/>
        <v>42877.48</v>
      </c>
      <c r="B51" s="2">
        <v>42877.475891203707</v>
      </c>
      <c r="C51" s="1">
        <v>9</v>
      </c>
      <c r="D51" s="1">
        <v>12</v>
      </c>
      <c r="E51" s="1">
        <v>10</v>
      </c>
      <c r="F51" s="1">
        <v>11</v>
      </c>
      <c r="G51" s="1">
        <v>598.05200000000002</v>
      </c>
      <c r="H51" s="1">
        <v>206.67193466311514</v>
      </c>
      <c r="I51" s="22">
        <v>3757.67</v>
      </c>
      <c r="J51" s="1">
        <v>206.67193466311514</v>
      </c>
      <c r="K51" s="7" t="str">
        <f>IF(OR($C51=1,$C51=2,$C51=3),$J51,"")</f>
        <v/>
      </c>
      <c r="L51" s="8" t="str">
        <f t="shared" si="3"/>
        <v/>
      </c>
      <c r="M51" s="3">
        <f>IF(OR($C51=7,$C51=8,$C51=9),$J51,"")</f>
        <v>206.67193466311514</v>
      </c>
      <c r="N51" s="8" t="str">
        <f t="shared" si="1"/>
        <v/>
      </c>
      <c r="O51" s="7" t="str">
        <f>IF(OR($C51=13,$C51=14,$C51=15),$J51,"")</f>
        <v/>
      </c>
      <c r="P51" s="8" t="str">
        <f t="shared" si="4"/>
        <v/>
      </c>
      <c r="Q51" s="3" t="str">
        <f>IF(OR($C51=19,$C51=20,$C51=21),$J51,"")</f>
        <v/>
      </c>
      <c r="R51" s="3" t="str">
        <f t="shared" si="5"/>
        <v/>
      </c>
      <c r="S51" s="7" t="str">
        <f>IF(OR($C51=25,$C51=26,$C51=27),$J51,"")</f>
        <v/>
      </c>
      <c r="T51" s="9" t="str">
        <f t="shared" si="6"/>
        <v/>
      </c>
    </row>
    <row r="52" spans="1:20" x14ac:dyDescent="0.25">
      <c r="A52" s="20">
        <f t="shared" si="2"/>
        <v>42877.48</v>
      </c>
      <c r="B52" s="2">
        <v>42877.475925925923</v>
      </c>
      <c r="C52" s="1">
        <v>13</v>
      </c>
      <c r="D52" s="1">
        <v>16</v>
      </c>
      <c r="E52" s="1">
        <v>14</v>
      </c>
      <c r="F52" s="1">
        <v>15</v>
      </c>
      <c r="G52" s="1">
        <v>693.89</v>
      </c>
      <c r="H52" s="1">
        <v>239.79116990393635</v>
      </c>
      <c r="I52" s="22">
        <v>4359.84</v>
      </c>
      <c r="J52" s="1">
        <v>239.79116990393635</v>
      </c>
      <c r="K52" s="7" t="str">
        <f>IF(OR($C52=1,$C52=2,$C52=3),$J52,"")</f>
        <v/>
      </c>
      <c r="L52" s="8" t="str">
        <f t="shared" si="3"/>
        <v/>
      </c>
      <c r="M52" s="3" t="str">
        <f>IF(OR($C52=7,$C52=8,$C52=9),$J52,"")</f>
        <v/>
      </c>
      <c r="N52" s="8" t="str">
        <f t="shared" si="1"/>
        <v/>
      </c>
      <c r="O52" s="7">
        <f>IF(OR($C52=13,$C52=14,$C52=15),$J52,"")</f>
        <v>239.79116990393635</v>
      </c>
      <c r="P52" s="8" t="str">
        <f t="shared" si="4"/>
        <v/>
      </c>
      <c r="Q52" s="3" t="str">
        <f>IF(OR($C52=19,$C52=20,$C52=21),$J52,"")</f>
        <v/>
      </c>
      <c r="R52" s="3" t="str">
        <f t="shared" si="5"/>
        <v/>
      </c>
      <c r="S52" s="7" t="str">
        <f>IF(OR($C52=25,$C52=26,$C52=27),$J52,"")</f>
        <v/>
      </c>
      <c r="T52" s="9" t="str">
        <f t="shared" si="6"/>
        <v/>
      </c>
    </row>
    <row r="53" spans="1:20" x14ac:dyDescent="0.25">
      <c r="A53" s="20">
        <f t="shared" si="2"/>
        <v>42877.48</v>
      </c>
      <c r="B53" s="2">
        <v>42877.475960648146</v>
      </c>
      <c r="C53" s="1">
        <v>14</v>
      </c>
      <c r="D53" s="1">
        <v>17</v>
      </c>
      <c r="E53" s="1">
        <v>15</v>
      </c>
      <c r="F53" s="1">
        <v>16</v>
      </c>
      <c r="G53" s="1">
        <v>776.03</v>
      </c>
      <c r="H53" s="1">
        <v>268.17671616618156</v>
      </c>
      <c r="I53" s="22">
        <v>4875.9399999999996</v>
      </c>
      <c r="J53" s="1">
        <v>268.17671616618156</v>
      </c>
      <c r="K53" s="7" t="str">
        <f>IF(OR($C53=1,$C53=2,$C53=3),$J53,"")</f>
        <v/>
      </c>
      <c r="L53" s="8" t="str">
        <f t="shared" si="3"/>
        <v/>
      </c>
      <c r="M53" s="3" t="str">
        <f>IF(OR($C53=7,$C53=8,$C53=9),$J53,"")</f>
        <v/>
      </c>
      <c r="N53" s="8" t="str">
        <f t="shared" si="1"/>
        <v/>
      </c>
      <c r="O53" s="7">
        <f>IF(OR($C53=13,$C53=14,$C53=15),$J53,"")</f>
        <v>268.17671616618156</v>
      </c>
      <c r="P53" s="8">
        <f t="shared" si="4"/>
        <v>254.28551498585253</v>
      </c>
      <c r="Q53" s="3" t="str">
        <f>IF(OR($C53=19,$C53=20,$C53=21),$J53,"")</f>
        <v/>
      </c>
      <c r="R53" s="3" t="str">
        <f t="shared" si="5"/>
        <v/>
      </c>
      <c r="S53" s="7" t="str">
        <f>IF(OR($C53=25,$C53=26,$C53=27),$J53,"")</f>
        <v/>
      </c>
      <c r="T53" s="9" t="str">
        <f t="shared" si="6"/>
        <v/>
      </c>
    </row>
    <row r="54" spans="1:20" x14ac:dyDescent="0.25">
      <c r="A54" s="20">
        <f t="shared" si="2"/>
        <v>42877.48</v>
      </c>
      <c r="B54" s="2">
        <v>42877.475995370369</v>
      </c>
      <c r="C54" s="1">
        <v>15</v>
      </c>
      <c r="D54" s="1">
        <v>18</v>
      </c>
      <c r="E54" s="1">
        <v>16</v>
      </c>
      <c r="F54" s="1">
        <v>17</v>
      </c>
      <c r="G54" s="1">
        <v>737.57799999999997</v>
      </c>
      <c r="H54" s="1">
        <v>254.88865888743976</v>
      </c>
      <c r="I54" s="22">
        <v>4634.34</v>
      </c>
      <c r="J54" s="1">
        <v>254.88865888743976</v>
      </c>
      <c r="K54" s="7" t="str">
        <f>IF(OR($C54=1,$C54=2,$C54=3),$J54,"")</f>
        <v/>
      </c>
      <c r="L54" s="8" t="str">
        <f t="shared" si="3"/>
        <v/>
      </c>
      <c r="M54" s="3" t="str">
        <f>IF(OR($C54=7,$C54=8,$C54=9),$J54,"")</f>
        <v/>
      </c>
      <c r="N54" s="8" t="str">
        <f t="shared" si="1"/>
        <v/>
      </c>
      <c r="O54" s="7">
        <f>IF(OR($C54=13,$C54=14,$C54=15),$J54,"")</f>
        <v>254.88865888743976</v>
      </c>
      <c r="P54" s="8" t="str">
        <f t="shared" si="4"/>
        <v/>
      </c>
      <c r="Q54" s="3" t="str">
        <f>IF(OR($C54=19,$C54=20,$C54=21),$J54,"")</f>
        <v/>
      </c>
      <c r="R54" s="3" t="str">
        <f t="shared" si="5"/>
        <v/>
      </c>
      <c r="S54" s="7" t="str">
        <f>IF(OR($C54=25,$C54=26,$C54=27),$J54,"")</f>
        <v/>
      </c>
      <c r="T54" s="9" t="str">
        <f t="shared" si="6"/>
        <v/>
      </c>
    </row>
    <row r="55" spans="1:20" x14ac:dyDescent="0.25">
      <c r="A55" s="20">
        <f t="shared" si="2"/>
        <v>42877.48</v>
      </c>
      <c r="B55" s="2">
        <v>42877.476030092592</v>
      </c>
      <c r="C55" s="1">
        <v>19</v>
      </c>
      <c r="D55" s="1">
        <v>22</v>
      </c>
      <c r="E55" s="1">
        <v>20</v>
      </c>
      <c r="F55" s="1">
        <v>21</v>
      </c>
      <c r="G55" s="1">
        <v>811.46199999999999</v>
      </c>
      <c r="H55" s="1">
        <v>280.42113636540086</v>
      </c>
      <c r="I55" s="22">
        <v>5098.57</v>
      </c>
      <c r="J55" s="1">
        <v>280.42113636540086</v>
      </c>
      <c r="K55" s="7" t="str">
        <f>IF(OR($C55=1,$C55=2,$C55=3),$J55,"")</f>
        <v/>
      </c>
      <c r="L55" s="8" t="str">
        <f t="shared" si="3"/>
        <v/>
      </c>
      <c r="M55" s="3" t="str">
        <f>IF(OR($C55=7,$C55=8,$C55=9),$J55,"")</f>
        <v/>
      </c>
      <c r="N55" s="8" t="str">
        <f t="shared" si="1"/>
        <v/>
      </c>
      <c r="O55" s="7" t="str">
        <f>IF(OR($C55=13,$C55=14,$C55=15),$J55,"")</f>
        <v/>
      </c>
      <c r="P55" s="8" t="str">
        <f t="shared" si="4"/>
        <v/>
      </c>
      <c r="Q55" s="3">
        <f>IF(OR($C55=19,$C55=20,$C55=21),$J55,"")</f>
        <v>280.42113636540086</v>
      </c>
      <c r="R55" s="3" t="str">
        <f t="shared" si="5"/>
        <v/>
      </c>
      <c r="S55" s="7" t="str">
        <f>IF(OR($C55=25,$C55=26,$C55=27),$J55,"")</f>
        <v/>
      </c>
      <c r="T55" s="9" t="str">
        <f t="shared" si="6"/>
        <v/>
      </c>
    </row>
    <row r="56" spans="1:20" x14ac:dyDescent="0.25">
      <c r="A56" s="20">
        <f t="shared" si="2"/>
        <v>42877.48</v>
      </c>
      <c r="B56" s="2">
        <v>42877.476053240738</v>
      </c>
      <c r="C56" s="1">
        <v>20</v>
      </c>
      <c r="D56" s="1">
        <v>23</v>
      </c>
      <c r="E56" s="1">
        <v>21</v>
      </c>
      <c r="F56" s="1">
        <v>22</v>
      </c>
      <c r="G56" s="1">
        <v>931.09400000000005</v>
      </c>
      <c r="H56" s="1">
        <v>321.76298772216882</v>
      </c>
      <c r="I56" s="22">
        <v>5850.24</v>
      </c>
      <c r="J56" s="1">
        <v>321.76298772216882</v>
      </c>
      <c r="K56" s="7" t="str">
        <f>IF(OR($C56=1,$C56=2,$C56=3),$J56,"")</f>
        <v/>
      </c>
      <c r="L56" s="8" t="str">
        <f t="shared" si="3"/>
        <v/>
      </c>
      <c r="M56" s="3" t="str">
        <f>IF(OR($C56=7,$C56=8,$C56=9),$J56,"")</f>
        <v/>
      </c>
      <c r="N56" s="8" t="str">
        <f t="shared" si="1"/>
        <v/>
      </c>
      <c r="O56" s="7" t="str">
        <f>IF(OR($C56=13,$C56=14,$C56=15),$J56,"")</f>
        <v/>
      </c>
      <c r="P56" s="8" t="str">
        <f t="shared" si="4"/>
        <v/>
      </c>
      <c r="Q56" s="3">
        <f>IF(OR($C56=19,$C56=20,$C56=21),$J56,"")</f>
        <v>321.76298772216882</v>
      </c>
      <c r="R56" s="3">
        <f t="shared" si="5"/>
        <v>287.21952192381815</v>
      </c>
      <c r="S56" s="7" t="str">
        <f>IF(OR($C56=25,$C56=26,$C56=27),$J56,"")</f>
        <v/>
      </c>
      <c r="T56" s="9" t="str">
        <f t="shared" si="6"/>
        <v/>
      </c>
    </row>
    <row r="57" spans="1:20" x14ac:dyDescent="0.25">
      <c r="A57" s="20">
        <f t="shared" si="2"/>
        <v>42877.48</v>
      </c>
      <c r="B57" s="2">
        <v>42877.476087962961</v>
      </c>
      <c r="C57" s="1">
        <v>21</v>
      </c>
      <c r="D57" s="1">
        <v>24</v>
      </c>
      <c r="E57" s="1">
        <v>22</v>
      </c>
      <c r="F57" s="1">
        <v>23</v>
      </c>
      <c r="G57" s="1">
        <v>750.84799999999996</v>
      </c>
      <c r="H57" s="1">
        <v>259.47444168388478</v>
      </c>
      <c r="I57" s="22">
        <v>4717.72</v>
      </c>
      <c r="J57" s="1">
        <v>259.47444168388478</v>
      </c>
      <c r="K57" s="7" t="str">
        <f>IF(OR($C57=1,$C57=2,$C57=3),$J57,"")</f>
        <v/>
      </c>
      <c r="L57" s="8" t="str">
        <f t="shared" si="3"/>
        <v/>
      </c>
      <c r="M57" s="3" t="str">
        <f>IF(OR($C57=7,$C57=8,$C57=9),$J57,"")</f>
        <v/>
      </c>
      <c r="N57" s="8" t="str">
        <f t="shared" si="1"/>
        <v/>
      </c>
      <c r="O57" s="7" t="str">
        <f>IF(OR($C57=13,$C57=14,$C57=15),$J57,"")</f>
        <v/>
      </c>
      <c r="P57" s="8" t="str">
        <f t="shared" si="4"/>
        <v/>
      </c>
      <c r="Q57" s="3">
        <f>IF(OR($C57=19,$C57=20,$C57=21),$J57,"")</f>
        <v>259.47444168388478</v>
      </c>
      <c r="R57" s="3" t="str">
        <f t="shared" si="5"/>
        <v/>
      </c>
      <c r="S57" s="7" t="str">
        <f>IF(OR($C57=25,$C57=26,$C57=27),$J57,"")</f>
        <v/>
      </c>
      <c r="T57" s="9" t="str">
        <f t="shared" si="6"/>
        <v/>
      </c>
    </row>
    <row r="58" spans="1:20" x14ac:dyDescent="0.25">
      <c r="A58" s="20">
        <f t="shared" si="2"/>
        <v>42877.48</v>
      </c>
      <c r="B58" s="2">
        <v>42877.476111111115</v>
      </c>
      <c r="C58" s="1">
        <v>25</v>
      </c>
      <c r="D58" s="1">
        <v>28</v>
      </c>
      <c r="E58" s="1">
        <v>26</v>
      </c>
      <c r="F58" s="1">
        <v>27</v>
      </c>
      <c r="G58" s="1">
        <v>906.44399999999996</v>
      </c>
      <c r="H58" s="1">
        <v>313.24455924196008</v>
      </c>
      <c r="I58" s="22">
        <v>5695.36</v>
      </c>
      <c r="J58" s="1">
        <v>313.24455924196008</v>
      </c>
      <c r="K58" s="7" t="str">
        <f>IF(OR($C58=1,$C58=2,$C58=3),$J58,"")</f>
        <v/>
      </c>
      <c r="L58" s="8" t="str">
        <f t="shared" si="3"/>
        <v/>
      </c>
      <c r="M58" s="3" t="str">
        <f>IF(OR($C58=7,$C58=8,$C58=9),$J58,"")</f>
        <v/>
      </c>
      <c r="N58" s="8" t="str">
        <f t="shared" si="1"/>
        <v/>
      </c>
      <c r="O58" s="7" t="str">
        <f>IF(OR($C58=13,$C58=14,$C58=15),$J58,"")</f>
        <v/>
      </c>
      <c r="P58" s="8" t="str">
        <f t="shared" si="4"/>
        <v/>
      </c>
      <c r="Q58" s="3" t="str">
        <f>IF(OR($C58=19,$C58=20,$C58=21),$J58,"")</f>
        <v/>
      </c>
      <c r="R58" s="3" t="str">
        <f t="shared" si="5"/>
        <v/>
      </c>
      <c r="S58" s="7">
        <f>IF(OR($C58=25,$C58=26,$C58=27),$J58,"")</f>
        <v>313.24455924196008</v>
      </c>
      <c r="T58" s="9" t="str">
        <f t="shared" si="6"/>
        <v/>
      </c>
    </row>
    <row r="59" spans="1:20" x14ac:dyDescent="0.25">
      <c r="A59" s="20">
        <f t="shared" si="2"/>
        <v>42877.48</v>
      </c>
      <c r="B59" s="2">
        <v>42877.476145833331</v>
      </c>
      <c r="C59" s="1">
        <v>26</v>
      </c>
      <c r="D59" s="1">
        <v>29</v>
      </c>
      <c r="E59" s="1">
        <v>27</v>
      </c>
      <c r="F59" s="1">
        <v>28</v>
      </c>
      <c r="G59" s="1">
        <v>858.279</v>
      </c>
      <c r="H59" s="1">
        <v>296.59993012434336</v>
      </c>
      <c r="I59" s="22">
        <v>5392.72</v>
      </c>
      <c r="J59" s="1">
        <v>296.59993012434336</v>
      </c>
      <c r="K59" s="7" t="str">
        <f>IF(OR($C59=1,$C59=2,$C59=3),$J59,"")</f>
        <v/>
      </c>
      <c r="L59" s="8" t="str">
        <f t="shared" si="3"/>
        <v/>
      </c>
      <c r="M59" s="3" t="str">
        <f>IF(OR($C59=7,$C59=8,$C59=9),$J59,"")</f>
        <v/>
      </c>
      <c r="N59" s="8" t="str">
        <f t="shared" si="1"/>
        <v/>
      </c>
      <c r="O59" s="7" t="str">
        <f>IF(OR($C59=13,$C59=14,$C59=15),$J59,"")</f>
        <v/>
      </c>
      <c r="P59" s="8" t="str">
        <f t="shared" si="4"/>
        <v/>
      </c>
      <c r="Q59" s="3" t="str">
        <f>IF(OR($C59=19,$C59=20,$C59=21),$J59,"")</f>
        <v/>
      </c>
      <c r="R59" s="3" t="str">
        <f t="shared" si="5"/>
        <v/>
      </c>
      <c r="S59" s="7">
        <f>IF(OR($C59=25,$C59=26,$C59=27),$J59,"")</f>
        <v>296.59993012434336</v>
      </c>
      <c r="T59" s="9">
        <f t="shared" si="6"/>
        <v>298.22493986836366</v>
      </c>
    </row>
    <row r="60" spans="1:20" x14ac:dyDescent="0.25">
      <c r="A60" s="20">
        <f t="shared" si="2"/>
        <v>42877.48</v>
      </c>
      <c r="B60" s="2">
        <v>42877.476180555554</v>
      </c>
      <c r="C60" s="1">
        <v>27</v>
      </c>
      <c r="D60" s="1">
        <v>30</v>
      </c>
      <c r="E60" s="1">
        <v>28</v>
      </c>
      <c r="F60" s="1">
        <v>29</v>
      </c>
      <c r="G60" s="1">
        <v>824.221</v>
      </c>
      <c r="H60" s="1">
        <v>284.83033023878761</v>
      </c>
      <c r="I60" s="22">
        <v>5178.7299999999996</v>
      </c>
      <c r="J60" s="1">
        <v>284.83033023878761</v>
      </c>
      <c r="K60" s="7" t="str">
        <f>IF(OR($C60=1,$C60=2,$C60=3),$J60,"")</f>
        <v/>
      </c>
      <c r="L60" s="8" t="str">
        <f t="shared" si="3"/>
        <v/>
      </c>
      <c r="M60" s="3" t="str">
        <f>IF(OR($C60=7,$C60=8,$C60=9),$J60,"")</f>
        <v/>
      </c>
      <c r="N60" s="8" t="str">
        <f t="shared" si="1"/>
        <v/>
      </c>
      <c r="O60" s="7" t="str">
        <f>IF(OR($C60=13,$C60=14,$C60=15),$J60,"")</f>
        <v/>
      </c>
      <c r="P60" s="8" t="str">
        <f t="shared" si="4"/>
        <v/>
      </c>
      <c r="Q60" s="3" t="str">
        <f>IF(OR($C60=19,$C60=20,$C60=21),$J60,"")</f>
        <v/>
      </c>
      <c r="R60" s="3" t="str">
        <f t="shared" si="5"/>
        <v/>
      </c>
      <c r="S60" s="7">
        <f>IF(OR($C60=25,$C60=26,$C60=27),$J60,"")</f>
        <v>284.83033023878761</v>
      </c>
      <c r="T60" s="9" t="str">
        <f t="shared" si="6"/>
        <v/>
      </c>
    </row>
    <row r="61" spans="1:20" x14ac:dyDescent="0.25">
      <c r="A61" s="20">
        <f t="shared" si="2"/>
        <v>42877.490000000005</v>
      </c>
      <c r="B61" s="2">
        <v>42877.489618055559</v>
      </c>
      <c r="C61" s="1">
        <v>1</v>
      </c>
      <c r="D61" s="1">
        <v>4</v>
      </c>
      <c r="E61" s="1">
        <v>2</v>
      </c>
      <c r="F61" s="1">
        <v>3</v>
      </c>
      <c r="G61" s="1">
        <v>701.88099999999997</v>
      </c>
      <c r="H61" s="1">
        <v>242.5526612623683</v>
      </c>
      <c r="I61" s="22">
        <v>4410.05</v>
      </c>
      <c r="J61" s="1">
        <v>242.5526612623683</v>
      </c>
      <c r="K61" s="7">
        <f>IF(OR($C61=1,$C61=2,$C61=3),$J61,"")</f>
        <v>242.5526612623683</v>
      </c>
      <c r="L61" s="8" t="str">
        <f t="shared" si="3"/>
        <v/>
      </c>
      <c r="M61" s="3" t="str">
        <f>IF(OR($C61=7,$C61=8,$C61=9),$J61,"")</f>
        <v/>
      </c>
      <c r="N61" s="8" t="str">
        <f t="shared" si="1"/>
        <v/>
      </c>
      <c r="O61" s="7" t="str">
        <f>IF(OR($C61=13,$C61=14,$C61=15),$J61,"")</f>
        <v/>
      </c>
      <c r="P61" s="8" t="str">
        <f t="shared" si="4"/>
        <v/>
      </c>
      <c r="Q61" s="3" t="str">
        <f>IF(OR($C61=19,$C61=20,$C61=21),$J61,"")</f>
        <v/>
      </c>
      <c r="R61" s="3" t="str">
        <f t="shared" si="5"/>
        <v/>
      </c>
      <c r="S61" s="7" t="str">
        <f>IF(OR($C61=25,$C61=26,$C61=27),$J61,"")</f>
        <v/>
      </c>
      <c r="T61" s="9" t="str">
        <f t="shared" si="6"/>
        <v/>
      </c>
    </row>
    <row r="62" spans="1:20" x14ac:dyDescent="0.25">
      <c r="A62" s="20">
        <f t="shared" si="2"/>
        <v>42877.490000000005</v>
      </c>
      <c r="B62" s="2">
        <v>42877.489652777775</v>
      </c>
      <c r="C62" s="1">
        <v>2</v>
      </c>
      <c r="D62" s="1">
        <v>5</v>
      </c>
      <c r="E62" s="1">
        <v>3</v>
      </c>
      <c r="F62" s="1">
        <v>4</v>
      </c>
      <c r="G62" s="1">
        <v>655.69200000000001</v>
      </c>
      <c r="H62" s="1">
        <v>226.59088872393585</v>
      </c>
      <c r="I62" s="22">
        <v>4119.83</v>
      </c>
      <c r="J62" s="1">
        <v>226.59088872393585</v>
      </c>
      <c r="K62" s="7">
        <f>IF(OR($C62=1,$C62=2,$C62=3),$J62,"")</f>
        <v>226.59088872393585</v>
      </c>
      <c r="L62" s="8">
        <f t="shared" si="3"/>
        <v>235.04008697403495</v>
      </c>
      <c r="M62" s="3" t="str">
        <f>IF(OR($C62=7,$C62=8,$C62=9),$J62,"")</f>
        <v/>
      </c>
      <c r="N62" s="8" t="str">
        <f t="shared" si="1"/>
        <v/>
      </c>
      <c r="O62" s="7" t="str">
        <f>IF(OR($C62=13,$C62=14,$C62=15),$J62,"")</f>
        <v/>
      </c>
      <c r="P62" s="8" t="str">
        <f t="shared" si="4"/>
        <v/>
      </c>
      <c r="Q62" s="3" t="str">
        <f>IF(OR($C62=19,$C62=20,$C62=21),$J62,"")</f>
        <v/>
      </c>
      <c r="R62" s="3" t="str">
        <f t="shared" si="5"/>
        <v/>
      </c>
      <c r="S62" s="7" t="str">
        <f>IF(OR($C62=25,$C62=26,$C62=27),$J62,"")</f>
        <v/>
      </c>
      <c r="T62" s="9" t="str">
        <f t="shared" si="6"/>
        <v/>
      </c>
    </row>
    <row r="63" spans="1:20" x14ac:dyDescent="0.25">
      <c r="A63" s="20">
        <f t="shared" si="2"/>
        <v>42877.490000000005</v>
      </c>
      <c r="B63" s="2">
        <v>42877.489687499998</v>
      </c>
      <c r="C63" s="1">
        <v>3</v>
      </c>
      <c r="D63" s="1">
        <v>6</v>
      </c>
      <c r="E63" s="1">
        <v>4</v>
      </c>
      <c r="F63" s="1">
        <v>5</v>
      </c>
      <c r="G63" s="1">
        <v>682.85199999999998</v>
      </c>
      <c r="H63" s="1">
        <v>235.9767109358007</v>
      </c>
      <c r="I63" s="22">
        <v>4290.4799999999996</v>
      </c>
      <c r="J63" s="1">
        <v>235.9767109358007</v>
      </c>
      <c r="K63" s="7">
        <f>IF(OR($C63=1,$C63=2,$C63=3),$J63,"")</f>
        <v>235.9767109358007</v>
      </c>
      <c r="L63" s="8" t="str">
        <f t="shared" si="3"/>
        <v/>
      </c>
      <c r="M63" s="3" t="str">
        <f>IF(OR($C63=7,$C63=8,$C63=9),$J63,"")</f>
        <v/>
      </c>
      <c r="N63" s="8" t="str">
        <f t="shared" si="1"/>
        <v/>
      </c>
      <c r="O63" s="7" t="str">
        <f>IF(OR($C63=13,$C63=14,$C63=15),$J63,"")</f>
        <v/>
      </c>
      <c r="P63" s="8" t="str">
        <f t="shared" si="4"/>
        <v/>
      </c>
      <c r="Q63" s="3" t="str">
        <f>IF(OR($C63=19,$C63=20,$C63=21),$J63,"")</f>
        <v/>
      </c>
      <c r="R63" s="3" t="str">
        <f t="shared" si="5"/>
        <v/>
      </c>
      <c r="S63" s="7" t="str">
        <f>IF(OR($C63=25,$C63=26,$C63=27),$J63,"")</f>
        <v/>
      </c>
      <c r="T63" s="9" t="str">
        <f t="shared" si="6"/>
        <v/>
      </c>
    </row>
    <row r="64" spans="1:20" x14ac:dyDescent="0.25">
      <c r="A64" s="20">
        <f t="shared" si="2"/>
        <v>42877.490000000005</v>
      </c>
      <c r="B64" s="2">
        <v>42877.489710648151</v>
      </c>
      <c r="C64" s="1">
        <v>7</v>
      </c>
      <c r="D64" s="1">
        <v>10</v>
      </c>
      <c r="E64" s="1">
        <v>8</v>
      </c>
      <c r="F64" s="1">
        <v>9</v>
      </c>
      <c r="G64" s="1">
        <v>580.49</v>
      </c>
      <c r="H64" s="1">
        <v>200.60294314305727</v>
      </c>
      <c r="I64" s="22">
        <v>3647.33</v>
      </c>
      <c r="J64" s="1">
        <v>200.60294314305727</v>
      </c>
      <c r="K64" s="7" t="str">
        <f>IF(OR($C64=1,$C64=2,$C64=3),$J64,"")</f>
        <v/>
      </c>
      <c r="L64" s="8" t="str">
        <f t="shared" si="3"/>
        <v/>
      </c>
      <c r="M64" s="3">
        <f>IF(OR($C64=7,$C64=8,$C64=9),$J64,"")</f>
        <v>200.60294314305727</v>
      </c>
      <c r="N64" s="8" t="str">
        <f t="shared" si="1"/>
        <v/>
      </c>
      <c r="O64" s="7" t="str">
        <f>IF(OR($C64=13,$C64=14,$C64=15),$J64,"")</f>
        <v/>
      </c>
      <c r="P64" s="8" t="str">
        <f t="shared" si="4"/>
        <v/>
      </c>
      <c r="Q64" s="3" t="str">
        <f>IF(OR($C64=19,$C64=20,$C64=21),$J64,"")</f>
        <v/>
      </c>
      <c r="R64" s="3" t="str">
        <f t="shared" si="5"/>
        <v/>
      </c>
      <c r="S64" s="7" t="str">
        <f>IF(OR($C64=25,$C64=26,$C64=27),$J64,"")</f>
        <v/>
      </c>
      <c r="T64" s="9" t="str">
        <f t="shared" si="6"/>
        <v/>
      </c>
    </row>
    <row r="65" spans="1:20" x14ac:dyDescent="0.25">
      <c r="A65" s="20">
        <f t="shared" si="2"/>
        <v>42877.490000000005</v>
      </c>
      <c r="B65" s="2">
        <v>42877.489745370367</v>
      </c>
      <c r="C65" s="1">
        <v>8</v>
      </c>
      <c r="D65" s="1">
        <v>11</v>
      </c>
      <c r="E65" s="1">
        <v>9</v>
      </c>
      <c r="F65" s="1">
        <v>10</v>
      </c>
      <c r="G65" s="1">
        <v>586.54899999999998</v>
      </c>
      <c r="H65" s="1">
        <v>202.69678323074834</v>
      </c>
      <c r="I65" s="22">
        <v>3685.39</v>
      </c>
      <c r="J65" s="1">
        <v>202.69678323074834</v>
      </c>
      <c r="K65" s="7" t="str">
        <f>IF(OR($C65=1,$C65=2,$C65=3),$J65,"")</f>
        <v/>
      </c>
      <c r="L65" s="8" t="str">
        <f t="shared" si="3"/>
        <v/>
      </c>
      <c r="M65" s="3">
        <f>IF(OR($C65=7,$C65=8,$C65=9),$J65,"")</f>
        <v>202.69678323074834</v>
      </c>
      <c r="N65" s="8">
        <f t="shared" si="1"/>
        <v>204.06606733276647</v>
      </c>
      <c r="O65" s="7" t="str">
        <f>IF(OR($C65=13,$C65=14,$C65=15),$J65,"")</f>
        <v/>
      </c>
      <c r="P65" s="8" t="str">
        <f t="shared" si="4"/>
        <v/>
      </c>
      <c r="Q65" s="3" t="str">
        <f>IF(OR($C65=19,$C65=20,$C65=21),$J65,"")</f>
        <v/>
      </c>
      <c r="R65" s="3" t="str">
        <f t="shared" si="5"/>
        <v/>
      </c>
      <c r="S65" s="7" t="str">
        <f>IF(OR($C65=25,$C65=26,$C65=27),$J65,"")</f>
        <v/>
      </c>
      <c r="T65" s="9" t="str">
        <f t="shared" si="6"/>
        <v/>
      </c>
    </row>
    <row r="66" spans="1:20" x14ac:dyDescent="0.25">
      <c r="A66" s="20">
        <f t="shared" si="2"/>
        <v>42877.490000000005</v>
      </c>
      <c r="B66" s="2">
        <v>42877.489768518521</v>
      </c>
      <c r="C66" s="1">
        <v>9</v>
      </c>
      <c r="D66" s="1">
        <v>12</v>
      </c>
      <c r="E66" s="1">
        <v>10</v>
      </c>
      <c r="F66" s="1">
        <v>11</v>
      </c>
      <c r="G66" s="1">
        <v>604.495</v>
      </c>
      <c r="H66" s="1">
        <v>208.89847562449381</v>
      </c>
      <c r="I66" s="22">
        <v>3798.15</v>
      </c>
      <c r="J66" s="1">
        <v>208.89847562449381</v>
      </c>
      <c r="K66" s="7" t="str">
        <f>IF(OR($C66=1,$C66=2,$C66=3),$J66,"")</f>
        <v/>
      </c>
      <c r="L66" s="8" t="str">
        <f t="shared" si="3"/>
        <v/>
      </c>
      <c r="M66" s="3">
        <f>IF(OR($C66=7,$C66=8,$C66=9),$J66,"")</f>
        <v>208.89847562449381</v>
      </c>
      <c r="N66" s="8" t="str">
        <f t="shared" si="1"/>
        <v/>
      </c>
      <c r="O66" s="7" t="str">
        <f>IF(OR($C66=13,$C66=14,$C66=15),$J66,"")</f>
        <v/>
      </c>
      <c r="P66" s="8" t="str">
        <f t="shared" si="4"/>
        <v/>
      </c>
      <c r="Q66" s="3" t="str">
        <f>IF(OR($C66=19,$C66=20,$C66=21),$J66,"")</f>
        <v/>
      </c>
      <c r="R66" s="3" t="str">
        <f t="shared" si="5"/>
        <v/>
      </c>
      <c r="S66" s="7" t="str">
        <f>IF(OR($C66=25,$C66=26,$C66=27),$J66,"")</f>
        <v/>
      </c>
      <c r="T66" s="9" t="str">
        <f t="shared" si="6"/>
        <v/>
      </c>
    </row>
    <row r="67" spans="1:20" x14ac:dyDescent="0.25">
      <c r="A67" s="20">
        <f t="shared" si="2"/>
        <v>42877.490000000005</v>
      </c>
      <c r="B67" s="2">
        <v>42877.489803240744</v>
      </c>
      <c r="C67" s="1">
        <v>13</v>
      </c>
      <c r="D67" s="1">
        <v>16</v>
      </c>
      <c r="E67" s="1">
        <v>14</v>
      </c>
      <c r="F67" s="1">
        <v>15</v>
      </c>
      <c r="G67" s="1">
        <v>700.86800000000005</v>
      </c>
      <c r="H67" s="1">
        <v>242.20259359297884</v>
      </c>
      <c r="I67" s="22">
        <v>4403.6899999999996</v>
      </c>
      <c r="J67" s="1">
        <v>242.20259359297884</v>
      </c>
      <c r="K67" s="7" t="str">
        <f>IF(OR($C67=1,$C67=2,$C67=3),$J67,"")</f>
        <v/>
      </c>
      <c r="L67" s="8" t="str">
        <f t="shared" si="3"/>
        <v/>
      </c>
      <c r="M67" s="3" t="str">
        <f>IF(OR($C67=7,$C67=8,$C67=9),$J67,"")</f>
        <v/>
      </c>
      <c r="N67" s="8" t="str">
        <f t="shared" ref="N67:N130" si="8">IF(AND(C66=7,C67=8,C68=9),AVERAGE(M66:M68),"")</f>
        <v/>
      </c>
      <c r="O67" s="7">
        <f>IF(OR($C67=13,$C67=14,$C67=15),$J67,"")</f>
        <v>242.20259359297884</v>
      </c>
      <c r="P67" s="8" t="str">
        <f t="shared" si="4"/>
        <v/>
      </c>
      <c r="Q67" s="3" t="str">
        <f>IF(OR($C67=19,$C67=20,$C67=21),$J67,"")</f>
        <v/>
      </c>
      <c r="R67" s="3" t="str">
        <f t="shared" si="5"/>
        <v/>
      </c>
      <c r="S67" s="7" t="str">
        <f>IF(OR($C67=25,$C67=26,$C67=27),$J67,"")</f>
        <v/>
      </c>
      <c r="T67" s="9" t="str">
        <f t="shared" si="6"/>
        <v/>
      </c>
    </row>
    <row r="68" spans="1:20" x14ac:dyDescent="0.25">
      <c r="A68" s="20">
        <f t="shared" ref="A68:A131" si="9">ROUNDUP(B68,2)</f>
        <v>42877.490000000005</v>
      </c>
      <c r="B68" s="2">
        <v>42877.489837962959</v>
      </c>
      <c r="C68" s="1">
        <v>14</v>
      </c>
      <c r="D68" s="1">
        <v>17</v>
      </c>
      <c r="E68" s="1">
        <v>15</v>
      </c>
      <c r="F68" s="1">
        <v>16</v>
      </c>
      <c r="G68" s="1">
        <v>782.32</v>
      </c>
      <c r="H68" s="1">
        <v>270.3503841232004</v>
      </c>
      <c r="I68" s="22">
        <v>4915.46</v>
      </c>
      <c r="J68" s="1">
        <v>270.3503841232004</v>
      </c>
      <c r="K68" s="7" t="str">
        <f>IF(OR($C68=1,$C68=2,$C68=3),$J68,"")</f>
        <v/>
      </c>
      <c r="L68" s="8" t="str">
        <f t="shared" si="3"/>
        <v/>
      </c>
      <c r="M68" s="3" t="str">
        <f>IF(OR($C68=7,$C68=8,$C68=9),$J68,"")</f>
        <v/>
      </c>
      <c r="N68" s="8" t="str">
        <f t="shared" si="8"/>
        <v/>
      </c>
      <c r="O68" s="7">
        <f>IF(OR($C68=13,$C68=14,$C68=15),$J68,"")</f>
        <v>270.3503841232004</v>
      </c>
      <c r="P68" s="8">
        <f t="shared" si="4"/>
        <v>256.52207762779625</v>
      </c>
      <c r="Q68" s="3" t="str">
        <f>IF(OR($C68=19,$C68=20,$C68=21),$J68,"")</f>
        <v/>
      </c>
      <c r="R68" s="3" t="str">
        <f t="shared" si="5"/>
        <v/>
      </c>
      <c r="S68" s="7" t="str">
        <f>IF(OR($C68=25,$C68=26,$C68=27),$J68,"")</f>
        <v/>
      </c>
      <c r="T68" s="9" t="str">
        <f t="shared" si="6"/>
        <v/>
      </c>
    </row>
    <row r="69" spans="1:20" x14ac:dyDescent="0.25">
      <c r="A69" s="20">
        <f t="shared" si="9"/>
        <v>42877.490000000005</v>
      </c>
      <c r="B69" s="2">
        <v>42877.489861111113</v>
      </c>
      <c r="C69" s="1">
        <v>15</v>
      </c>
      <c r="D69" s="1">
        <v>18</v>
      </c>
      <c r="E69" s="1">
        <v>16</v>
      </c>
      <c r="F69" s="1">
        <v>17</v>
      </c>
      <c r="G69" s="1">
        <v>743.726</v>
      </c>
      <c r="H69" s="1">
        <v>257.01325516720948</v>
      </c>
      <c r="I69" s="22">
        <v>4672.97</v>
      </c>
      <c r="J69" s="1">
        <v>257.01325516720948</v>
      </c>
      <c r="K69" s="7" t="str">
        <f>IF(OR($C69=1,$C69=2,$C69=3),$J69,"")</f>
        <v/>
      </c>
      <c r="L69" s="8" t="str">
        <f t="shared" ref="L69:L132" si="10">IF(AND(C68=1,C69=2,C70=3),AVERAGE(K68:K70),"")</f>
        <v/>
      </c>
      <c r="M69" s="3" t="str">
        <f>IF(OR($C69=7,$C69=8,$C69=9),$J69,"")</f>
        <v/>
      </c>
      <c r="N69" s="8" t="str">
        <f t="shared" si="8"/>
        <v/>
      </c>
      <c r="O69" s="7">
        <f>IF(OR($C69=13,$C69=14,$C69=15),$J69,"")</f>
        <v>257.01325516720948</v>
      </c>
      <c r="P69" s="8" t="str">
        <f t="shared" ref="P69:P132" si="11">IF(AND(C68=13,C69=14,C70=15),AVERAGE(O68:O70),"")</f>
        <v/>
      </c>
      <c r="Q69" s="3" t="str">
        <f>IF(OR($C69=19,$C69=20,$C69=21),$J69,"")</f>
        <v/>
      </c>
      <c r="R69" s="3" t="str">
        <f t="shared" ref="R69:R132" si="12">IF(AND(C68=19,C69=20,C70=21),AVERAGE(Q68:Q70),"")</f>
        <v/>
      </c>
      <c r="S69" s="7" t="str">
        <f>IF(OR($C69=25,$C69=26,$C69=27),$J69,"")</f>
        <v/>
      </c>
      <c r="T69" s="9" t="str">
        <f t="shared" ref="T69:T132" si="13">IF(AND(C68=25,C69=26,C70=27),AVERAGE(S68:S70),"")</f>
        <v/>
      </c>
    </row>
    <row r="70" spans="1:20" x14ac:dyDescent="0.25">
      <c r="A70" s="20">
        <f t="shared" si="9"/>
        <v>42877.490000000005</v>
      </c>
      <c r="B70" s="2">
        <v>42877.489895833336</v>
      </c>
      <c r="C70" s="1">
        <v>19</v>
      </c>
      <c r="D70" s="1">
        <v>22</v>
      </c>
      <c r="E70" s="1">
        <v>20</v>
      </c>
      <c r="F70" s="1">
        <v>21</v>
      </c>
      <c r="G70" s="1">
        <v>818.02700000000004</v>
      </c>
      <c r="H70" s="1">
        <v>282.68983750019078</v>
      </c>
      <c r="I70" s="22">
        <v>5139.82</v>
      </c>
      <c r="J70" s="1">
        <v>282.68983750019078</v>
      </c>
      <c r="K70" s="7" t="str">
        <f>IF(OR($C70=1,$C70=2,$C70=3),$J70,"")</f>
        <v/>
      </c>
      <c r="L70" s="8" t="str">
        <f t="shared" si="10"/>
        <v/>
      </c>
      <c r="M70" s="3" t="str">
        <f>IF(OR($C70=7,$C70=8,$C70=9),$J70,"")</f>
        <v/>
      </c>
      <c r="N70" s="8" t="str">
        <f t="shared" si="8"/>
        <v/>
      </c>
      <c r="O70" s="7" t="str">
        <f>IF(OR($C70=13,$C70=14,$C70=15),$J70,"")</f>
        <v/>
      </c>
      <c r="P70" s="8" t="str">
        <f t="shared" si="11"/>
        <v/>
      </c>
      <c r="Q70" s="3">
        <f>IF(OR($C70=19,$C70=20,$C70=21),$J70,"")</f>
        <v>282.68983750019078</v>
      </c>
      <c r="R70" s="3" t="str">
        <f t="shared" si="12"/>
        <v/>
      </c>
      <c r="S70" s="7" t="str">
        <f>IF(OR($C70=25,$C70=26,$C70=27),$J70,"")</f>
        <v/>
      </c>
      <c r="T70" s="9" t="str">
        <f t="shared" si="13"/>
        <v/>
      </c>
    </row>
    <row r="71" spans="1:20" x14ac:dyDescent="0.25">
      <c r="A71" s="20">
        <f t="shared" si="9"/>
        <v>42877.490000000005</v>
      </c>
      <c r="B71" s="2">
        <v>42877.489930555559</v>
      </c>
      <c r="C71" s="1">
        <v>20</v>
      </c>
      <c r="D71" s="1">
        <v>23</v>
      </c>
      <c r="E71" s="1">
        <v>21</v>
      </c>
      <c r="F71" s="1">
        <v>22</v>
      </c>
      <c r="G71" s="1">
        <v>942.18799999999999</v>
      </c>
      <c r="H71" s="1">
        <v>325.59679890105059</v>
      </c>
      <c r="I71" s="22">
        <v>5919.94</v>
      </c>
      <c r="J71" s="1">
        <v>325.59679890105059</v>
      </c>
      <c r="K71" s="7" t="str">
        <f>IF(OR($C71=1,$C71=2,$C71=3),$J71,"")</f>
        <v/>
      </c>
      <c r="L71" s="8" t="str">
        <f t="shared" si="10"/>
        <v/>
      </c>
      <c r="M71" s="3" t="str">
        <f>IF(OR($C71=7,$C71=8,$C71=9),$J71,"")</f>
        <v/>
      </c>
      <c r="N71" s="8" t="str">
        <f t="shared" si="8"/>
        <v/>
      </c>
      <c r="O71" s="7" t="str">
        <f>IF(OR($C71=13,$C71=14,$C71=15),$J71,"")</f>
        <v/>
      </c>
      <c r="P71" s="8" t="str">
        <f t="shared" si="11"/>
        <v/>
      </c>
      <c r="Q71" s="3">
        <f>IF(OR($C71=19,$C71=20,$C71=21),$J71,"")</f>
        <v>325.59679890105059</v>
      </c>
      <c r="R71" s="3">
        <f t="shared" si="12"/>
        <v>290.01349735028822</v>
      </c>
      <c r="S71" s="7" t="str">
        <f>IF(OR($C71=25,$C71=26,$C71=27),$J71,"")</f>
        <v/>
      </c>
      <c r="T71" s="9" t="str">
        <f t="shared" si="13"/>
        <v/>
      </c>
    </row>
    <row r="72" spans="1:20" x14ac:dyDescent="0.25">
      <c r="A72" s="20">
        <f t="shared" si="9"/>
        <v>42877.490000000005</v>
      </c>
      <c r="B72" s="2">
        <v>42877.489953703705</v>
      </c>
      <c r="C72" s="1">
        <v>21</v>
      </c>
      <c r="D72" s="1">
        <v>24</v>
      </c>
      <c r="E72" s="1">
        <v>22</v>
      </c>
      <c r="F72" s="1">
        <v>23</v>
      </c>
      <c r="G72" s="1">
        <v>757.44399999999996</v>
      </c>
      <c r="H72" s="1">
        <v>261.7538556496234</v>
      </c>
      <c r="I72" s="22">
        <v>4759.16</v>
      </c>
      <c r="J72" s="1">
        <v>261.7538556496234</v>
      </c>
      <c r="K72" s="7" t="str">
        <f>IF(OR($C72=1,$C72=2,$C72=3),$J72,"")</f>
        <v/>
      </c>
      <c r="L72" s="8" t="str">
        <f t="shared" si="10"/>
        <v/>
      </c>
      <c r="M72" s="3" t="str">
        <f>IF(OR($C72=7,$C72=8,$C72=9),$J72,"")</f>
        <v/>
      </c>
      <c r="N72" s="8" t="str">
        <f t="shared" si="8"/>
        <v/>
      </c>
      <c r="O72" s="7" t="str">
        <f>IF(OR($C72=13,$C72=14,$C72=15),$J72,"")</f>
        <v/>
      </c>
      <c r="P72" s="8" t="str">
        <f t="shared" si="11"/>
        <v/>
      </c>
      <c r="Q72" s="3">
        <f>IF(OR($C72=19,$C72=20,$C72=21),$J72,"")</f>
        <v>261.7538556496234</v>
      </c>
      <c r="R72" s="3" t="str">
        <f t="shared" si="12"/>
        <v/>
      </c>
      <c r="S72" s="7" t="str">
        <f>IF(OR($C72=25,$C72=26,$C72=27),$J72,"")</f>
        <v/>
      </c>
      <c r="T72" s="9" t="str">
        <f t="shared" si="13"/>
        <v/>
      </c>
    </row>
    <row r="73" spans="1:20" x14ac:dyDescent="0.25">
      <c r="A73" s="20">
        <f t="shared" si="9"/>
        <v>42877.490000000005</v>
      </c>
      <c r="B73" s="2">
        <v>42877.489988425928</v>
      </c>
      <c r="C73" s="1">
        <v>25</v>
      </c>
      <c r="D73" s="1">
        <v>28</v>
      </c>
      <c r="E73" s="1">
        <v>26</v>
      </c>
      <c r="F73" s="1">
        <v>27</v>
      </c>
      <c r="G73" s="1">
        <v>921.46500000000003</v>
      </c>
      <c r="H73" s="1">
        <v>318.43544419941304</v>
      </c>
      <c r="I73" s="22">
        <v>5789.73</v>
      </c>
      <c r="J73" s="1">
        <v>318.43544419941304</v>
      </c>
      <c r="K73" s="7" t="str">
        <f>IF(OR($C73=1,$C73=2,$C73=3),$J73,"")</f>
        <v/>
      </c>
      <c r="L73" s="8" t="str">
        <f t="shared" si="10"/>
        <v/>
      </c>
      <c r="M73" s="3" t="str">
        <f>IF(OR($C73=7,$C73=8,$C73=9),$J73,"")</f>
        <v/>
      </c>
      <c r="N73" s="8" t="str">
        <f t="shared" si="8"/>
        <v/>
      </c>
      <c r="O73" s="7" t="str">
        <f>IF(OR($C73=13,$C73=14,$C73=15),$J73,"")</f>
        <v/>
      </c>
      <c r="P73" s="8" t="str">
        <f t="shared" si="11"/>
        <v/>
      </c>
      <c r="Q73" s="3" t="str">
        <f>IF(OR($C73=19,$C73=20,$C73=21),$J73,"")</f>
        <v/>
      </c>
      <c r="R73" s="3" t="str">
        <f t="shared" si="12"/>
        <v/>
      </c>
      <c r="S73" s="7">
        <f>IF(OR($C73=25,$C73=26,$C73=27),$J73,"")</f>
        <v>318.43544419941304</v>
      </c>
      <c r="T73" s="9" t="str">
        <f t="shared" si="13"/>
        <v/>
      </c>
    </row>
    <row r="74" spans="1:20" x14ac:dyDescent="0.25">
      <c r="A74" s="20">
        <f t="shared" si="9"/>
        <v>42877.5</v>
      </c>
      <c r="B74" s="2">
        <v>42877.490011574075</v>
      </c>
      <c r="C74" s="1">
        <v>26</v>
      </c>
      <c r="D74" s="1">
        <v>29</v>
      </c>
      <c r="E74" s="1">
        <v>27</v>
      </c>
      <c r="F74" s="1">
        <v>28</v>
      </c>
      <c r="G74" s="1">
        <v>870.99199999999996</v>
      </c>
      <c r="H74" s="1">
        <v>300.99322753890289</v>
      </c>
      <c r="I74" s="22">
        <v>5472.61</v>
      </c>
      <c r="J74" s="1">
        <v>300.99322753890289</v>
      </c>
      <c r="K74" s="7" t="str">
        <f>IF(OR($C74=1,$C74=2,$C74=3),$J74,"")</f>
        <v/>
      </c>
      <c r="L74" s="8" t="str">
        <f t="shared" si="10"/>
        <v/>
      </c>
      <c r="M74" s="3" t="str">
        <f>IF(OR($C74=7,$C74=8,$C74=9),$J74,"")</f>
        <v/>
      </c>
      <c r="N74" s="8" t="str">
        <f t="shared" si="8"/>
        <v/>
      </c>
      <c r="O74" s="7" t="str">
        <f>IF(OR($C74=13,$C74=14,$C74=15),$J74,"")</f>
        <v/>
      </c>
      <c r="P74" s="8" t="str">
        <f t="shared" si="11"/>
        <v/>
      </c>
      <c r="Q74" s="3" t="str">
        <f>IF(OR($C74=19,$C74=20,$C74=21),$J74,"")</f>
        <v/>
      </c>
      <c r="R74" s="3" t="str">
        <f t="shared" si="12"/>
        <v/>
      </c>
      <c r="S74" s="7">
        <f>IF(OR($C74=25,$C74=26,$C74=27),$J74,"")</f>
        <v>300.99322753890289</v>
      </c>
      <c r="T74" s="9">
        <f t="shared" si="13"/>
        <v>302.73388978047734</v>
      </c>
    </row>
    <row r="75" spans="1:20" x14ac:dyDescent="0.25">
      <c r="A75" s="20">
        <f t="shared" si="9"/>
        <v>42877.5</v>
      </c>
      <c r="B75" s="2">
        <v>42877.490046296298</v>
      </c>
      <c r="C75" s="1">
        <v>27</v>
      </c>
      <c r="D75" s="1">
        <v>30</v>
      </c>
      <c r="E75" s="1">
        <v>28</v>
      </c>
      <c r="F75" s="1">
        <v>29</v>
      </c>
      <c r="G75" s="1">
        <v>835.63</v>
      </c>
      <c r="H75" s="1">
        <v>288.77299760311627</v>
      </c>
      <c r="I75" s="22">
        <v>5250.42</v>
      </c>
      <c r="J75" s="1">
        <v>288.77299760311627</v>
      </c>
      <c r="K75" s="7" t="str">
        <f>IF(OR($C75=1,$C75=2,$C75=3),$J75,"")</f>
        <v/>
      </c>
      <c r="L75" s="8" t="str">
        <f t="shared" si="10"/>
        <v/>
      </c>
      <c r="M75" s="3" t="str">
        <f>IF(OR($C75=7,$C75=8,$C75=9),$J75,"")</f>
        <v/>
      </c>
      <c r="N75" s="8" t="str">
        <f t="shared" si="8"/>
        <v/>
      </c>
      <c r="O75" s="7" t="str">
        <f>IF(OR($C75=13,$C75=14,$C75=15),$J75,"")</f>
        <v/>
      </c>
      <c r="P75" s="8" t="str">
        <f t="shared" si="11"/>
        <v/>
      </c>
      <c r="Q75" s="3" t="str">
        <f>IF(OR($C75=19,$C75=20,$C75=21),$J75,"")</f>
        <v/>
      </c>
      <c r="R75" s="3" t="str">
        <f t="shared" si="12"/>
        <v/>
      </c>
      <c r="S75" s="7">
        <f>IF(OR($C75=25,$C75=26,$C75=27),$J75,"")</f>
        <v>288.77299760311627</v>
      </c>
      <c r="T75" s="9" t="str">
        <f t="shared" si="13"/>
        <v/>
      </c>
    </row>
    <row r="76" spans="1:20" x14ac:dyDescent="0.25">
      <c r="A76" s="20">
        <f t="shared" si="9"/>
        <v>42877.51</v>
      </c>
      <c r="B76" s="2">
        <v>42877.503506944442</v>
      </c>
      <c r="C76" s="1">
        <v>1</v>
      </c>
      <c r="D76" s="1">
        <v>4</v>
      </c>
      <c r="E76" s="1">
        <v>2</v>
      </c>
      <c r="F76" s="1">
        <v>3</v>
      </c>
      <c r="G76" s="1">
        <v>720.846</v>
      </c>
      <c r="H76" s="1">
        <v>249.10649477665467</v>
      </c>
      <c r="I76" s="22">
        <v>4529.21</v>
      </c>
      <c r="J76" s="1">
        <v>249.10649477665467</v>
      </c>
      <c r="K76" s="7">
        <f>IF(OR($C76=1,$C76=2,$C76=3),$J76,"")</f>
        <v>249.10649477665467</v>
      </c>
      <c r="L76" s="8" t="str">
        <f t="shared" si="10"/>
        <v/>
      </c>
      <c r="M76" s="3" t="str">
        <f>IF(OR($C76=7,$C76=8,$C76=9),$J76,"")</f>
        <v/>
      </c>
      <c r="N76" s="8" t="str">
        <f t="shared" si="8"/>
        <v/>
      </c>
      <c r="O76" s="7" t="str">
        <f>IF(OR($C76=13,$C76=14,$C76=15),$J76,"")</f>
        <v/>
      </c>
      <c r="P76" s="8" t="str">
        <f t="shared" si="11"/>
        <v/>
      </c>
      <c r="Q76" s="3" t="str">
        <f>IF(OR($C76=19,$C76=20,$C76=21),$J76,"")</f>
        <v/>
      </c>
      <c r="R76" s="3" t="str">
        <f t="shared" si="12"/>
        <v/>
      </c>
      <c r="S76" s="7" t="str">
        <f>IF(OR($C76=25,$C76=26,$C76=27),$J76,"")</f>
        <v/>
      </c>
      <c r="T76" s="9" t="str">
        <f t="shared" si="13"/>
        <v/>
      </c>
    </row>
    <row r="77" spans="1:20" x14ac:dyDescent="0.25">
      <c r="A77" s="20">
        <f t="shared" si="9"/>
        <v>42877.51</v>
      </c>
      <c r="B77" s="2">
        <v>42877.503541666665</v>
      </c>
      <c r="C77" s="1">
        <v>2</v>
      </c>
      <c r="D77" s="1">
        <v>5</v>
      </c>
      <c r="E77" s="1">
        <v>3</v>
      </c>
      <c r="F77" s="1">
        <v>4</v>
      </c>
      <c r="G77" s="1">
        <v>668.47199999999998</v>
      </c>
      <c r="H77" s="1">
        <v>231.00733967635236</v>
      </c>
      <c r="I77" s="22">
        <v>4200.13</v>
      </c>
      <c r="J77" s="1">
        <v>231.00733967635236</v>
      </c>
      <c r="K77" s="7">
        <f>IF(OR($C77=1,$C77=2,$C77=3),$J77,"")</f>
        <v>231.00733967635236</v>
      </c>
      <c r="L77" s="8">
        <f t="shared" si="10"/>
        <v>240.50535863385244</v>
      </c>
      <c r="M77" s="3" t="str">
        <f>IF(OR($C77=7,$C77=8,$C77=9),$J77,"")</f>
        <v/>
      </c>
      <c r="N77" s="8" t="str">
        <f t="shared" si="8"/>
        <v/>
      </c>
      <c r="O77" s="7" t="str">
        <f>IF(OR($C77=13,$C77=14,$C77=15),$J77,"")</f>
        <v/>
      </c>
      <c r="P77" s="8" t="str">
        <f t="shared" si="11"/>
        <v/>
      </c>
      <c r="Q77" s="3" t="str">
        <f>IF(OR($C77=19,$C77=20,$C77=21),$J77,"")</f>
        <v/>
      </c>
      <c r="R77" s="3" t="str">
        <f t="shared" si="12"/>
        <v/>
      </c>
      <c r="S77" s="7" t="str">
        <f>IF(OR($C77=25,$C77=26,$C77=27),$J77,"")</f>
        <v/>
      </c>
      <c r="T77" s="9" t="str">
        <f t="shared" si="13"/>
        <v/>
      </c>
    </row>
    <row r="78" spans="1:20" x14ac:dyDescent="0.25">
      <c r="A78" s="20">
        <f t="shared" si="9"/>
        <v>42877.51</v>
      </c>
      <c r="B78" s="2">
        <v>42877.503564814811</v>
      </c>
      <c r="C78" s="1">
        <v>3</v>
      </c>
      <c r="D78" s="1">
        <v>6</v>
      </c>
      <c r="E78" s="1">
        <v>4</v>
      </c>
      <c r="F78" s="1">
        <v>5</v>
      </c>
      <c r="G78" s="1">
        <v>698.55200000000002</v>
      </c>
      <c r="H78" s="1">
        <v>241.40224144855028</v>
      </c>
      <c r="I78" s="22">
        <v>4389.13</v>
      </c>
      <c r="J78" s="1">
        <v>241.40224144855028</v>
      </c>
      <c r="K78" s="7">
        <f>IF(OR($C78=1,$C78=2,$C78=3),$J78,"")</f>
        <v>241.40224144855028</v>
      </c>
      <c r="L78" s="8" t="str">
        <f t="shared" si="10"/>
        <v/>
      </c>
      <c r="M78" s="3" t="str">
        <f>IF(OR($C78=7,$C78=8,$C78=9),$J78,"")</f>
        <v/>
      </c>
      <c r="N78" s="8" t="str">
        <f t="shared" si="8"/>
        <v/>
      </c>
      <c r="O78" s="7" t="str">
        <f>IF(OR($C78=13,$C78=14,$C78=15),$J78,"")</f>
        <v/>
      </c>
      <c r="P78" s="8" t="str">
        <f t="shared" si="11"/>
        <v/>
      </c>
      <c r="Q78" s="3" t="str">
        <f>IF(OR($C78=19,$C78=20,$C78=21),$J78,"")</f>
        <v/>
      </c>
      <c r="R78" s="3" t="str">
        <f t="shared" si="12"/>
        <v/>
      </c>
      <c r="S78" s="7" t="str">
        <f>IF(OR($C78=25,$C78=26,$C78=27),$J78,"")</f>
        <v/>
      </c>
      <c r="T78" s="9" t="str">
        <f t="shared" si="13"/>
        <v/>
      </c>
    </row>
    <row r="79" spans="1:20" x14ac:dyDescent="0.25">
      <c r="A79" s="20">
        <f t="shared" si="9"/>
        <v>42877.51</v>
      </c>
      <c r="B79" s="2">
        <v>42877.503599537034</v>
      </c>
      <c r="C79" s="1">
        <v>7</v>
      </c>
      <c r="D79" s="1">
        <v>10</v>
      </c>
      <c r="E79" s="1">
        <v>8</v>
      </c>
      <c r="F79" s="1">
        <v>9</v>
      </c>
      <c r="G79" s="1">
        <v>593.55899999999997</v>
      </c>
      <c r="H79" s="1">
        <v>205.11926532593142</v>
      </c>
      <c r="I79" s="22">
        <v>3729.44</v>
      </c>
      <c r="J79" s="1">
        <v>205.11926532593142</v>
      </c>
      <c r="K79" s="7" t="str">
        <f>IF(OR($C79=1,$C79=2,$C79=3),$J79,"")</f>
        <v/>
      </c>
      <c r="L79" s="8" t="str">
        <f t="shared" si="10"/>
        <v/>
      </c>
      <c r="M79" s="3">
        <f>IF(OR($C79=7,$C79=8,$C79=9),$J79,"")</f>
        <v>205.11926532593142</v>
      </c>
      <c r="N79" s="8" t="str">
        <f t="shared" si="8"/>
        <v/>
      </c>
      <c r="O79" s="7" t="str">
        <f>IF(OR($C79=13,$C79=14,$C79=15),$J79,"")</f>
        <v/>
      </c>
      <c r="P79" s="8" t="str">
        <f t="shared" si="11"/>
        <v/>
      </c>
      <c r="Q79" s="3" t="str">
        <f>IF(OR($C79=19,$C79=20,$C79=21),$J79,"")</f>
        <v/>
      </c>
      <c r="R79" s="3" t="str">
        <f t="shared" si="12"/>
        <v/>
      </c>
      <c r="S79" s="7" t="str">
        <f>IF(OR($C79=25,$C79=26,$C79=27),$J79,"")</f>
        <v/>
      </c>
      <c r="T79" s="9" t="str">
        <f t="shared" si="13"/>
        <v/>
      </c>
    </row>
    <row r="80" spans="1:20" x14ac:dyDescent="0.25">
      <c r="A80" s="20">
        <f t="shared" si="9"/>
        <v>42877.51</v>
      </c>
      <c r="B80" s="2">
        <v>42877.503634259258</v>
      </c>
      <c r="C80" s="1">
        <v>8</v>
      </c>
      <c r="D80" s="1">
        <v>11</v>
      </c>
      <c r="E80" s="1">
        <v>9</v>
      </c>
      <c r="F80" s="1">
        <v>10</v>
      </c>
      <c r="G80" s="1">
        <v>599.43399999999997</v>
      </c>
      <c r="H80" s="1">
        <v>207.14951957831383</v>
      </c>
      <c r="I80" s="22">
        <v>3766.36</v>
      </c>
      <c r="J80" s="1">
        <v>207.14951957831383</v>
      </c>
      <c r="K80" s="7" t="str">
        <f>IF(OR($C80=1,$C80=2,$C80=3),$J80,"")</f>
        <v/>
      </c>
      <c r="L80" s="8" t="str">
        <f t="shared" si="10"/>
        <v/>
      </c>
      <c r="M80" s="3">
        <f>IF(OR($C80=7,$C80=8,$C80=9),$J80,"")</f>
        <v>207.14951957831383</v>
      </c>
      <c r="N80" s="8">
        <f t="shared" si="8"/>
        <v>208.53377860531407</v>
      </c>
      <c r="O80" s="7" t="str">
        <f>IF(OR($C80=13,$C80=14,$C80=15),$J80,"")</f>
        <v/>
      </c>
      <c r="P80" s="8" t="str">
        <f t="shared" si="11"/>
        <v/>
      </c>
      <c r="Q80" s="3" t="str">
        <f>IF(OR($C80=19,$C80=20,$C80=21),$J80,"")</f>
        <v/>
      </c>
      <c r="R80" s="3" t="str">
        <f t="shared" si="12"/>
        <v/>
      </c>
      <c r="S80" s="7" t="str">
        <f>IF(OR($C80=25,$C80=26,$C80=27),$J80,"")</f>
        <v/>
      </c>
      <c r="T80" s="9" t="str">
        <f t="shared" si="13"/>
        <v/>
      </c>
    </row>
    <row r="81" spans="1:20" x14ac:dyDescent="0.25">
      <c r="A81" s="20">
        <f t="shared" si="9"/>
        <v>42877.51</v>
      </c>
      <c r="B81" s="2">
        <v>42877.503657407404</v>
      </c>
      <c r="C81" s="1">
        <v>9</v>
      </c>
      <c r="D81" s="1">
        <v>12</v>
      </c>
      <c r="E81" s="1">
        <v>10</v>
      </c>
      <c r="F81" s="1">
        <v>11</v>
      </c>
      <c r="G81" s="1">
        <v>617.32600000000002</v>
      </c>
      <c r="H81" s="1">
        <v>213.33255091169698</v>
      </c>
      <c r="I81" s="22">
        <v>3878.77</v>
      </c>
      <c r="J81" s="1">
        <v>213.33255091169698</v>
      </c>
      <c r="K81" s="7" t="str">
        <f>IF(OR($C81=1,$C81=2,$C81=3),$J81,"")</f>
        <v/>
      </c>
      <c r="L81" s="8" t="str">
        <f t="shared" si="10"/>
        <v/>
      </c>
      <c r="M81" s="3">
        <f>IF(OR($C81=7,$C81=8,$C81=9),$J81,"")</f>
        <v>213.33255091169698</v>
      </c>
      <c r="N81" s="8" t="str">
        <f t="shared" si="8"/>
        <v/>
      </c>
      <c r="O81" s="7" t="str">
        <f>IF(OR($C81=13,$C81=14,$C81=15),$J81,"")</f>
        <v/>
      </c>
      <c r="P81" s="8" t="str">
        <f t="shared" si="11"/>
        <v/>
      </c>
      <c r="Q81" s="3" t="str">
        <f>IF(OR($C81=19,$C81=20,$C81=21),$J81,"")</f>
        <v/>
      </c>
      <c r="R81" s="3" t="str">
        <f t="shared" si="12"/>
        <v/>
      </c>
      <c r="S81" s="7" t="str">
        <f>IF(OR($C81=25,$C81=26,$C81=27),$J81,"")</f>
        <v/>
      </c>
      <c r="T81" s="9" t="str">
        <f t="shared" si="13"/>
        <v/>
      </c>
    </row>
    <row r="82" spans="1:20" x14ac:dyDescent="0.25">
      <c r="A82" s="20">
        <f t="shared" si="9"/>
        <v>42877.51</v>
      </c>
      <c r="B82" s="2">
        <v>42877.503692129627</v>
      </c>
      <c r="C82" s="1">
        <v>13</v>
      </c>
      <c r="D82" s="1">
        <v>16</v>
      </c>
      <c r="E82" s="1">
        <v>14</v>
      </c>
      <c r="F82" s="1">
        <v>15</v>
      </c>
      <c r="G82" s="1">
        <v>713.37400000000002</v>
      </c>
      <c r="H82" s="1">
        <v>246.52435694281615</v>
      </c>
      <c r="I82" s="22">
        <v>4482.26</v>
      </c>
      <c r="J82" s="1">
        <v>246.52435694281615</v>
      </c>
      <c r="K82" s="7" t="str">
        <f>IF(OR($C82=1,$C82=2,$C82=3),$J82,"")</f>
        <v/>
      </c>
      <c r="L82" s="8" t="str">
        <f t="shared" si="10"/>
        <v/>
      </c>
      <c r="M82" s="3" t="str">
        <f>IF(OR($C82=7,$C82=8,$C82=9),$J82,"")</f>
        <v/>
      </c>
      <c r="N82" s="8" t="str">
        <f t="shared" si="8"/>
        <v/>
      </c>
      <c r="O82" s="7">
        <f>IF(OR($C82=13,$C82=14,$C82=15),$J82,"")</f>
        <v>246.52435694281615</v>
      </c>
      <c r="P82" s="8" t="str">
        <f t="shared" si="11"/>
        <v/>
      </c>
      <c r="Q82" s="3" t="str">
        <f>IF(OR($C82=19,$C82=20,$C82=21),$J82,"")</f>
        <v/>
      </c>
      <c r="R82" s="3" t="str">
        <f t="shared" si="12"/>
        <v/>
      </c>
      <c r="S82" s="7" t="str">
        <f>IF(OR($C82=25,$C82=26,$C82=27),$J82,"")</f>
        <v/>
      </c>
      <c r="T82" s="9" t="str">
        <f t="shared" si="13"/>
        <v/>
      </c>
    </row>
    <row r="83" spans="1:20" x14ac:dyDescent="0.25">
      <c r="A83" s="20">
        <f t="shared" si="9"/>
        <v>42877.51</v>
      </c>
      <c r="B83" s="2">
        <v>42877.50371527778</v>
      </c>
      <c r="C83" s="1">
        <v>14</v>
      </c>
      <c r="D83" s="1">
        <v>17</v>
      </c>
      <c r="E83" s="1">
        <v>15</v>
      </c>
      <c r="F83" s="1">
        <v>16</v>
      </c>
      <c r="G83" s="1">
        <v>808.9</v>
      </c>
      <c r="H83" s="1">
        <v>279.53577272376617</v>
      </c>
      <c r="I83" s="22">
        <v>5082.47</v>
      </c>
      <c r="J83" s="1">
        <v>279.53577272376617</v>
      </c>
      <c r="K83" s="7" t="str">
        <f>IF(OR($C83=1,$C83=2,$C83=3),$J83,"")</f>
        <v/>
      </c>
      <c r="L83" s="8" t="str">
        <f t="shared" si="10"/>
        <v/>
      </c>
      <c r="M83" s="3" t="str">
        <f>IF(OR($C83=7,$C83=8,$C83=9),$J83,"")</f>
        <v/>
      </c>
      <c r="N83" s="8" t="str">
        <f t="shared" si="8"/>
        <v/>
      </c>
      <c r="O83" s="7">
        <f>IF(OR($C83=13,$C83=14,$C83=15),$J83,"")</f>
        <v>279.53577272376617</v>
      </c>
      <c r="P83" s="8">
        <f t="shared" si="11"/>
        <v>262.83343254910295</v>
      </c>
      <c r="Q83" s="3" t="str">
        <f>IF(OR($C83=19,$C83=20,$C83=21),$J83,"")</f>
        <v/>
      </c>
      <c r="R83" s="3" t="str">
        <f t="shared" si="12"/>
        <v/>
      </c>
      <c r="S83" s="7" t="str">
        <f>IF(OR($C83=25,$C83=26,$C83=27),$J83,"")</f>
        <v/>
      </c>
      <c r="T83" s="9" t="str">
        <f t="shared" si="13"/>
        <v/>
      </c>
    </row>
    <row r="84" spans="1:20" x14ac:dyDescent="0.25">
      <c r="A84" s="20">
        <f t="shared" si="9"/>
        <v>42877.51</v>
      </c>
      <c r="B84" s="2">
        <v>42877.503750000003</v>
      </c>
      <c r="C84" s="1">
        <v>15</v>
      </c>
      <c r="D84" s="1">
        <v>18</v>
      </c>
      <c r="E84" s="1">
        <v>16</v>
      </c>
      <c r="F84" s="1">
        <v>17</v>
      </c>
      <c r="G84" s="1">
        <v>759.43</v>
      </c>
      <c r="H84" s="1">
        <v>262.44016798072659</v>
      </c>
      <c r="I84" s="22">
        <v>4771.6400000000003</v>
      </c>
      <c r="J84" s="1">
        <v>262.44016798072659</v>
      </c>
      <c r="K84" s="7" t="str">
        <f>IF(OR($C84=1,$C84=2,$C84=3),$J84,"")</f>
        <v/>
      </c>
      <c r="L84" s="8" t="str">
        <f t="shared" si="10"/>
        <v/>
      </c>
      <c r="M84" s="3" t="str">
        <f>IF(OR($C84=7,$C84=8,$C84=9),$J84,"")</f>
        <v/>
      </c>
      <c r="N84" s="8" t="str">
        <f t="shared" si="8"/>
        <v/>
      </c>
      <c r="O84" s="7">
        <f>IF(OR($C84=13,$C84=14,$C84=15),$J84,"")</f>
        <v>262.44016798072659</v>
      </c>
      <c r="P84" s="8" t="str">
        <f t="shared" si="11"/>
        <v/>
      </c>
      <c r="Q84" s="3" t="str">
        <f>IF(OR($C84=19,$C84=20,$C84=21),$J84,"")</f>
        <v/>
      </c>
      <c r="R84" s="3" t="str">
        <f t="shared" si="12"/>
        <v/>
      </c>
      <c r="S84" s="7" t="str">
        <f>IF(OR($C84=25,$C84=26,$C84=27),$J84,"")</f>
        <v/>
      </c>
      <c r="T84" s="9" t="str">
        <f t="shared" si="13"/>
        <v/>
      </c>
    </row>
    <row r="85" spans="1:20" x14ac:dyDescent="0.25">
      <c r="A85" s="20">
        <f t="shared" si="9"/>
        <v>42877.51</v>
      </c>
      <c r="B85" s="2">
        <v>42877.503784722219</v>
      </c>
      <c r="C85" s="1">
        <v>19</v>
      </c>
      <c r="D85" s="1">
        <v>22</v>
      </c>
      <c r="E85" s="1">
        <v>20</v>
      </c>
      <c r="F85" s="1">
        <v>21</v>
      </c>
      <c r="G85" s="1">
        <v>802.83900000000006</v>
      </c>
      <c r="H85" s="1">
        <v>277.44124148569136</v>
      </c>
      <c r="I85" s="22">
        <v>5044.3900000000003</v>
      </c>
      <c r="J85" s="1">
        <v>277.44124148569136</v>
      </c>
      <c r="K85" s="7" t="str">
        <f>IF(OR($C85=1,$C85=2,$C85=3),$J85,"")</f>
        <v/>
      </c>
      <c r="L85" s="8" t="str">
        <f t="shared" si="10"/>
        <v/>
      </c>
      <c r="M85" s="3" t="str">
        <f>IF(OR($C85=7,$C85=8,$C85=9),$J85,"")</f>
        <v/>
      </c>
      <c r="N85" s="8" t="str">
        <f t="shared" si="8"/>
        <v/>
      </c>
      <c r="O85" s="7" t="str">
        <f>IF(OR($C85=13,$C85=14,$C85=15),$J85,"")</f>
        <v/>
      </c>
      <c r="P85" s="8" t="str">
        <f t="shared" si="11"/>
        <v/>
      </c>
      <c r="Q85" s="3">
        <f>IF(OR($C85=19,$C85=20,$C85=21),$J85,"")</f>
        <v>277.44124148569136</v>
      </c>
      <c r="R85" s="3" t="str">
        <f t="shared" si="12"/>
        <v/>
      </c>
      <c r="S85" s="7" t="str">
        <f>IF(OR($C85=25,$C85=26,$C85=27),$J85,"")</f>
        <v/>
      </c>
      <c r="T85" s="9" t="str">
        <f t="shared" si="13"/>
        <v/>
      </c>
    </row>
    <row r="86" spans="1:20" x14ac:dyDescent="0.25">
      <c r="A86" s="20">
        <f t="shared" si="9"/>
        <v>42877.51</v>
      </c>
      <c r="B86" s="2">
        <v>42877.503807870373</v>
      </c>
      <c r="C86" s="1">
        <v>20</v>
      </c>
      <c r="D86" s="1">
        <v>23</v>
      </c>
      <c r="E86" s="1">
        <v>21</v>
      </c>
      <c r="F86" s="1">
        <v>22</v>
      </c>
      <c r="G86" s="1">
        <v>954.04100000000005</v>
      </c>
      <c r="H86" s="1">
        <v>329.69290165058061</v>
      </c>
      <c r="I86" s="22">
        <v>5994.42</v>
      </c>
      <c r="J86" s="1">
        <v>329.69290165058061</v>
      </c>
      <c r="K86" s="7" t="str">
        <f>IF(OR($C86=1,$C86=2,$C86=3),$J86,"")</f>
        <v/>
      </c>
      <c r="L86" s="8" t="str">
        <f t="shared" si="10"/>
        <v/>
      </c>
      <c r="M86" s="3" t="str">
        <f>IF(OR($C86=7,$C86=8,$C86=9),$J86,"")</f>
        <v/>
      </c>
      <c r="N86" s="8" t="str">
        <f t="shared" si="8"/>
        <v/>
      </c>
      <c r="O86" s="7" t="str">
        <f>IF(OR($C86=13,$C86=14,$C86=15),$J86,"")</f>
        <v/>
      </c>
      <c r="P86" s="8" t="str">
        <f t="shared" si="11"/>
        <v/>
      </c>
      <c r="Q86" s="3">
        <f>IF(OR($C86=19,$C86=20,$C86=21),$J86,"")</f>
        <v>329.69290165058061</v>
      </c>
      <c r="R86" s="3">
        <f t="shared" si="12"/>
        <v>291.2119521157797</v>
      </c>
      <c r="S86" s="7" t="str">
        <f>IF(OR($C86=25,$C86=26,$C86=27),$J86,"")</f>
        <v/>
      </c>
      <c r="T86" s="9" t="str">
        <f t="shared" si="13"/>
        <v/>
      </c>
    </row>
    <row r="87" spans="1:20" x14ac:dyDescent="0.25">
      <c r="A87" s="20">
        <f t="shared" si="9"/>
        <v>42877.51</v>
      </c>
      <c r="B87" s="2">
        <v>42877.503842592596</v>
      </c>
      <c r="C87" s="1">
        <v>21</v>
      </c>
      <c r="D87" s="1">
        <v>24</v>
      </c>
      <c r="E87" s="1">
        <v>22</v>
      </c>
      <c r="F87" s="1">
        <v>23</v>
      </c>
      <c r="G87" s="1">
        <v>771.18299999999999</v>
      </c>
      <c r="H87" s="1">
        <v>266.50171321106711</v>
      </c>
      <c r="I87" s="22">
        <v>4845.4799999999996</v>
      </c>
      <c r="J87" s="1">
        <v>266.50171321106711</v>
      </c>
      <c r="K87" s="7" t="str">
        <f>IF(OR($C87=1,$C87=2,$C87=3),$J87,"")</f>
        <v/>
      </c>
      <c r="L87" s="8" t="str">
        <f t="shared" si="10"/>
        <v/>
      </c>
      <c r="M87" s="3" t="str">
        <f>IF(OR($C87=7,$C87=8,$C87=9),$J87,"")</f>
        <v/>
      </c>
      <c r="N87" s="8" t="str">
        <f t="shared" si="8"/>
        <v/>
      </c>
      <c r="O87" s="7" t="str">
        <f>IF(OR($C87=13,$C87=14,$C87=15),$J87,"")</f>
        <v/>
      </c>
      <c r="P87" s="8" t="str">
        <f t="shared" si="11"/>
        <v/>
      </c>
      <c r="Q87" s="3">
        <f>IF(OR($C87=19,$C87=20,$C87=21),$J87,"")</f>
        <v>266.50171321106711</v>
      </c>
      <c r="R87" s="3" t="str">
        <f t="shared" si="12"/>
        <v/>
      </c>
      <c r="S87" s="7" t="str">
        <f>IF(OR($C87=25,$C87=26,$C87=27),$J87,"")</f>
        <v/>
      </c>
      <c r="T87" s="9" t="str">
        <f t="shared" si="13"/>
        <v/>
      </c>
    </row>
    <row r="88" spans="1:20" x14ac:dyDescent="0.25">
      <c r="A88" s="20">
        <f t="shared" si="9"/>
        <v>42877.51</v>
      </c>
      <c r="B88" s="2">
        <v>42877.503877314812</v>
      </c>
      <c r="C88" s="1">
        <v>25</v>
      </c>
      <c r="D88" s="1">
        <v>28</v>
      </c>
      <c r="E88" s="1">
        <v>26</v>
      </c>
      <c r="F88" s="1">
        <v>27</v>
      </c>
      <c r="G88" s="1">
        <v>943.62300000000005</v>
      </c>
      <c r="H88" s="1">
        <v>326.09269930141977</v>
      </c>
      <c r="I88" s="22">
        <v>5928.96</v>
      </c>
      <c r="J88" s="1">
        <v>326.09269930141977</v>
      </c>
      <c r="K88" s="7" t="str">
        <f>IF(OR($C88=1,$C88=2,$C88=3),$J88,"")</f>
        <v/>
      </c>
      <c r="L88" s="8" t="str">
        <f t="shared" si="10"/>
        <v/>
      </c>
      <c r="M88" s="3" t="str">
        <f>IF(OR($C88=7,$C88=8,$C88=9),$J88,"")</f>
        <v/>
      </c>
      <c r="N88" s="8" t="str">
        <f t="shared" si="8"/>
        <v/>
      </c>
      <c r="O88" s="7" t="str">
        <f>IF(OR($C88=13,$C88=14,$C88=15),$J88,"")</f>
        <v/>
      </c>
      <c r="P88" s="8" t="str">
        <f t="shared" si="11"/>
        <v/>
      </c>
      <c r="Q88" s="3" t="str">
        <f>IF(OR($C88=19,$C88=20,$C88=21),$J88,"")</f>
        <v/>
      </c>
      <c r="R88" s="3" t="str">
        <f t="shared" si="12"/>
        <v/>
      </c>
      <c r="S88" s="7">
        <f>IF(OR($C88=25,$C88=26,$C88=27),$J88,"")</f>
        <v>326.09269930141977</v>
      </c>
      <c r="T88" s="9" t="str">
        <f t="shared" si="13"/>
        <v/>
      </c>
    </row>
    <row r="89" spans="1:20" x14ac:dyDescent="0.25">
      <c r="A89" s="20">
        <f t="shared" si="9"/>
        <v>42877.51</v>
      </c>
      <c r="B89" s="2">
        <v>42877.503900462965</v>
      </c>
      <c r="C89" s="1">
        <v>26</v>
      </c>
      <c r="D89" s="1">
        <v>29</v>
      </c>
      <c r="E89" s="1">
        <v>27</v>
      </c>
      <c r="F89" s="1">
        <v>28</v>
      </c>
      <c r="G89" s="1">
        <v>891.08699999999999</v>
      </c>
      <c r="H89" s="1">
        <v>307.93756102003044</v>
      </c>
      <c r="I89" s="22">
        <v>5598.87</v>
      </c>
      <c r="J89" s="1">
        <v>307.93756102003044</v>
      </c>
      <c r="K89" s="7" t="str">
        <f>IF(OR($C89=1,$C89=2,$C89=3),$J89,"")</f>
        <v/>
      </c>
      <c r="L89" s="8" t="str">
        <f t="shared" si="10"/>
        <v/>
      </c>
      <c r="M89" s="3" t="str">
        <f>IF(OR($C89=7,$C89=8,$C89=9),$J89,"")</f>
        <v/>
      </c>
      <c r="N89" s="8" t="str">
        <f t="shared" si="8"/>
        <v/>
      </c>
      <c r="O89" s="7" t="str">
        <f>IF(OR($C89=13,$C89=14,$C89=15),$J89,"")</f>
        <v/>
      </c>
      <c r="P89" s="8" t="str">
        <f t="shared" si="11"/>
        <v/>
      </c>
      <c r="Q89" s="3" t="str">
        <f>IF(OR($C89=19,$C89=20,$C89=21),$J89,"")</f>
        <v/>
      </c>
      <c r="R89" s="3" t="str">
        <f t="shared" si="12"/>
        <v/>
      </c>
      <c r="S89" s="7">
        <f>IF(OR($C89=25,$C89=26,$C89=27),$J89,"")</f>
        <v>307.93756102003044</v>
      </c>
      <c r="T89" s="9">
        <f t="shared" si="13"/>
        <v>309.59678270804841</v>
      </c>
    </row>
    <row r="90" spans="1:20" x14ac:dyDescent="0.25">
      <c r="A90" s="20">
        <f t="shared" si="9"/>
        <v>42877.51</v>
      </c>
      <c r="B90" s="2">
        <v>42877.503935185188</v>
      </c>
      <c r="C90" s="1">
        <v>27</v>
      </c>
      <c r="D90" s="1">
        <v>30</v>
      </c>
      <c r="E90" s="1">
        <v>28</v>
      </c>
      <c r="F90" s="1">
        <v>29</v>
      </c>
      <c r="G90" s="1">
        <v>852.95500000000004</v>
      </c>
      <c r="H90" s="1">
        <v>294.76008780269501</v>
      </c>
      <c r="I90" s="22">
        <v>5359.27</v>
      </c>
      <c r="J90" s="1">
        <v>294.76008780269501</v>
      </c>
      <c r="K90" s="7" t="str">
        <f>IF(OR($C90=1,$C90=2,$C90=3),$J90,"")</f>
        <v/>
      </c>
      <c r="L90" s="8" t="str">
        <f t="shared" si="10"/>
        <v/>
      </c>
      <c r="M90" s="3" t="str">
        <f>IF(OR($C90=7,$C90=8,$C90=9),$J90,"")</f>
        <v/>
      </c>
      <c r="N90" s="8" t="str">
        <f t="shared" si="8"/>
        <v/>
      </c>
      <c r="O90" s="7" t="str">
        <f>IF(OR($C90=13,$C90=14,$C90=15),$J90,"")</f>
        <v/>
      </c>
      <c r="P90" s="8" t="str">
        <f t="shared" si="11"/>
        <v/>
      </c>
      <c r="Q90" s="3" t="str">
        <f>IF(OR($C90=19,$C90=20,$C90=21),$J90,"")</f>
        <v/>
      </c>
      <c r="R90" s="3" t="str">
        <f t="shared" si="12"/>
        <v/>
      </c>
      <c r="S90" s="7">
        <f>IF(OR($C90=25,$C90=26,$C90=27),$J90,"")</f>
        <v>294.76008780269501</v>
      </c>
      <c r="T90" s="9" t="str">
        <f t="shared" si="13"/>
        <v/>
      </c>
    </row>
    <row r="91" spans="1:20" x14ac:dyDescent="0.25">
      <c r="A91" s="20">
        <f t="shared" si="9"/>
        <v>42877.520000000004</v>
      </c>
      <c r="B91" s="2">
        <v>42877.517395833333</v>
      </c>
      <c r="C91" s="1">
        <v>1</v>
      </c>
      <c r="D91" s="1">
        <v>4</v>
      </c>
      <c r="E91" s="1">
        <v>2</v>
      </c>
      <c r="F91" s="1">
        <v>3</v>
      </c>
      <c r="G91" s="1">
        <v>735.24199999999996</v>
      </c>
      <c r="H91" s="1">
        <v>254.0813952391733</v>
      </c>
      <c r="I91" s="22">
        <v>4619.66</v>
      </c>
      <c r="J91" s="1">
        <v>254.0813952391733</v>
      </c>
      <c r="K91" s="7">
        <f>IF(OR($C91=1,$C91=2,$C91=3),$J91,"")</f>
        <v>254.0813952391733</v>
      </c>
      <c r="L91" s="8" t="str">
        <f t="shared" si="10"/>
        <v/>
      </c>
      <c r="M91" s="3" t="str">
        <f>IF(OR($C91=7,$C91=8,$C91=9),$J91,"")</f>
        <v/>
      </c>
      <c r="N91" s="8" t="str">
        <f t="shared" si="8"/>
        <v/>
      </c>
      <c r="O91" s="7" t="str">
        <f>IF(OR($C91=13,$C91=14,$C91=15),$J91,"")</f>
        <v/>
      </c>
      <c r="P91" s="8" t="str">
        <f t="shared" si="11"/>
        <v/>
      </c>
      <c r="Q91" s="3" t="str">
        <f>IF(OR($C91=19,$C91=20,$C91=21),$J91,"")</f>
        <v/>
      </c>
      <c r="R91" s="3" t="str">
        <f t="shared" si="12"/>
        <v/>
      </c>
      <c r="S91" s="7" t="str">
        <f>IF(OR($C91=25,$C91=26,$C91=27),$J91,"")</f>
        <v/>
      </c>
      <c r="T91" s="9" t="str">
        <f t="shared" si="13"/>
        <v/>
      </c>
    </row>
    <row r="92" spans="1:20" x14ac:dyDescent="0.25">
      <c r="A92" s="20">
        <f t="shared" si="9"/>
        <v>42877.520000000004</v>
      </c>
      <c r="B92" s="2">
        <v>42877.517430555556</v>
      </c>
      <c r="C92" s="1">
        <v>2</v>
      </c>
      <c r="D92" s="1">
        <v>5</v>
      </c>
      <c r="E92" s="1">
        <v>3</v>
      </c>
      <c r="F92" s="1">
        <v>4</v>
      </c>
      <c r="G92" s="1">
        <v>680.13499999999999</v>
      </c>
      <c r="H92" s="1">
        <v>235.03778313942232</v>
      </c>
      <c r="I92" s="22">
        <v>4273.41</v>
      </c>
      <c r="J92" s="1">
        <v>235.03778313942232</v>
      </c>
      <c r="K92" s="7">
        <f>IF(OR($C92=1,$C92=2,$C92=3),$J92,"")</f>
        <v>235.03778313942232</v>
      </c>
      <c r="L92" s="8">
        <f t="shared" si="10"/>
        <v>245.05646871937734</v>
      </c>
      <c r="M92" s="3" t="str">
        <f>IF(OR($C92=7,$C92=8,$C92=9),$J92,"")</f>
        <v/>
      </c>
      <c r="N92" s="8" t="str">
        <f t="shared" si="8"/>
        <v/>
      </c>
      <c r="O92" s="7" t="str">
        <f>IF(OR($C92=13,$C92=14,$C92=15),$J92,"")</f>
        <v/>
      </c>
      <c r="P92" s="8" t="str">
        <f t="shared" si="11"/>
        <v/>
      </c>
      <c r="Q92" s="3" t="str">
        <f>IF(OR($C92=19,$C92=20,$C92=21),$J92,"")</f>
        <v/>
      </c>
      <c r="R92" s="3" t="str">
        <f t="shared" si="12"/>
        <v/>
      </c>
      <c r="S92" s="7" t="str">
        <f>IF(OR($C92=25,$C92=26,$C92=27),$J92,"")</f>
        <v/>
      </c>
      <c r="T92" s="9" t="str">
        <f t="shared" si="13"/>
        <v/>
      </c>
    </row>
    <row r="93" spans="1:20" x14ac:dyDescent="0.25">
      <c r="A93" s="20">
        <f t="shared" si="9"/>
        <v>42877.520000000004</v>
      </c>
      <c r="B93" s="2">
        <v>42877.517453703702</v>
      </c>
      <c r="C93" s="1">
        <v>3</v>
      </c>
      <c r="D93" s="1">
        <v>6</v>
      </c>
      <c r="E93" s="1">
        <v>4</v>
      </c>
      <c r="F93" s="1">
        <v>5</v>
      </c>
      <c r="G93" s="1">
        <v>712.00199999999995</v>
      </c>
      <c r="H93" s="1">
        <v>246.05022777953636</v>
      </c>
      <c r="I93" s="22">
        <v>4473.6400000000003</v>
      </c>
      <c r="J93" s="1">
        <v>246.05022777953636</v>
      </c>
      <c r="K93" s="7">
        <f>IF(OR($C93=1,$C93=2,$C93=3),$J93,"")</f>
        <v>246.05022777953636</v>
      </c>
      <c r="L93" s="8" t="str">
        <f t="shared" si="10"/>
        <v/>
      </c>
      <c r="M93" s="3" t="str">
        <f>IF(OR($C93=7,$C93=8,$C93=9),$J93,"")</f>
        <v/>
      </c>
      <c r="N93" s="8" t="str">
        <f t="shared" si="8"/>
        <v/>
      </c>
      <c r="O93" s="7" t="str">
        <f>IF(OR($C93=13,$C93=14,$C93=15),$J93,"")</f>
        <v/>
      </c>
      <c r="P93" s="8" t="str">
        <f t="shared" si="11"/>
        <v/>
      </c>
      <c r="Q93" s="3" t="str">
        <f>IF(OR($C93=19,$C93=20,$C93=21),$J93,"")</f>
        <v/>
      </c>
      <c r="R93" s="3" t="str">
        <f t="shared" si="12"/>
        <v/>
      </c>
      <c r="S93" s="7" t="str">
        <f>IF(OR($C93=25,$C93=26,$C93=27),$J93,"")</f>
        <v/>
      </c>
      <c r="T93" s="9" t="str">
        <f t="shared" si="13"/>
        <v/>
      </c>
    </row>
    <row r="94" spans="1:20" x14ac:dyDescent="0.25">
      <c r="A94" s="20">
        <f t="shared" si="9"/>
        <v>42877.520000000004</v>
      </c>
      <c r="B94" s="2">
        <v>42877.517488425925</v>
      </c>
      <c r="C94" s="1">
        <v>7</v>
      </c>
      <c r="D94" s="1">
        <v>10</v>
      </c>
      <c r="E94" s="1">
        <v>8</v>
      </c>
      <c r="F94" s="1">
        <v>9</v>
      </c>
      <c r="G94" s="1">
        <v>602.96900000000005</v>
      </c>
      <c r="H94" s="1">
        <v>208.37112788166226</v>
      </c>
      <c r="I94" s="22">
        <v>3788.57</v>
      </c>
      <c r="J94" s="1">
        <v>208.37112788166226</v>
      </c>
      <c r="K94" s="7" t="str">
        <f>IF(OR($C94=1,$C94=2,$C94=3),$J94,"")</f>
        <v/>
      </c>
      <c r="L94" s="8" t="str">
        <f t="shared" si="10"/>
        <v/>
      </c>
      <c r="M94" s="3">
        <f>IF(OR($C94=7,$C94=8,$C94=9),$J94,"")</f>
        <v>208.37112788166226</v>
      </c>
      <c r="N94" s="8" t="str">
        <f t="shared" si="8"/>
        <v/>
      </c>
      <c r="O94" s="7" t="str">
        <f>IF(OR($C94=13,$C94=14,$C94=15),$J94,"")</f>
        <v/>
      </c>
      <c r="P94" s="8" t="str">
        <f t="shared" si="11"/>
        <v/>
      </c>
      <c r="Q94" s="3" t="str">
        <f>IF(OR($C94=19,$C94=20,$C94=21),$J94,"")</f>
        <v/>
      </c>
      <c r="R94" s="3" t="str">
        <f t="shared" si="12"/>
        <v/>
      </c>
      <c r="S94" s="7" t="str">
        <f>IF(OR($C94=25,$C94=26,$C94=27),$J94,"")</f>
        <v/>
      </c>
      <c r="T94" s="9" t="str">
        <f t="shared" si="13"/>
        <v/>
      </c>
    </row>
    <row r="95" spans="1:20" x14ac:dyDescent="0.25">
      <c r="A95" s="20">
        <f t="shared" si="9"/>
        <v>42877.520000000004</v>
      </c>
      <c r="B95" s="2">
        <v>42877.517523148148</v>
      </c>
      <c r="C95" s="1">
        <v>8</v>
      </c>
      <c r="D95" s="1">
        <v>11</v>
      </c>
      <c r="E95" s="1">
        <v>9</v>
      </c>
      <c r="F95" s="1">
        <v>10</v>
      </c>
      <c r="G95" s="1">
        <v>610.75400000000002</v>
      </c>
      <c r="H95" s="1">
        <v>211.06143075056386</v>
      </c>
      <c r="I95" s="22">
        <v>3837.48</v>
      </c>
      <c r="J95" s="1">
        <v>211.06143075056386</v>
      </c>
      <c r="K95" s="7" t="str">
        <f>IF(OR($C95=1,$C95=2,$C95=3),$J95,"")</f>
        <v/>
      </c>
      <c r="L95" s="8" t="str">
        <f t="shared" si="10"/>
        <v/>
      </c>
      <c r="M95" s="3">
        <f>IF(OR($C95=7,$C95=8,$C95=9),$J95,"")</f>
        <v>211.06143075056386</v>
      </c>
      <c r="N95" s="8">
        <f t="shared" si="8"/>
        <v>212.29098728332585</v>
      </c>
      <c r="O95" s="7" t="str">
        <f>IF(OR($C95=13,$C95=14,$C95=15),$J95,"")</f>
        <v/>
      </c>
      <c r="P95" s="8" t="str">
        <f t="shared" si="11"/>
        <v/>
      </c>
      <c r="Q95" s="3" t="str">
        <f>IF(OR($C95=19,$C95=20,$C95=21),$J95,"")</f>
        <v/>
      </c>
      <c r="R95" s="3" t="str">
        <f t="shared" si="12"/>
        <v/>
      </c>
      <c r="S95" s="7" t="str">
        <f>IF(OR($C95=25,$C95=26,$C95=27),$J95,"")</f>
        <v/>
      </c>
      <c r="T95" s="9" t="str">
        <f t="shared" si="13"/>
        <v/>
      </c>
    </row>
    <row r="96" spans="1:20" x14ac:dyDescent="0.25">
      <c r="A96" s="20">
        <f t="shared" si="9"/>
        <v>42877.520000000004</v>
      </c>
      <c r="B96" s="2">
        <v>42877.517546296294</v>
      </c>
      <c r="C96" s="1">
        <v>9</v>
      </c>
      <c r="D96" s="1">
        <v>12</v>
      </c>
      <c r="E96" s="1">
        <v>10</v>
      </c>
      <c r="F96" s="1">
        <v>11</v>
      </c>
      <c r="G96" s="1">
        <v>629.21299999999997</v>
      </c>
      <c r="H96" s="1">
        <v>217.44040321775137</v>
      </c>
      <c r="I96" s="22">
        <v>3953.46</v>
      </c>
      <c r="J96" s="1">
        <v>217.44040321775137</v>
      </c>
      <c r="K96" s="7" t="str">
        <f>IF(OR($C96=1,$C96=2,$C96=3),$J96,"")</f>
        <v/>
      </c>
      <c r="L96" s="8" t="str">
        <f t="shared" si="10"/>
        <v/>
      </c>
      <c r="M96" s="3">
        <f>IF(OR($C96=7,$C96=8,$C96=9),$J96,"")</f>
        <v>217.44040321775137</v>
      </c>
      <c r="N96" s="8" t="str">
        <f t="shared" si="8"/>
        <v/>
      </c>
      <c r="O96" s="7" t="str">
        <f>IF(OR($C96=13,$C96=14,$C96=15),$J96,"")</f>
        <v/>
      </c>
      <c r="P96" s="8" t="str">
        <f t="shared" si="11"/>
        <v/>
      </c>
      <c r="Q96" s="3" t="str">
        <f>IF(OR($C96=19,$C96=20,$C96=21),$J96,"")</f>
        <v/>
      </c>
      <c r="R96" s="3" t="str">
        <f t="shared" si="12"/>
        <v/>
      </c>
      <c r="S96" s="7" t="str">
        <f>IF(OR($C96=25,$C96=26,$C96=27),$J96,"")</f>
        <v/>
      </c>
      <c r="T96" s="9" t="str">
        <f t="shared" si="13"/>
        <v/>
      </c>
    </row>
    <row r="97" spans="1:20" x14ac:dyDescent="0.25">
      <c r="A97" s="20">
        <f t="shared" si="9"/>
        <v>42877.520000000004</v>
      </c>
      <c r="B97" s="2">
        <v>42877.517581018517</v>
      </c>
      <c r="C97" s="1">
        <v>13</v>
      </c>
      <c r="D97" s="1">
        <v>16</v>
      </c>
      <c r="E97" s="1">
        <v>14</v>
      </c>
      <c r="F97" s="1">
        <v>15</v>
      </c>
      <c r="G97" s="1">
        <v>680.99800000000005</v>
      </c>
      <c r="H97" s="1">
        <v>235.33601453002763</v>
      </c>
      <c r="I97" s="22">
        <v>4278.84</v>
      </c>
      <c r="J97" s="1">
        <v>235.33601453002763</v>
      </c>
      <c r="K97" s="7" t="str">
        <f>IF(OR($C97=1,$C97=2,$C97=3),$J97,"")</f>
        <v/>
      </c>
      <c r="L97" s="8" t="str">
        <f t="shared" si="10"/>
        <v/>
      </c>
      <c r="M97" s="3" t="str">
        <f>IF(OR($C97=7,$C97=8,$C97=9),$J97,"")</f>
        <v/>
      </c>
      <c r="N97" s="8" t="str">
        <f t="shared" si="8"/>
        <v/>
      </c>
      <c r="O97" s="7">
        <f>IF(OR($C97=13,$C97=14,$C97=15),$J97,"")</f>
        <v>235.33601453002763</v>
      </c>
      <c r="P97" s="8" t="str">
        <f t="shared" si="11"/>
        <v/>
      </c>
      <c r="Q97" s="3" t="str">
        <f>IF(OR($C97=19,$C97=20,$C97=21),$J97,"")</f>
        <v/>
      </c>
      <c r="R97" s="3" t="str">
        <f t="shared" si="12"/>
        <v/>
      </c>
      <c r="S97" s="7" t="str">
        <f>IF(OR($C97=25,$C97=26,$C97=27),$J97,"")</f>
        <v/>
      </c>
      <c r="T97" s="9" t="str">
        <f t="shared" si="13"/>
        <v/>
      </c>
    </row>
    <row r="98" spans="1:20" x14ac:dyDescent="0.25">
      <c r="A98" s="20">
        <f t="shared" si="9"/>
        <v>42877.520000000004</v>
      </c>
      <c r="B98" s="2">
        <v>42877.517604166664</v>
      </c>
      <c r="C98" s="1">
        <v>14</v>
      </c>
      <c r="D98" s="1">
        <v>17</v>
      </c>
      <c r="E98" s="1">
        <v>15</v>
      </c>
      <c r="F98" s="1">
        <v>16</v>
      </c>
      <c r="G98" s="1">
        <v>827.84100000000001</v>
      </c>
      <c r="H98" s="1">
        <v>286.08131243344707</v>
      </c>
      <c r="I98" s="22">
        <v>5201.4799999999996</v>
      </c>
      <c r="J98" s="1">
        <v>286.08131243344707</v>
      </c>
      <c r="K98" s="7" t="str">
        <f>IF(OR($C98=1,$C98=2,$C98=3),$J98,"")</f>
        <v/>
      </c>
      <c r="L98" s="8" t="str">
        <f t="shared" si="10"/>
        <v/>
      </c>
      <c r="M98" s="3" t="str">
        <f>IF(OR($C98=7,$C98=8,$C98=9),$J98,"")</f>
        <v/>
      </c>
      <c r="N98" s="8" t="str">
        <f t="shared" si="8"/>
        <v/>
      </c>
      <c r="O98" s="7">
        <f>IF(OR($C98=13,$C98=14,$C98=15),$J98,"")</f>
        <v>286.08131243344707</v>
      </c>
      <c r="P98" s="8">
        <f t="shared" si="11"/>
        <v>262.83562119198501</v>
      </c>
      <c r="Q98" s="3" t="str">
        <f>IF(OR($C98=19,$C98=20,$C98=21),$J98,"")</f>
        <v/>
      </c>
      <c r="R98" s="3" t="str">
        <f t="shared" si="12"/>
        <v/>
      </c>
      <c r="S98" s="7" t="str">
        <f>IF(OR($C98=25,$C98=26,$C98=27),$J98,"")</f>
        <v/>
      </c>
      <c r="T98" s="9" t="str">
        <f t="shared" si="13"/>
        <v/>
      </c>
    </row>
    <row r="99" spans="1:20" x14ac:dyDescent="0.25">
      <c r="A99" s="20">
        <f t="shared" si="9"/>
        <v>42877.520000000004</v>
      </c>
      <c r="B99" s="2">
        <v>42877.517638888887</v>
      </c>
      <c r="C99" s="1">
        <v>15</v>
      </c>
      <c r="D99" s="1">
        <v>18</v>
      </c>
      <c r="E99" s="1">
        <v>16</v>
      </c>
      <c r="F99" s="1">
        <v>17</v>
      </c>
      <c r="G99" s="1">
        <v>772.88400000000001</v>
      </c>
      <c r="H99" s="1">
        <v>267.08953661248029</v>
      </c>
      <c r="I99" s="22">
        <v>4856.17</v>
      </c>
      <c r="J99" s="1">
        <v>267.08953661248029</v>
      </c>
      <c r="K99" s="7" t="str">
        <f>IF(OR($C99=1,$C99=2,$C99=3),$J99,"")</f>
        <v/>
      </c>
      <c r="L99" s="8" t="str">
        <f t="shared" si="10"/>
        <v/>
      </c>
      <c r="M99" s="3" t="str">
        <f>IF(OR($C99=7,$C99=8,$C99=9),$J99,"")</f>
        <v/>
      </c>
      <c r="N99" s="8" t="str">
        <f t="shared" si="8"/>
        <v/>
      </c>
      <c r="O99" s="7">
        <f>IF(OR($C99=13,$C99=14,$C99=15),$J99,"")</f>
        <v>267.08953661248029</v>
      </c>
      <c r="P99" s="8" t="str">
        <f t="shared" si="11"/>
        <v/>
      </c>
      <c r="Q99" s="3" t="str">
        <f>IF(OR($C99=19,$C99=20,$C99=21),$J99,"")</f>
        <v/>
      </c>
      <c r="R99" s="3" t="str">
        <f t="shared" si="12"/>
        <v/>
      </c>
      <c r="S99" s="7" t="str">
        <f>IF(OR($C99=25,$C99=26,$C99=27),$J99,"")</f>
        <v/>
      </c>
      <c r="T99" s="9" t="str">
        <f t="shared" si="13"/>
        <v/>
      </c>
    </row>
    <row r="100" spans="1:20" x14ac:dyDescent="0.25">
      <c r="A100" s="20">
        <f t="shared" si="9"/>
        <v>42877.520000000004</v>
      </c>
      <c r="B100" s="2">
        <v>42877.51767361111</v>
      </c>
      <c r="C100" s="1">
        <v>19</v>
      </c>
      <c r="D100" s="1">
        <v>22</v>
      </c>
      <c r="E100" s="1">
        <v>20</v>
      </c>
      <c r="F100" s="1">
        <v>21</v>
      </c>
      <c r="G100" s="1">
        <v>818.274</v>
      </c>
      <c r="H100" s="1">
        <v>282.77519457258876</v>
      </c>
      <c r="I100" s="22">
        <v>5141.37</v>
      </c>
      <c r="J100" s="1">
        <v>282.77519457258876</v>
      </c>
      <c r="K100" s="7" t="str">
        <f>IF(OR($C100=1,$C100=2,$C100=3),$J100,"")</f>
        <v/>
      </c>
      <c r="L100" s="8" t="str">
        <f t="shared" si="10"/>
        <v/>
      </c>
      <c r="M100" s="3" t="str">
        <f>IF(OR($C100=7,$C100=8,$C100=9),$J100,"")</f>
        <v/>
      </c>
      <c r="N100" s="8" t="str">
        <f t="shared" si="8"/>
        <v/>
      </c>
      <c r="O100" s="7" t="str">
        <f>IF(OR($C100=13,$C100=14,$C100=15),$J100,"")</f>
        <v/>
      </c>
      <c r="P100" s="8" t="str">
        <f t="shared" si="11"/>
        <v/>
      </c>
      <c r="Q100" s="3">
        <f>IF(OR($C100=19,$C100=20,$C100=21),$J100,"")</f>
        <v>282.77519457258876</v>
      </c>
      <c r="R100" s="3" t="str">
        <f t="shared" si="12"/>
        <v/>
      </c>
      <c r="S100" s="7" t="str">
        <f>IF(OR($C100=25,$C100=26,$C100=27),$J100,"")</f>
        <v/>
      </c>
      <c r="T100" s="9" t="str">
        <f t="shared" si="13"/>
        <v/>
      </c>
    </row>
    <row r="101" spans="1:20" x14ac:dyDescent="0.25">
      <c r="A101" s="20">
        <f t="shared" si="9"/>
        <v>42877.520000000004</v>
      </c>
      <c r="B101" s="2">
        <v>42877.517696759256</v>
      </c>
      <c r="C101" s="1">
        <v>20</v>
      </c>
      <c r="D101" s="1">
        <v>23</v>
      </c>
      <c r="E101" s="1">
        <v>21</v>
      </c>
      <c r="F101" s="1">
        <v>22</v>
      </c>
      <c r="G101" s="1">
        <v>1159.1199999999999</v>
      </c>
      <c r="H101" s="1">
        <v>400.56311642919007</v>
      </c>
      <c r="I101" s="22">
        <v>7282.97</v>
      </c>
      <c r="J101" s="1">
        <v>400.56311642919007</v>
      </c>
      <c r="K101" s="7" t="str">
        <f>IF(OR($C101=1,$C101=2,$C101=3),$J101,"")</f>
        <v/>
      </c>
      <c r="L101" s="8" t="str">
        <f t="shared" si="10"/>
        <v/>
      </c>
      <c r="M101" s="3" t="str">
        <f>IF(OR($C101=7,$C101=8,$C101=9),$J101,"")</f>
        <v/>
      </c>
      <c r="N101" s="8" t="str">
        <f t="shared" si="8"/>
        <v/>
      </c>
      <c r="O101" s="7" t="str">
        <f>IF(OR($C101=13,$C101=14,$C101=15),$J101,"")</f>
        <v/>
      </c>
      <c r="P101" s="8" t="str">
        <f t="shared" si="11"/>
        <v/>
      </c>
      <c r="Q101" s="3">
        <f>IF(OR($C101=19,$C101=20,$C101=21),$J101,"")</f>
        <v>400.56311642919007</v>
      </c>
      <c r="R101" s="3">
        <f t="shared" si="12"/>
        <v>318.18985542970637</v>
      </c>
      <c r="S101" s="7" t="str">
        <f>IF(OR($C101=25,$C101=26,$C101=27),$J101,"")</f>
        <v/>
      </c>
      <c r="T101" s="9" t="str">
        <f t="shared" si="13"/>
        <v/>
      </c>
    </row>
    <row r="102" spans="1:20" x14ac:dyDescent="0.25">
      <c r="A102" s="20">
        <f t="shared" si="9"/>
        <v>42877.520000000004</v>
      </c>
      <c r="B102" s="2">
        <v>42877.517731481479</v>
      </c>
      <c r="C102" s="1">
        <v>21</v>
      </c>
      <c r="D102" s="1">
        <v>24</v>
      </c>
      <c r="E102" s="1">
        <v>22</v>
      </c>
      <c r="F102" s="1">
        <v>23</v>
      </c>
      <c r="G102" s="1">
        <v>784.86900000000003</v>
      </c>
      <c r="H102" s="1">
        <v>271.23125528734039</v>
      </c>
      <c r="I102" s="22">
        <v>4931.4799999999996</v>
      </c>
      <c r="J102" s="1">
        <v>271.23125528734039</v>
      </c>
      <c r="K102" s="7" t="str">
        <f>IF(OR($C102=1,$C102=2,$C102=3),$J102,"")</f>
        <v/>
      </c>
      <c r="L102" s="8" t="str">
        <f t="shared" si="10"/>
        <v/>
      </c>
      <c r="M102" s="3" t="str">
        <f>IF(OR($C102=7,$C102=8,$C102=9),$J102,"")</f>
        <v/>
      </c>
      <c r="N102" s="8" t="str">
        <f t="shared" si="8"/>
        <v/>
      </c>
      <c r="O102" s="7" t="str">
        <f>IF(OR($C102=13,$C102=14,$C102=15),$J102,"")</f>
        <v/>
      </c>
      <c r="P102" s="8" t="str">
        <f t="shared" si="11"/>
        <v/>
      </c>
      <c r="Q102" s="3">
        <f>IF(OR($C102=19,$C102=20,$C102=21),$J102,"")</f>
        <v>271.23125528734039</v>
      </c>
      <c r="R102" s="3" t="str">
        <f t="shared" si="12"/>
        <v/>
      </c>
      <c r="S102" s="7" t="str">
        <f>IF(OR($C102=25,$C102=26,$C102=27),$J102,"")</f>
        <v/>
      </c>
      <c r="T102" s="9" t="str">
        <f t="shared" si="13"/>
        <v/>
      </c>
    </row>
    <row r="103" spans="1:20" x14ac:dyDescent="0.25">
      <c r="A103" s="20">
        <f t="shared" si="9"/>
        <v>42877.520000000004</v>
      </c>
      <c r="B103" s="2">
        <v>42877.517766203702</v>
      </c>
      <c r="C103" s="1">
        <v>25</v>
      </c>
      <c r="D103" s="1">
        <v>28</v>
      </c>
      <c r="E103" s="1">
        <v>26</v>
      </c>
      <c r="F103" s="1">
        <v>27</v>
      </c>
      <c r="G103" s="1">
        <v>960.54499999999996</v>
      </c>
      <c r="H103" s="1">
        <v>331.94052269866484</v>
      </c>
      <c r="I103" s="22">
        <v>6035.28</v>
      </c>
      <c r="J103" s="1">
        <v>331.94052269866484</v>
      </c>
      <c r="K103" s="7" t="str">
        <f>IF(OR($C103=1,$C103=2,$C103=3),$J103,"")</f>
        <v/>
      </c>
      <c r="L103" s="8" t="str">
        <f t="shared" si="10"/>
        <v/>
      </c>
      <c r="M103" s="3" t="str">
        <f>IF(OR($C103=7,$C103=8,$C103=9),$J103,"")</f>
        <v/>
      </c>
      <c r="N103" s="8" t="str">
        <f t="shared" si="8"/>
        <v/>
      </c>
      <c r="O103" s="7" t="str">
        <f>IF(OR($C103=13,$C103=14,$C103=15),$J103,"")</f>
        <v/>
      </c>
      <c r="P103" s="8" t="str">
        <f t="shared" si="11"/>
        <v/>
      </c>
      <c r="Q103" s="3" t="str">
        <f>IF(OR($C103=19,$C103=20,$C103=21),$J103,"")</f>
        <v/>
      </c>
      <c r="R103" s="3" t="str">
        <f t="shared" si="12"/>
        <v/>
      </c>
      <c r="S103" s="7">
        <f>IF(OR($C103=25,$C103=26,$C103=27),$J103,"")</f>
        <v>331.94052269866484</v>
      </c>
      <c r="T103" s="9" t="str">
        <f t="shared" si="13"/>
        <v/>
      </c>
    </row>
    <row r="104" spans="1:20" x14ac:dyDescent="0.25">
      <c r="A104" s="20">
        <f t="shared" si="9"/>
        <v>42877.520000000004</v>
      </c>
      <c r="B104" s="2">
        <v>42877.517800925925</v>
      </c>
      <c r="C104" s="1">
        <v>26</v>
      </c>
      <c r="D104" s="1">
        <v>29</v>
      </c>
      <c r="E104" s="1">
        <v>27</v>
      </c>
      <c r="F104" s="1">
        <v>28</v>
      </c>
      <c r="G104" s="1">
        <v>907.10199999999998</v>
      </c>
      <c r="H104" s="1">
        <v>313.47194771822694</v>
      </c>
      <c r="I104" s="22">
        <v>5699.49</v>
      </c>
      <c r="J104" s="1">
        <v>313.47194771822694</v>
      </c>
      <c r="K104" s="7" t="str">
        <f>IF(OR($C104=1,$C104=2,$C104=3),$J104,"")</f>
        <v/>
      </c>
      <c r="L104" s="8" t="str">
        <f t="shared" si="10"/>
        <v/>
      </c>
      <c r="M104" s="3" t="str">
        <f>IF(OR($C104=7,$C104=8,$C104=9),$J104,"")</f>
        <v/>
      </c>
      <c r="N104" s="8" t="str">
        <f t="shared" si="8"/>
        <v/>
      </c>
      <c r="O104" s="7" t="str">
        <f>IF(OR($C104=13,$C104=14,$C104=15),$J104,"")</f>
        <v/>
      </c>
      <c r="P104" s="8" t="str">
        <f t="shared" si="11"/>
        <v/>
      </c>
      <c r="Q104" s="3" t="str">
        <f>IF(OR($C104=19,$C104=20,$C104=21),$J104,"")</f>
        <v/>
      </c>
      <c r="R104" s="3" t="str">
        <f t="shared" si="12"/>
        <v/>
      </c>
      <c r="S104" s="7">
        <f>IF(OR($C104=25,$C104=26,$C104=27),$J104,"")</f>
        <v>313.47194771822694</v>
      </c>
      <c r="T104" s="9">
        <f t="shared" si="13"/>
        <v>315.08589905610665</v>
      </c>
    </row>
    <row r="105" spans="1:20" x14ac:dyDescent="0.25">
      <c r="A105" s="20">
        <f t="shared" si="9"/>
        <v>42877.520000000004</v>
      </c>
      <c r="B105" s="2">
        <v>42877.517824074072</v>
      </c>
      <c r="C105" s="1">
        <v>27</v>
      </c>
      <c r="D105" s="1">
        <v>30</v>
      </c>
      <c r="E105" s="1">
        <v>28</v>
      </c>
      <c r="F105" s="1">
        <v>29</v>
      </c>
      <c r="G105" s="1">
        <v>867.67</v>
      </c>
      <c r="H105" s="1">
        <v>299.84522675142813</v>
      </c>
      <c r="I105" s="22">
        <v>5451.73</v>
      </c>
      <c r="J105" s="1">
        <v>299.84522675142813</v>
      </c>
      <c r="K105" s="7" t="str">
        <f>IF(OR($C105=1,$C105=2,$C105=3),$J105,"")</f>
        <v/>
      </c>
      <c r="L105" s="8" t="str">
        <f t="shared" si="10"/>
        <v/>
      </c>
      <c r="M105" s="3" t="str">
        <f>IF(OR($C105=7,$C105=8,$C105=9),$J105,"")</f>
        <v/>
      </c>
      <c r="N105" s="8" t="str">
        <f t="shared" si="8"/>
        <v/>
      </c>
      <c r="O105" s="7" t="str">
        <f>IF(OR($C105=13,$C105=14,$C105=15),$J105,"")</f>
        <v/>
      </c>
      <c r="P105" s="8" t="str">
        <f t="shared" si="11"/>
        <v/>
      </c>
      <c r="Q105" s="3" t="str">
        <f>IF(OR($C105=19,$C105=20,$C105=21),$J105,"")</f>
        <v/>
      </c>
      <c r="R105" s="3" t="str">
        <f t="shared" si="12"/>
        <v/>
      </c>
      <c r="S105" s="7">
        <f>IF(OR($C105=25,$C105=26,$C105=27),$J105,"")</f>
        <v>299.84522675142813</v>
      </c>
      <c r="T105" s="9" t="str">
        <f t="shared" si="13"/>
        <v/>
      </c>
    </row>
    <row r="106" spans="1:20" x14ac:dyDescent="0.25">
      <c r="A106" s="20">
        <f t="shared" si="9"/>
        <v>42877.54</v>
      </c>
      <c r="B106" s="2">
        <v>42877.531284722223</v>
      </c>
      <c r="C106" s="1">
        <v>1</v>
      </c>
      <c r="D106" s="1">
        <v>4</v>
      </c>
      <c r="E106" s="1">
        <v>2</v>
      </c>
      <c r="F106" s="1">
        <v>3</v>
      </c>
      <c r="G106" s="1">
        <v>748.34900000000005</v>
      </c>
      <c r="H106" s="1">
        <v>258.6108492793395</v>
      </c>
      <c r="I106" s="22">
        <v>4702.0200000000004</v>
      </c>
      <c r="J106" s="1">
        <v>258.6108492793395</v>
      </c>
      <c r="K106" s="7">
        <f>IF(OR($C106=1,$C106=2,$C106=3),$J106,"")</f>
        <v>258.6108492793395</v>
      </c>
      <c r="L106" s="8" t="str">
        <f t="shared" si="10"/>
        <v/>
      </c>
      <c r="M106" s="3" t="str">
        <f>IF(OR($C106=7,$C106=8,$C106=9),$J106,"")</f>
        <v/>
      </c>
      <c r="N106" s="8" t="str">
        <f t="shared" si="8"/>
        <v/>
      </c>
      <c r="O106" s="7" t="str">
        <f>IF(OR($C106=13,$C106=14,$C106=15),$J106,"")</f>
        <v/>
      </c>
      <c r="P106" s="8" t="str">
        <f t="shared" si="11"/>
        <v/>
      </c>
      <c r="Q106" s="3" t="str">
        <f>IF(OR($C106=19,$C106=20,$C106=21),$J106,"")</f>
        <v/>
      </c>
      <c r="R106" s="3" t="str">
        <f t="shared" si="12"/>
        <v/>
      </c>
      <c r="S106" s="7" t="str">
        <f>IF(OR($C106=25,$C106=26,$C106=27),$J106,"")</f>
        <v/>
      </c>
      <c r="T106" s="9" t="str">
        <f t="shared" si="13"/>
        <v/>
      </c>
    </row>
    <row r="107" spans="1:20" x14ac:dyDescent="0.25">
      <c r="A107" s="20">
        <f t="shared" si="9"/>
        <v>42877.54</v>
      </c>
      <c r="B107" s="2">
        <v>42877.531319444446</v>
      </c>
      <c r="C107" s="1">
        <v>2</v>
      </c>
      <c r="D107" s="1">
        <v>5</v>
      </c>
      <c r="E107" s="1">
        <v>3</v>
      </c>
      <c r="F107" s="1">
        <v>4</v>
      </c>
      <c r="G107" s="1">
        <v>691.995</v>
      </c>
      <c r="H107" s="1">
        <v>239.13630491529557</v>
      </c>
      <c r="I107" s="22">
        <v>4347.93</v>
      </c>
      <c r="J107" s="1">
        <v>239.13630491529557</v>
      </c>
      <c r="K107" s="7">
        <f>IF(OR($C107=1,$C107=2,$C107=3),$J107,"")</f>
        <v>239.13630491529557</v>
      </c>
      <c r="L107" s="8">
        <f t="shared" si="10"/>
        <v>249.40345905822301</v>
      </c>
      <c r="M107" s="3" t="str">
        <f>IF(OR($C107=7,$C107=8,$C107=9),$J107,"")</f>
        <v/>
      </c>
      <c r="N107" s="8" t="str">
        <f t="shared" si="8"/>
        <v/>
      </c>
      <c r="O107" s="7" t="str">
        <f>IF(OR($C107=13,$C107=14,$C107=15),$J107,"")</f>
        <v/>
      </c>
      <c r="P107" s="8" t="str">
        <f t="shared" si="11"/>
        <v/>
      </c>
      <c r="Q107" s="3" t="str">
        <f>IF(OR($C107=19,$C107=20,$C107=21),$J107,"")</f>
        <v/>
      </c>
      <c r="R107" s="3" t="str">
        <f t="shared" si="12"/>
        <v/>
      </c>
      <c r="S107" s="7" t="str">
        <f>IF(OR($C107=25,$C107=26,$C107=27),$J107,"")</f>
        <v/>
      </c>
      <c r="T107" s="9" t="str">
        <f t="shared" si="13"/>
        <v/>
      </c>
    </row>
    <row r="108" spans="1:20" x14ac:dyDescent="0.25">
      <c r="A108" s="20">
        <f t="shared" si="9"/>
        <v>42877.54</v>
      </c>
      <c r="B108" s="2">
        <v>42877.531342592592</v>
      </c>
      <c r="C108" s="1">
        <v>3</v>
      </c>
      <c r="D108" s="1">
        <v>6</v>
      </c>
      <c r="E108" s="1">
        <v>4</v>
      </c>
      <c r="F108" s="1">
        <v>5</v>
      </c>
      <c r="G108" s="1">
        <v>724.77200000000005</v>
      </c>
      <c r="H108" s="1">
        <v>250.46322298003398</v>
      </c>
      <c r="I108" s="22">
        <v>4553.88</v>
      </c>
      <c r="J108" s="1">
        <v>250.46322298003398</v>
      </c>
      <c r="K108" s="7">
        <f>IF(OR($C108=1,$C108=2,$C108=3),$J108,"")</f>
        <v>250.46322298003398</v>
      </c>
      <c r="L108" s="8" t="str">
        <f t="shared" si="10"/>
        <v/>
      </c>
      <c r="M108" s="3" t="str">
        <f>IF(OR($C108=7,$C108=8,$C108=9),$J108,"")</f>
        <v/>
      </c>
      <c r="N108" s="8" t="str">
        <f t="shared" si="8"/>
        <v/>
      </c>
      <c r="O108" s="7" t="str">
        <f>IF(OR($C108=13,$C108=14,$C108=15),$J108,"")</f>
        <v/>
      </c>
      <c r="P108" s="8" t="str">
        <f t="shared" si="11"/>
        <v/>
      </c>
      <c r="Q108" s="3" t="str">
        <f>IF(OR($C108=19,$C108=20,$C108=21),$J108,"")</f>
        <v/>
      </c>
      <c r="R108" s="3" t="str">
        <f t="shared" si="12"/>
        <v/>
      </c>
      <c r="S108" s="7" t="str">
        <f>IF(OR($C108=25,$C108=26,$C108=27),$J108,"")</f>
        <v/>
      </c>
      <c r="T108" s="9" t="str">
        <f t="shared" si="13"/>
        <v/>
      </c>
    </row>
    <row r="109" spans="1:20" x14ac:dyDescent="0.25">
      <c r="A109" s="20">
        <f t="shared" si="9"/>
        <v>42877.54</v>
      </c>
      <c r="B109" s="2">
        <v>42877.531377314815</v>
      </c>
      <c r="C109" s="1">
        <v>7</v>
      </c>
      <c r="D109" s="1">
        <v>10</v>
      </c>
      <c r="E109" s="1">
        <v>8</v>
      </c>
      <c r="F109" s="1">
        <v>9</v>
      </c>
      <c r="G109" s="1">
        <v>622.96400000000006</v>
      </c>
      <c r="H109" s="1">
        <v>215.28090384360033</v>
      </c>
      <c r="I109" s="22">
        <v>3914.2</v>
      </c>
      <c r="J109" s="1">
        <v>215.28090384360033</v>
      </c>
      <c r="K109" s="7" t="str">
        <f>IF(OR($C109=1,$C109=2,$C109=3),$J109,"")</f>
        <v/>
      </c>
      <c r="L109" s="8" t="str">
        <f t="shared" si="10"/>
        <v/>
      </c>
      <c r="M109" s="3">
        <f>IF(OR($C109=7,$C109=8,$C109=9),$J109,"")</f>
        <v>215.28090384360033</v>
      </c>
      <c r="N109" s="8" t="str">
        <f t="shared" si="8"/>
        <v/>
      </c>
      <c r="O109" s="7" t="str">
        <f>IF(OR($C109=13,$C109=14,$C109=15),$J109,"")</f>
        <v/>
      </c>
      <c r="P109" s="8" t="str">
        <f t="shared" si="11"/>
        <v/>
      </c>
      <c r="Q109" s="3" t="str">
        <f>IF(OR($C109=19,$C109=20,$C109=21),$J109,"")</f>
        <v/>
      </c>
      <c r="R109" s="3" t="str">
        <f t="shared" si="12"/>
        <v/>
      </c>
      <c r="S109" s="7" t="str">
        <f>IF(OR($C109=25,$C109=26,$C109=27),$J109,"")</f>
        <v/>
      </c>
      <c r="T109" s="9" t="str">
        <f t="shared" si="13"/>
        <v/>
      </c>
    </row>
    <row r="110" spans="1:20" x14ac:dyDescent="0.25">
      <c r="A110" s="20">
        <f t="shared" si="9"/>
        <v>42877.54</v>
      </c>
      <c r="B110" s="2">
        <v>42877.531412037039</v>
      </c>
      <c r="C110" s="1">
        <v>8</v>
      </c>
      <c r="D110" s="1">
        <v>11</v>
      </c>
      <c r="E110" s="1">
        <v>9</v>
      </c>
      <c r="F110" s="1">
        <v>10</v>
      </c>
      <c r="G110" s="1">
        <v>618.96</v>
      </c>
      <c r="H110" s="1">
        <v>213.89722077525323</v>
      </c>
      <c r="I110" s="22">
        <v>3889.04</v>
      </c>
      <c r="J110" s="1">
        <v>213.89722077525323</v>
      </c>
      <c r="K110" s="7" t="str">
        <f>IF(OR($C110=1,$C110=2,$C110=3),$J110,"")</f>
        <v/>
      </c>
      <c r="L110" s="8" t="str">
        <f t="shared" si="10"/>
        <v/>
      </c>
      <c r="M110" s="3">
        <f>IF(OR($C110=7,$C110=8,$C110=9),$J110,"")</f>
        <v>213.89722077525323</v>
      </c>
      <c r="N110" s="8">
        <f t="shared" si="8"/>
        <v>217.38004275090043</v>
      </c>
      <c r="O110" s="7" t="str">
        <f>IF(OR($C110=13,$C110=14,$C110=15),$J110,"")</f>
        <v/>
      </c>
      <c r="P110" s="8" t="str">
        <f t="shared" si="11"/>
        <v/>
      </c>
      <c r="Q110" s="3" t="str">
        <f>IF(OR($C110=19,$C110=20,$C110=21),$J110,"")</f>
        <v/>
      </c>
      <c r="R110" s="3" t="str">
        <f t="shared" si="12"/>
        <v/>
      </c>
      <c r="S110" s="7" t="str">
        <f>IF(OR($C110=25,$C110=26,$C110=27),$J110,"")</f>
        <v/>
      </c>
      <c r="T110" s="9" t="str">
        <f t="shared" si="13"/>
        <v/>
      </c>
    </row>
    <row r="111" spans="1:20" x14ac:dyDescent="0.25">
      <c r="A111" s="20">
        <f t="shared" si="9"/>
        <v>42877.54</v>
      </c>
      <c r="B111" s="2">
        <v>42877.531435185185</v>
      </c>
      <c r="C111" s="1">
        <v>9</v>
      </c>
      <c r="D111" s="1">
        <v>12</v>
      </c>
      <c r="E111" s="1">
        <v>10</v>
      </c>
      <c r="F111" s="1">
        <v>11</v>
      </c>
      <c r="G111" s="1">
        <v>645.19100000000003</v>
      </c>
      <c r="H111" s="1">
        <v>222.96200363384776</v>
      </c>
      <c r="I111" s="22">
        <v>4053.86</v>
      </c>
      <c r="J111" s="1">
        <v>222.96200363384776</v>
      </c>
      <c r="K111" s="7" t="str">
        <f>IF(OR($C111=1,$C111=2,$C111=3),$J111,"")</f>
        <v/>
      </c>
      <c r="L111" s="8" t="str">
        <f t="shared" si="10"/>
        <v/>
      </c>
      <c r="M111" s="3">
        <f>IF(OR($C111=7,$C111=8,$C111=9),$J111,"")</f>
        <v>222.96200363384776</v>
      </c>
      <c r="N111" s="8" t="str">
        <f t="shared" si="8"/>
        <v/>
      </c>
      <c r="O111" s="7" t="str">
        <f>IF(OR($C111=13,$C111=14,$C111=15),$J111,"")</f>
        <v/>
      </c>
      <c r="P111" s="8" t="str">
        <f t="shared" si="11"/>
        <v/>
      </c>
      <c r="Q111" s="3" t="str">
        <f>IF(OR($C111=19,$C111=20,$C111=21),$J111,"")</f>
        <v/>
      </c>
      <c r="R111" s="3" t="str">
        <f t="shared" si="12"/>
        <v/>
      </c>
      <c r="S111" s="7" t="str">
        <f>IF(OR($C111=25,$C111=26,$C111=27),$J111,"")</f>
        <v/>
      </c>
      <c r="T111" s="9" t="str">
        <f t="shared" si="13"/>
        <v/>
      </c>
    </row>
    <row r="112" spans="1:20" x14ac:dyDescent="0.25">
      <c r="A112" s="20">
        <f t="shared" si="9"/>
        <v>42877.54</v>
      </c>
      <c r="B112" s="2">
        <v>42877.531469907408</v>
      </c>
      <c r="C112" s="1">
        <v>13</v>
      </c>
      <c r="D112" s="1">
        <v>16</v>
      </c>
      <c r="E112" s="1">
        <v>14</v>
      </c>
      <c r="F112" s="1">
        <v>15</v>
      </c>
      <c r="G112" s="1">
        <v>737.52300000000002</v>
      </c>
      <c r="H112" s="1">
        <v>254.86965225188555</v>
      </c>
      <c r="I112" s="22">
        <v>4634</v>
      </c>
      <c r="J112" s="1">
        <v>254.86965225188555</v>
      </c>
      <c r="K112" s="7" t="str">
        <f>IF(OR($C112=1,$C112=2,$C112=3),$J112,"")</f>
        <v/>
      </c>
      <c r="L112" s="8" t="str">
        <f t="shared" si="10"/>
        <v/>
      </c>
      <c r="M112" s="3" t="str">
        <f>IF(OR($C112=7,$C112=8,$C112=9),$J112,"")</f>
        <v/>
      </c>
      <c r="N112" s="8" t="str">
        <f t="shared" si="8"/>
        <v/>
      </c>
      <c r="O112" s="7">
        <f>IF(OR($C112=13,$C112=14,$C112=15),$J112,"")</f>
        <v>254.86965225188555</v>
      </c>
      <c r="P112" s="8" t="str">
        <f t="shared" si="11"/>
        <v/>
      </c>
      <c r="Q112" s="3" t="str">
        <f>IF(OR($C112=19,$C112=20,$C112=21),$J112,"")</f>
        <v/>
      </c>
      <c r="R112" s="3" t="str">
        <f t="shared" si="12"/>
        <v/>
      </c>
      <c r="S112" s="7" t="str">
        <f>IF(OR($C112=25,$C112=26,$C112=27),$J112,"")</f>
        <v/>
      </c>
      <c r="T112" s="9" t="str">
        <f t="shared" si="13"/>
        <v/>
      </c>
    </row>
    <row r="113" spans="1:20" x14ac:dyDescent="0.25">
      <c r="A113" s="20">
        <f t="shared" si="9"/>
        <v>42877.54</v>
      </c>
      <c r="B113" s="2">
        <v>42877.531504629631</v>
      </c>
      <c r="C113" s="1">
        <v>14</v>
      </c>
      <c r="D113" s="1">
        <v>17</v>
      </c>
      <c r="E113" s="1">
        <v>15</v>
      </c>
      <c r="F113" s="1">
        <v>16</v>
      </c>
      <c r="G113" s="1">
        <v>841.34799999999996</v>
      </c>
      <c r="H113" s="1">
        <v>290.74899655037115</v>
      </c>
      <c r="I113" s="22">
        <v>5286.35</v>
      </c>
      <c r="J113" s="1">
        <v>290.74899655037115</v>
      </c>
      <c r="K113" s="7" t="str">
        <f>IF(OR($C113=1,$C113=2,$C113=3),$J113,"")</f>
        <v/>
      </c>
      <c r="L113" s="8" t="str">
        <f t="shared" si="10"/>
        <v/>
      </c>
      <c r="M113" s="3" t="str">
        <f>IF(OR($C113=7,$C113=8,$C113=9),$J113,"")</f>
        <v/>
      </c>
      <c r="N113" s="8" t="str">
        <f t="shared" si="8"/>
        <v/>
      </c>
      <c r="O113" s="7">
        <f>IF(OR($C113=13,$C113=14,$C113=15),$J113,"")</f>
        <v>290.74899655037115</v>
      </c>
      <c r="P113" s="8">
        <f t="shared" si="11"/>
        <v>272.70294483789007</v>
      </c>
      <c r="Q113" s="3" t="str">
        <f>IF(OR($C113=19,$C113=20,$C113=21),$J113,"")</f>
        <v/>
      </c>
      <c r="R113" s="3" t="str">
        <f t="shared" si="12"/>
        <v/>
      </c>
      <c r="S113" s="7" t="str">
        <f>IF(OR($C113=25,$C113=26,$C113=27),$J113,"")</f>
        <v/>
      </c>
      <c r="T113" s="9" t="str">
        <f t="shared" si="13"/>
        <v/>
      </c>
    </row>
    <row r="114" spans="1:20" x14ac:dyDescent="0.25">
      <c r="A114" s="20">
        <f t="shared" si="9"/>
        <v>42877.54</v>
      </c>
      <c r="B114" s="2">
        <v>42877.531539351854</v>
      </c>
      <c r="C114" s="1">
        <v>15</v>
      </c>
      <c r="D114" s="1">
        <v>18</v>
      </c>
      <c r="E114" s="1">
        <v>16</v>
      </c>
      <c r="F114" s="1">
        <v>17</v>
      </c>
      <c r="G114" s="1">
        <v>788.51199999999994</v>
      </c>
      <c r="H114" s="1">
        <v>272.4901857114134</v>
      </c>
      <c r="I114" s="22">
        <v>4954.37</v>
      </c>
      <c r="J114" s="1">
        <v>272.4901857114134</v>
      </c>
      <c r="K114" s="7" t="str">
        <f>IF(OR($C114=1,$C114=2,$C114=3),$J114,"")</f>
        <v/>
      </c>
      <c r="L114" s="8" t="str">
        <f t="shared" si="10"/>
        <v/>
      </c>
      <c r="M114" s="3" t="str">
        <f>IF(OR($C114=7,$C114=8,$C114=9),$J114,"")</f>
        <v/>
      </c>
      <c r="N114" s="8" t="str">
        <f t="shared" si="8"/>
        <v/>
      </c>
      <c r="O114" s="7">
        <f>IF(OR($C114=13,$C114=14,$C114=15),$J114,"")</f>
        <v>272.4901857114134</v>
      </c>
      <c r="P114" s="8" t="str">
        <f t="shared" si="11"/>
        <v/>
      </c>
      <c r="Q114" s="3" t="str">
        <f>IF(OR($C114=19,$C114=20,$C114=21),$J114,"")</f>
        <v/>
      </c>
      <c r="R114" s="3" t="str">
        <f t="shared" si="12"/>
        <v/>
      </c>
      <c r="S114" s="7" t="str">
        <f>IF(OR($C114=25,$C114=26,$C114=27),$J114,"")</f>
        <v/>
      </c>
      <c r="T114" s="9" t="str">
        <f t="shared" si="13"/>
        <v/>
      </c>
    </row>
    <row r="115" spans="1:20" x14ac:dyDescent="0.25">
      <c r="A115" s="20">
        <f t="shared" si="9"/>
        <v>42877.54</v>
      </c>
      <c r="B115" s="2">
        <v>42877.5315625</v>
      </c>
      <c r="C115" s="1">
        <v>19</v>
      </c>
      <c r="D115" s="1">
        <v>22</v>
      </c>
      <c r="E115" s="1">
        <v>20</v>
      </c>
      <c r="F115" s="1">
        <v>21</v>
      </c>
      <c r="G115" s="1">
        <v>816.79399999999998</v>
      </c>
      <c r="H115" s="1">
        <v>282.26374328858435</v>
      </c>
      <c r="I115" s="22">
        <v>5132.07</v>
      </c>
      <c r="J115" s="1">
        <v>282.26374328858435</v>
      </c>
      <c r="K115" s="7" t="str">
        <f>IF(OR($C115=1,$C115=2,$C115=3),$J115,"")</f>
        <v/>
      </c>
      <c r="L115" s="8" t="str">
        <f t="shared" si="10"/>
        <v/>
      </c>
      <c r="M115" s="3" t="str">
        <f>IF(OR($C115=7,$C115=8,$C115=9),$J115,"")</f>
        <v/>
      </c>
      <c r="N115" s="8" t="str">
        <f t="shared" si="8"/>
        <v/>
      </c>
      <c r="O115" s="7" t="str">
        <f>IF(OR($C115=13,$C115=14,$C115=15),$J115,"")</f>
        <v/>
      </c>
      <c r="P115" s="8" t="str">
        <f t="shared" si="11"/>
        <v/>
      </c>
      <c r="Q115" s="3">
        <f>IF(OR($C115=19,$C115=20,$C115=21),$J115,"")</f>
        <v>282.26374328858435</v>
      </c>
      <c r="R115" s="3" t="str">
        <f t="shared" si="12"/>
        <v/>
      </c>
      <c r="S115" s="7" t="str">
        <f>IF(OR($C115=25,$C115=26,$C115=27),$J115,"")</f>
        <v/>
      </c>
      <c r="T115" s="9" t="str">
        <f t="shared" si="13"/>
        <v/>
      </c>
    </row>
    <row r="116" spans="1:20" x14ac:dyDescent="0.25">
      <c r="A116" s="20">
        <f t="shared" si="9"/>
        <v>42877.54</v>
      </c>
      <c r="B116" s="2">
        <v>42877.531597222223</v>
      </c>
      <c r="C116" s="1">
        <v>20</v>
      </c>
      <c r="D116" s="1">
        <v>23</v>
      </c>
      <c r="E116" s="1">
        <v>21</v>
      </c>
      <c r="F116" s="1">
        <v>22</v>
      </c>
      <c r="G116" s="1">
        <v>938.11800000000005</v>
      </c>
      <c r="H116" s="1">
        <v>324.19030787003845</v>
      </c>
      <c r="I116" s="22">
        <v>5894.37</v>
      </c>
      <c r="J116" s="1">
        <v>324.19030787003845</v>
      </c>
      <c r="K116" s="7" t="str">
        <f>IF(OR($C116=1,$C116=2,$C116=3),$J116,"")</f>
        <v/>
      </c>
      <c r="L116" s="8" t="str">
        <f t="shared" si="10"/>
        <v/>
      </c>
      <c r="M116" s="3" t="str">
        <f>IF(OR($C116=7,$C116=8,$C116=9),$J116,"")</f>
        <v/>
      </c>
      <c r="N116" s="8" t="str">
        <f t="shared" si="8"/>
        <v/>
      </c>
      <c r="O116" s="7" t="str">
        <f>IF(OR($C116=13,$C116=14,$C116=15),$J116,"")</f>
        <v/>
      </c>
      <c r="P116" s="8" t="str">
        <f t="shared" si="11"/>
        <v/>
      </c>
      <c r="Q116" s="3">
        <f>IF(OR($C116=19,$C116=20,$C116=21),$J116,"")</f>
        <v>324.19030787003845</v>
      </c>
      <c r="R116" s="3">
        <f t="shared" si="12"/>
        <v>294.22698047333188</v>
      </c>
      <c r="S116" s="7" t="str">
        <f>IF(OR($C116=25,$C116=26,$C116=27),$J116,"")</f>
        <v/>
      </c>
      <c r="T116" s="9" t="str">
        <f t="shared" si="13"/>
        <v/>
      </c>
    </row>
    <row r="117" spans="1:20" x14ac:dyDescent="0.25">
      <c r="A117" s="20">
        <f t="shared" si="9"/>
        <v>42877.54</v>
      </c>
      <c r="B117" s="2">
        <v>42877.53162037037</v>
      </c>
      <c r="C117" s="1">
        <v>21</v>
      </c>
      <c r="D117" s="1">
        <v>24</v>
      </c>
      <c r="E117" s="1">
        <v>22</v>
      </c>
      <c r="F117" s="1">
        <v>23</v>
      </c>
      <c r="G117" s="1">
        <v>799.32500000000005</v>
      </c>
      <c r="H117" s="1">
        <v>276.22689026137277</v>
      </c>
      <c r="I117" s="22">
        <v>5022.3100000000004</v>
      </c>
      <c r="J117" s="1">
        <v>276.22689026137277</v>
      </c>
      <c r="K117" s="7" t="str">
        <f>IF(OR($C117=1,$C117=2,$C117=3),$J117,"")</f>
        <v/>
      </c>
      <c r="L117" s="8" t="str">
        <f t="shared" si="10"/>
        <v/>
      </c>
      <c r="M117" s="3" t="str">
        <f>IF(OR($C117=7,$C117=8,$C117=9),$J117,"")</f>
        <v/>
      </c>
      <c r="N117" s="8" t="str">
        <f t="shared" si="8"/>
        <v/>
      </c>
      <c r="O117" s="7" t="str">
        <f>IF(OR($C117=13,$C117=14,$C117=15),$J117,"")</f>
        <v/>
      </c>
      <c r="P117" s="8" t="str">
        <f t="shared" si="11"/>
        <v/>
      </c>
      <c r="Q117" s="3">
        <f>IF(OR($C117=19,$C117=20,$C117=21),$J117,"")</f>
        <v>276.22689026137277</v>
      </c>
      <c r="R117" s="3" t="str">
        <f t="shared" si="12"/>
        <v/>
      </c>
      <c r="S117" s="7" t="str">
        <f>IF(OR($C117=25,$C117=26,$C117=27),$J117,"")</f>
        <v/>
      </c>
      <c r="T117" s="9" t="str">
        <f t="shared" si="13"/>
        <v/>
      </c>
    </row>
    <row r="118" spans="1:20" x14ac:dyDescent="0.25">
      <c r="A118" s="20">
        <f t="shared" si="9"/>
        <v>42877.54</v>
      </c>
      <c r="B118" s="2">
        <v>42877.531655092593</v>
      </c>
      <c r="C118" s="1">
        <v>25</v>
      </c>
      <c r="D118" s="1">
        <v>28</v>
      </c>
      <c r="E118" s="1">
        <v>26</v>
      </c>
      <c r="F118" s="1">
        <v>27</v>
      </c>
      <c r="G118" s="1">
        <v>971.62900000000002</v>
      </c>
      <c r="H118" s="1">
        <v>335.77087812562769</v>
      </c>
      <c r="I118" s="22">
        <v>6104.92</v>
      </c>
      <c r="J118" s="1">
        <v>335.77087812562769</v>
      </c>
      <c r="K118" s="7" t="str">
        <f>IF(OR($C118=1,$C118=2,$C118=3),$J118,"")</f>
        <v/>
      </c>
      <c r="L118" s="8" t="str">
        <f t="shared" si="10"/>
        <v/>
      </c>
      <c r="M118" s="3" t="str">
        <f>IF(OR($C118=7,$C118=8,$C118=9),$J118,"")</f>
        <v/>
      </c>
      <c r="N118" s="8" t="str">
        <f t="shared" si="8"/>
        <v/>
      </c>
      <c r="O118" s="7" t="str">
        <f>IF(OR($C118=13,$C118=14,$C118=15),$J118,"")</f>
        <v/>
      </c>
      <c r="P118" s="8" t="str">
        <f t="shared" si="11"/>
        <v/>
      </c>
      <c r="Q118" s="3" t="str">
        <f>IF(OR($C118=19,$C118=20,$C118=21),$J118,"")</f>
        <v/>
      </c>
      <c r="R118" s="3" t="str">
        <f t="shared" si="12"/>
        <v/>
      </c>
      <c r="S118" s="7">
        <f>IF(OR($C118=25,$C118=26,$C118=27),$J118,"")</f>
        <v>335.77087812562769</v>
      </c>
      <c r="T118" s="9" t="str">
        <f t="shared" si="13"/>
        <v/>
      </c>
    </row>
    <row r="119" spans="1:20" x14ac:dyDescent="0.25">
      <c r="A119" s="20">
        <f t="shared" si="9"/>
        <v>42877.54</v>
      </c>
      <c r="B119" s="2">
        <v>42877.531689814816</v>
      </c>
      <c r="C119" s="1">
        <v>26</v>
      </c>
      <c r="D119" s="1">
        <v>29</v>
      </c>
      <c r="E119" s="1">
        <v>27</v>
      </c>
      <c r="F119" s="1">
        <v>28</v>
      </c>
      <c r="G119" s="1">
        <v>919.52800000000002</v>
      </c>
      <c r="H119" s="1">
        <v>317.76606505271269</v>
      </c>
      <c r="I119" s="22">
        <v>5777.57</v>
      </c>
      <c r="J119" s="1">
        <v>317.76606505271269</v>
      </c>
      <c r="K119" s="7" t="str">
        <f>IF(OR($C119=1,$C119=2,$C119=3),$J119,"")</f>
        <v/>
      </c>
      <c r="L119" s="8" t="str">
        <f t="shared" si="10"/>
        <v/>
      </c>
      <c r="M119" s="3" t="str">
        <f>IF(OR($C119=7,$C119=8,$C119=9),$J119,"")</f>
        <v/>
      </c>
      <c r="N119" s="8" t="str">
        <f t="shared" si="8"/>
        <v/>
      </c>
      <c r="O119" s="7" t="str">
        <f>IF(OR($C119=13,$C119=14,$C119=15),$J119,"")</f>
        <v/>
      </c>
      <c r="P119" s="8" t="str">
        <f t="shared" si="11"/>
        <v/>
      </c>
      <c r="Q119" s="3" t="str">
        <f>IF(OR($C119=19,$C119=20,$C119=21),$J119,"")</f>
        <v/>
      </c>
      <c r="R119" s="3" t="str">
        <f t="shared" si="12"/>
        <v/>
      </c>
      <c r="S119" s="7">
        <f>IF(OR($C119=25,$C119=26,$C119=27),$J119,"")</f>
        <v>317.76606505271269</v>
      </c>
      <c r="T119" s="9">
        <f t="shared" si="13"/>
        <v>319.34764751428492</v>
      </c>
    </row>
    <row r="120" spans="1:20" x14ac:dyDescent="0.25">
      <c r="A120" s="20">
        <f t="shared" si="9"/>
        <v>42877.54</v>
      </c>
      <c r="B120" s="2">
        <v>42877.531712962962</v>
      </c>
      <c r="C120" s="1">
        <v>27</v>
      </c>
      <c r="D120" s="1">
        <v>30</v>
      </c>
      <c r="E120" s="1">
        <v>28</v>
      </c>
      <c r="F120" s="1">
        <v>29</v>
      </c>
      <c r="G120" s="1">
        <v>881.15700000000004</v>
      </c>
      <c r="H120" s="1">
        <v>304.50599936451437</v>
      </c>
      <c r="I120" s="22">
        <v>5536.47</v>
      </c>
      <c r="J120" s="1">
        <v>304.50599936451437</v>
      </c>
      <c r="K120" s="7" t="str">
        <f>IF(OR($C120=1,$C120=2,$C120=3),$J120,"")</f>
        <v/>
      </c>
      <c r="L120" s="8" t="str">
        <f t="shared" si="10"/>
        <v/>
      </c>
      <c r="M120" s="3" t="str">
        <f>IF(OR($C120=7,$C120=8,$C120=9),$J120,"")</f>
        <v/>
      </c>
      <c r="N120" s="8" t="str">
        <f t="shared" si="8"/>
        <v/>
      </c>
      <c r="O120" s="7" t="str">
        <f>IF(OR($C120=13,$C120=14,$C120=15),$J120,"")</f>
        <v/>
      </c>
      <c r="P120" s="8" t="str">
        <f t="shared" si="11"/>
        <v/>
      </c>
      <c r="Q120" s="3" t="str">
        <f>IF(OR($C120=19,$C120=20,$C120=21),$J120,"")</f>
        <v/>
      </c>
      <c r="R120" s="3" t="str">
        <f t="shared" si="12"/>
        <v/>
      </c>
      <c r="S120" s="7">
        <f>IF(OR($C120=25,$C120=26,$C120=27),$J120,"")</f>
        <v>304.50599936451437</v>
      </c>
      <c r="T120" s="9" t="str">
        <f t="shared" si="13"/>
        <v/>
      </c>
    </row>
    <row r="121" spans="1:20" x14ac:dyDescent="0.25">
      <c r="A121" s="20">
        <f t="shared" si="9"/>
        <v>42877.55</v>
      </c>
      <c r="B121" s="2">
        <v>42877.545173611114</v>
      </c>
      <c r="C121" s="1">
        <v>1</v>
      </c>
      <c r="D121" s="1">
        <v>4</v>
      </c>
      <c r="E121" s="1">
        <v>2</v>
      </c>
      <c r="F121" s="1">
        <v>3</v>
      </c>
      <c r="G121" s="1">
        <v>760.04899999999998</v>
      </c>
      <c r="H121" s="1">
        <v>262.65407902450954</v>
      </c>
      <c r="I121" s="22">
        <v>4775.53</v>
      </c>
      <c r="J121" s="1">
        <v>262.65407902450954</v>
      </c>
      <c r="K121" s="7">
        <f>IF(OR($C121=1,$C121=2,$C121=3),$J121,"")</f>
        <v>262.65407902450954</v>
      </c>
      <c r="L121" s="8" t="str">
        <f t="shared" si="10"/>
        <v/>
      </c>
      <c r="M121" s="3" t="str">
        <f>IF(OR($C121=7,$C121=8,$C121=9),$J121,"")</f>
        <v/>
      </c>
      <c r="N121" s="8" t="str">
        <f t="shared" si="8"/>
        <v/>
      </c>
      <c r="O121" s="7" t="str">
        <f>IF(OR($C121=13,$C121=14,$C121=15),$J121,"")</f>
        <v/>
      </c>
      <c r="P121" s="8" t="str">
        <f t="shared" si="11"/>
        <v/>
      </c>
      <c r="Q121" s="3" t="str">
        <f>IF(OR($C121=19,$C121=20,$C121=21),$J121,"")</f>
        <v/>
      </c>
      <c r="R121" s="3" t="str">
        <f t="shared" si="12"/>
        <v/>
      </c>
      <c r="S121" s="7" t="str">
        <f>IF(OR($C121=25,$C121=26,$C121=27),$J121,"")</f>
        <v/>
      </c>
      <c r="T121" s="9" t="str">
        <f t="shared" si="13"/>
        <v/>
      </c>
    </row>
    <row r="122" spans="1:20" x14ac:dyDescent="0.25">
      <c r="A122" s="20">
        <f t="shared" si="9"/>
        <v>42877.55</v>
      </c>
      <c r="B122" s="2">
        <v>42877.545208333337</v>
      </c>
      <c r="C122" s="1">
        <v>2</v>
      </c>
      <c r="D122" s="1">
        <v>5</v>
      </c>
      <c r="E122" s="1">
        <v>3</v>
      </c>
      <c r="F122" s="1">
        <v>4</v>
      </c>
      <c r="G122" s="1">
        <v>703.01700000000005</v>
      </c>
      <c r="H122" s="1">
        <v>242.94523468036093</v>
      </c>
      <c r="I122" s="22">
        <v>4417.1899999999996</v>
      </c>
      <c r="J122" s="1">
        <v>242.94523468036093</v>
      </c>
      <c r="K122" s="7">
        <f>IF(OR($C122=1,$C122=2,$C122=3),$J122,"")</f>
        <v>242.94523468036093</v>
      </c>
      <c r="L122" s="8">
        <f t="shared" si="10"/>
        <v>253.5505917444228</v>
      </c>
      <c r="M122" s="3" t="str">
        <f>IF(OR($C122=7,$C122=8,$C122=9),$J122,"")</f>
        <v/>
      </c>
      <c r="N122" s="8" t="str">
        <f t="shared" si="8"/>
        <v/>
      </c>
      <c r="O122" s="7" t="str">
        <f>IF(OR($C122=13,$C122=14,$C122=15),$J122,"")</f>
        <v/>
      </c>
      <c r="P122" s="8" t="str">
        <f t="shared" si="11"/>
        <v/>
      </c>
      <c r="Q122" s="3" t="str">
        <f>IF(OR($C122=19,$C122=20,$C122=21),$J122,"")</f>
        <v/>
      </c>
      <c r="R122" s="3" t="str">
        <f t="shared" si="12"/>
        <v/>
      </c>
      <c r="S122" s="7" t="str">
        <f>IF(OR($C122=25,$C122=26,$C122=27),$J122,"")</f>
        <v/>
      </c>
      <c r="T122" s="9" t="str">
        <f t="shared" si="13"/>
        <v/>
      </c>
    </row>
    <row r="123" spans="1:20" x14ac:dyDescent="0.25">
      <c r="A123" s="20">
        <f t="shared" si="9"/>
        <v>42877.55</v>
      </c>
      <c r="B123" s="2">
        <v>42877.545243055552</v>
      </c>
      <c r="C123" s="1">
        <v>3</v>
      </c>
      <c r="D123" s="1">
        <v>6</v>
      </c>
      <c r="E123" s="1">
        <v>4</v>
      </c>
      <c r="F123" s="1">
        <v>5</v>
      </c>
      <c r="G123" s="1">
        <v>738.05200000000002</v>
      </c>
      <c r="H123" s="1">
        <v>255.05246152839794</v>
      </c>
      <c r="I123" s="22">
        <v>4637.32</v>
      </c>
      <c r="J123" s="1">
        <v>255.05246152839794</v>
      </c>
      <c r="K123" s="7">
        <f>IF(OR($C123=1,$C123=2,$C123=3),$J123,"")</f>
        <v>255.05246152839794</v>
      </c>
      <c r="L123" s="8" t="str">
        <f t="shared" si="10"/>
        <v/>
      </c>
      <c r="M123" s="3" t="str">
        <f>IF(OR($C123=7,$C123=8,$C123=9),$J123,"")</f>
        <v/>
      </c>
      <c r="N123" s="8" t="str">
        <f t="shared" si="8"/>
        <v/>
      </c>
      <c r="O123" s="7" t="str">
        <f>IF(OR($C123=13,$C123=14,$C123=15),$J123,"")</f>
        <v/>
      </c>
      <c r="P123" s="8" t="str">
        <f t="shared" si="11"/>
        <v/>
      </c>
      <c r="Q123" s="3" t="str">
        <f>IF(OR($C123=19,$C123=20,$C123=21),$J123,"")</f>
        <v/>
      </c>
      <c r="R123" s="3" t="str">
        <f t="shared" si="12"/>
        <v/>
      </c>
      <c r="S123" s="7" t="str">
        <f>IF(OR($C123=25,$C123=26,$C123=27),$J123,"")</f>
        <v/>
      </c>
      <c r="T123" s="9" t="str">
        <f t="shared" si="13"/>
        <v/>
      </c>
    </row>
    <row r="124" spans="1:20" x14ac:dyDescent="0.25">
      <c r="A124" s="20">
        <f t="shared" si="9"/>
        <v>42877.55</v>
      </c>
      <c r="B124" s="2">
        <v>42877.545277777775</v>
      </c>
      <c r="C124" s="1">
        <v>7</v>
      </c>
      <c r="D124" s="1">
        <v>10</v>
      </c>
      <c r="E124" s="1">
        <v>8</v>
      </c>
      <c r="F124" s="1">
        <v>9</v>
      </c>
      <c r="G124" s="1">
        <v>634.76099999999997</v>
      </c>
      <c r="H124" s="1">
        <v>219.35765438238417</v>
      </c>
      <c r="I124" s="22">
        <v>3988.32</v>
      </c>
      <c r="J124" s="1">
        <v>219.35765438238417</v>
      </c>
      <c r="K124" s="7" t="str">
        <f>IF(OR($C124=1,$C124=2,$C124=3),$J124,"")</f>
        <v/>
      </c>
      <c r="L124" s="8" t="str">
        <f t="shared" si="10"/>
        <v/>
      </c>
      <c r="M124" s="3">
        <f>IF(OR($C124=7,$C124=8,$C124=9),$J124,"")</f>
        <v>219.35765438238417</v>
      </c>
      <c r="N124" s="8" t="str">
        <f t="shared" si="8"/>
        <v/>
      </c>
      <c r="O124" s="7" t="str">
        <f>IF(OR($C124=13,$C124=14,$C124=15),$J124,"")</f>
        <v/>
      </c>
      <c r="P124" s="8" t="str">
        <f t="shared" si="11"/>
        <v/>
      </c>
      <c r="Q124" s="3" t="str">
        <f>IF(OR($C124=19,$C124=20,$C124=21),$J124,"")</f>
        <v/>
      </c>
      <c r="R124" s="3" t="str">
        <f t="shared" si="12"/>
        <v/>
      </c>
      <c r="S124" s="7" t="str">
        <f>IF(OR($C124=25,$C124=26,$C124=27),$J124,"")</f>
        <v/>
      </c>
      <c r="T124" s="9" t="str">
        <f t="shared" si="13"/>
        <v/>
      </c>
    </row>
    <row r="125" spans="1:20" x14ac:dyDescent="0.25">
      <c r="A125" s="20">
        <f t="shared" si="9"/>
        <v>42877.55</v>
      </c>
      <c r="B125" s="2">
        <v>42877.545300925929</v>
      </c>
      <c r="C125" s="1">
        <v>8</v>
      </c>
      <c r="D125" s="1">
        <v>11</v>
      </c>
      <c r="E125" s="1">
        <v>9</v>
      </c>
      <c r="F125" s="1">
        <v>10</v>
      </c>
      <c r="G125" s="1">
        <v>626.18499999999995</v>
      </c>
      <c r="H125" s="1">
        <v>216.39400153669368</v>
      </c>
      <c r="I125" s="22">
        <v>3934.43</v>
      </c>
      <c r="J125" s="1">
        <v>216.39400153669368</v>
      </c>
      <c r="K125" s="7" t="str">
        <f>IF(OR($C125=1,$C125=2,$C125=3),$J125,"")</f>
        <v/>
      </c>
      <c r="L125" s="8" t="str">
        <f t="shared" si="10"/>
        <v/>
      </c>
      <c r="M125" s="3">
        <f>IF(OR($C125=7,$C125=8,$C125=9),$J125,"")</f>
        <v>216.39400153669368</v>
      </c>
      <c r="N125" s="8">
        <f t="shared" si="8"/>
        <v>221.14612119217077</v>
      </c>
      <c r="O125" s="7" t="str">
        <f>IF(OR($C125=13,$C125=14,$C125=15),$J125,"")</f>
        <v/>
      </c>
      <c r="P125" s="8" t="str">
        <f t="shared" si="11"/>
        <v/>
      </c>
      <c r="Q125" s="3" t="str">
        <f>IF(OR($C125=19,$C125=20,$C125=21),$J125,"")</f>
        <v/>
      </c>
      <c r="R125" s="3" t="str">
        <f t="shared" si="12"/>
        <v/>
      </c>
      <c r="S125" s="7" t="str">
        <f>IF(OR($C125=25,$C125=26,$C125=27),$J125,"")</f>
        <v/>
      </c>
      <c r="T125" s="9" t="str">
        <f t="shared" si="13"/>
        <v/>
      </c>
    </row>
    <row r="126" spans="1:20" x14ac:dyDescent="0.25">
      <c r="A126" s="20">
        <f t="shared" si="9"/>
        <v>42877.55</v>
      </c>
      <c r="B126" s="2">
        <v>42877.545335648145</v>
      </c>
      <c r="C126" s="1">
        <v>9</v>
      </c>
      <c r="D126" s="1">
        <v>12</v>
      </c>
      <c r="E126" s="1">
        <v>10</v>
      </c>
      <c r="F126" s="1">
        <v>11</v>
      </c>
      <c r="G126" s="1">
        <v>658.86300000000006</v>
      </c>
      <c r="H126" s="1">
        <v>227.68670765743451</v>
      </c>
      <c r="I126" s="22">
        <v>4139.76</v>
      </c>
      <c r="J126" s="1">
        <v>227.68670765743451</v>
      </c>
      <c r="K126" s="7" t="str">
        <f>IF(OR($C126=1,$C126=2,$C126=3),$J126,"")</f>
        <v/>
      </c>
      <c r="L126" s="8" t="str">
        <f t="shared" si="10"/>
        <v/>
      </c>
      <c r="M126" s="3">
        <f>IF(OR($C126=7,$C126=8,$C126=9),$J126,"")</f>
        <v>227.68670765743451</v>
      </c>
      <c r="N126" s="8" t="str">
        <f t="shared" si="8"/>
        <v/>
      </c>
      <c r="O126" s="7" t="str">
        <f>IF(OR($C126=13,$C126=14,$C126=15),$J126,"")</f>
        <v/>
      </c>
      <c r="P126" s="8" t="str">
        <f t="shared" si="11"/>
        <v/>
      </c>
      <c r="Q126" s="3" t="str">
        <f>IF(OR($C126=19,$C126=20,$C126=21),$J126,"")</f>
        <v/>
      </c>
      <c r="R126" s="3" t="str">
        <f t="shared" si="12"/>
        <v/>
      </c>
      <c r="S126" s="7" t="str">
        <f>IF(OR($C126=25,$C126=26,$C126=27),$J126,"")</f>
        <v/>
      </c>
      <c r="T126" s="9" t="str">
        <f t="shared" si="13"/>
        <v/>
      </c>
    </row>
    <row r="127" spans="1:20" x14ac:dyDescent="0.25">
      <c r="A127" s="20">
        <f t="shared" si="9"/>
        <v>42877.55</v>
      </c>
      <c r="B127" s="2">
        <v>42877.545370370368</v>
      </c>
      <c r="C127" s="1">
        <v>13</v>
      </c>
      <c r="D127" s="1">
        <v>16</v>
      </c>
      <c r="E127" s="1">
        <v>14</v>
      </c>
      <c r="F127" s="1">
        <v>15</v>
      </c>
      <c r="G127" s="1">
        <v>748.423</v>
      </c>
      <c r="H127" s="1">
        <v>258.63642184353972</v>
      </c>
      <c r="I127" s="22">
        <v>4702.4799999999996</v>
      </c>
      <c r="J127" s="1">
        <v>258.63642184353972</v>
      </c>
      <c r="K127" s="7" t="str">
        <f>IF(OR($C127=1,$C127=2,$C127=3),$J127,"")</f>
        <v/>
      </c>
      <c r="L127" s="8" t="str">
        <f t="shared" si="10"/>
        <v/>
      </c>
      <c r="M127" s="3" t="str">
        <f>IF(OR($C127=7,$C127=8,$C127=9),$J127,"")</f>
        <v/>
      </c>
      <c r="N127" s="8" t="str">
        <f t="shared" si="8"/>
        <v/>
      </c>
      <c r="O127" s="7">
        <f>IF(OR($C127=13,$C127=14,$C127=15),$J127,"")</f>
        <v>258.63642184353972</v>
      </c>
      <c r="P127" s="8" t="str">
        <f t="shared" si="11"/>
        <v/>
      </c>
      <c r="Q127" s="3" t="str">
        <f>IF(OR($C127=19,$C127=20,$C127=21),$J127,"")</f>
        <v/>
      </c>
      <c r="R127" s="3" t="str">
        <f t="shared" si="12"/>
        <v/>
      </c>
      <c r="S127" s="7" t="str">
        <f>IF(OR($C127=25,$C127=26,$C127=27),$J127,"")</f>
        <v/>
      </c>
      <c r="T127" s="9" t="str">
        <f t="shared" si="13"/>
        <v/>
      </c>
    </row>
    <row r="128" spans="1:20" x14ac:dyDescent="0.25">
      <c r="A128" s="20">
        <f t="shared" si="9"/>
        <v>42877.55</v>
      </c>
      <c r="B128" s="2">
        <v>42877.545393518521</v>
      </c>
      <c r="C128" s="1">
        <v>14</v>
      </c>
      <c r="D128" s="1">
        <v>17</v>
      </c>
      <c r="E128" s="1">
        <v>15</v>
      </c>
      <c r="F128" s="1">
        <v>16</v>
      </c>
      <c r="G128" s="1">
        <v>852.7</v>
      </c>
      <c r="H128" s="1">
        <v>294.67196612876182</v>
      </c>
      <c r="I128" s="22">
        <v>5357.68</v>
      </c>
      <c r="J128" s="1">
        <v>294.67196612876182</v>
      </c>
      <c r="K128" s="7" t="str">
        <f>IF(OR($C128=1,$C128=2,$C128=3),$J128,"")</f>
        <v/>
      </c>
      <c r="L128" s="8" t="str">
        <f t="shared" si="10"/>
        <v/>
      </c>
      <c r="M128" s="3" t="str">
        <f>IF(OR($C128=7,$C128=8,$C128=9),$J128,"")</f>
        <v/>
      </c>
      <c r="N128" s="8" t="str">
        <f t="shared" si="8"/>
        <v/>
      </c>
      <c r="O128" s="7">
        <f>IF(OR($C128=13,$C128=14,$C128=15),$J128,"")</f>
        <v>294.67196612876182</v>
      </c>
      <c r="P128" s="8">
        <f t="shared" si="11"/>
        <v>276.84593062178709</v>
      </c>
      <c r="Q128" s="3" t="str">
        <f>IF(OR($C128=19,$C128=20,$C128=21),$J128,"")</f>
        <v/>
      </c>
      <c r="R128" s="3" t="str">
        <f t="shared" si="12"/>
        <v/>
      </c>
      <c r="S128" s="7" t="str">
        <f>IF(OR($C128=25,$C128=26,$C128=27),$J128,"")</f>
        <v/>
      </c>
      <c r="T128" s="9" t="str">
        <f t="shared" si="13"/>
        <v/>
      </c>
    </row>
    <row r="129" spans="1:20" x14ac:dyDescent="0.25">
      <c r="A129" s="20">
        <f t="shared" si="9"/>
        <v>42877.55</v>
      </c>
      <c r="B129" s="2">
        <v>42877.545428240737</v>
      </c>
      <c r="C129" s="1">
        <v>15</v>
      </c>
      <c r="D129" s="1">
        <v>18</v>
      </c>
      <c r="E129" s="1">
        <v>16</v>
      </c>
      <c r="F129" s="1">
        <v>17</v>
      </c>
      <c r="G129" s="1">
        <v>802.226</v>
      </c>
      <c r="H129" s="1">
        <v>277.22940389305978</v>
      </c>
      <c r="I129" s="22">
        <v>5040.54</v>
      </c>
      <c r="J129" s="1">
        <v>277.22940389305978</v>
      </c>
      <c r="K129" s="7" t="str">
        <f>IF(OR($C129=1,$C129=2,$C129=3),$J129,"")</f>
        <v/>
      </c>
      <c r="L129" s="8" t="str">
        <f t="shared" si="10"/>
        <v/>
      </c>
      <c r="M129" s="3" t="str">
        <f>IF(OR($C129=7,$C129=8,$C129=9),$J129,"")</f>
        <v/>
      </c>
      <c r="N129" s="8" t="str">
        <f t="shared" si="8"/>
        <v/>
      </c>
      <c r="O129" s="7">
        <f>IF(OR($C129=13,$C129=14,$C129=15),$J129,"")</f>
        <v>277.22940389305978</v>
      </c>
      <c r="P129" s="8" t="str">
        <f t="shared" si="11"/>
        <v/>
      </c>
      <c r="Q129" s="3" t="str">
        <f>IF(OR($C129=19,$C129=20,$C129=21),$J129,"")</f>
        <v/>
      </c>
      <c r="R129" s="3" t="str">
        <f t="shared" si="12"/>
        <v/>
      </c>
      <c r="S129" s="7" t="str">
        <f>IF(OR($C129=25,$C129=26,$C129=27),$J129,"")</f>
        <v/>
      </c>
      <c r="T129" s="9" t="str">
        <f t="shared" si="13"/>
        <v/>
      </c>
    </row>
    <row r="130" spans="1:20" x14ac:dyDescent="0.25">
      <c r="A130" s="20">
        <f t="shared" si="9"/>
        <v>42877.55</v>
      </c>
      <c r="B130" s="2">
        <v>42877.54546296296</v>
      </c>
      <c r="C130" s="1">
        <v>19</v>
      </c>
      <c r="D130" s="1">
        <v>22</v>
      </c>
      <c r="E130" s="1">
        <v>20</v>
      </c>
      <c r="F130" s="1">
        <v>21</v>
      </c>
      <c r="G130" s="1">
        <v>836.97299999999996</v>
      </c>
      <c r="H130" s="1">
        <v>289.23710508583105</v>
      </c>
      <c r="I130" s="22">
        <v>5258.86</v>
      </c>
      <c r="J130" s="1">
        <v>289.23710508583105</v>
      </c>
      <c r="K130" s="7" t="str">
        <f>IF(OR($C130=1,$C130=2,$C130=3),$J130,"")</f>
        <v/>
      </c>
      <c r="L130" s="8" t="str">
        <f t="shared" si="10"/>
        <v/>
      </c>
      <c r="M130" s="3" t="str">
        <f>IF(OR($C130=7,$C130=8,$C130=9),$J130,"")</f>
        <v/>
      </c>
      <c r="N130" s="8" t="str">
        <f t="shared" si="8"/>
        <v/>
      </c>
      <c r="O130" s="7" t="str">
        <f>IF(OR($C130=13,$C130=14,$C130=15),$J130,"")</f>
        <v/>
      </c>
      <c r="P130" s="8" t="str">
        <f t="shared" si="11"/>
        <v/>
      </c>
      <c r="Q130" s="3">
        <f>IF(OR($C130=19,$C130=20,$C130=21),$J130,"")</f>
        <v>289.23710508583105</v>
      </c>
      <c r="R130" s="3" t="str">
        <f t="shared" si="12"/>
        <v/>
      </c>
      <c r="S130" s="7" t="str">
        <f>IF(OR($C130=25,$C130=26,$C130=27),$J130,"")</f>
        <v/>
      </c>
      <c r="T130" s="9" t="str">
        <f t="shared" si="13"/>
        <v/>
      </c>
    </row>
    <row r="131" spans="1:20" x14ac:dyDescent="0.25">
      <c r="A131" s="20">
        <f t="shared" si="9"/>
        <v>42877.55</v>
      </c>
      <c r="B131" s="2">
        <v>42877.545497685183</v>
      </c>
      <c r="C131" s="1">
        <v>20</v>
      </c>
      <c r="D131" s="1">
        <v>23</v>
      </c>
      <c r="E131" s="1">
        <v>21</v>
      </c>
      <c r="F131" s="1">
        <v>22</v>
      </c>
      <c r="G131" s="1">
        <v>966.55799999999999</v>
      </c>
      <c r="H131" s="1">
        <v>334.01846632752876</v>
      </c>
      <c r="I131" s="22">
        <v>6073.06</v>
      </c>
      <c r="J131" s="1">
        <v>334.01846632752876</v>
      </c>
      <c r="K131" s="7" t="str">
        <f>IF(OR($C131=1,$C131=2,$C131=3),$J131,"")</f>
        <v/>
      </c>
      <c r="L131" s="8" t="str">
        <f t="shared" si="10"/>
        <v/>
      </c>
      <c r="M131" s="3" t="str">
        <f>IF(OR($C131=7,$C131=8,$C131=9),$J131,"")</f>
        <v/>
      </c>
      <c r="N131" s="8" t="str">
        <f t="shared" ref="N131:N194" si="14">IF(AND(C130=7,C131=8,C132=9),AVERAGE(M130:M132),"")</f>
        <v/>
      </c>
      <c r="O131" s="7" t="str">
        <f>IF(OR($C131=13,$C131=14,$C131=15),$J131,"")</f>
        <v/>
      </c>
      <c r="P131" s="8" t="str">
        <f t="shared" si="11"/>
        <v/>
      </c>
      <c r="Q131" s="3">
        <f>IF(OR($C131=19,$C131=20,$C131=21),$J131,"")</f>
        <v>334.01846632752876</v>
      </c>
      <c r="R131" s="3">
        <f t="shared" si="12"/>
        <v>301.16060112351062</v>
      </c>
      <c r="S131" s="7" t="str">
        <f>IF(OR($C131=25,$C131=26,$C131=27),$J131,"")</f>
        <v/>
      </c>
      <c r="T131" s="9" t="str">
        <f t="shared" si="13"/>
        <v/>
      </c>
    </row>
    <row r="132" spans="1:20" x14ac:dyDescent="0.25">
      <c r="A132" s="20">
        <f t="shared" ref="A132:A195" si="15">ROUNDUP(B132,2)</f>
        <v>42877.55</v>
      </c>
      <c r="B132" s="2">
        <v>42877.545532407406</v>
      </c>
      <c r="C132" s="1">
        <v>21</v>
      </c>
      <c r="D132" s="1">
        <v>24</v>
      </c>
      <c r="E132" s="1">
        <v>22</v>
      </c>
      <c r="F132" s="1">
        <v>23</v>
      </c>
      <c r="G132" s="1">
        <v>810.89800000000002</v>
      </c>
      <c r="H132" s="1">
        <v>280.22623195717216</v>
      </c>
      <c r="I132" s="22">
        <v>5095.0200000000004</v>
      </c>
      <c r="J132" s="1">
        <v>280.22623195717216</v>
      </c>
      <c r="K132" s="7" t="str">
        <f>IF(OR($C132=1,$C132=2,$C132=3),$J132,"")</f>
        <v/>
      </c>
      <c r="L132" s="8" t="str">
        <f t="shared" si="10"/>
        <v/>
      </c>
      <c r="M132" s="3" t="str">
        <f>IF(OR($C132=7,$C132=8,$C132=9),$J132,"")</f>
        <v/>
      </c>
      <c r="N132" s="8" t="str">
        <f t="shared" si="14"/>
        <v/>
      </c>
      <c r="O132" s="7" t="str">
        <f>IF(OR($C132=13,$C132=14,$C132=15),$J132,"")</f>
        <v/>
      </c>
      <c r="P132" s="8" t="str">
        <f t="shared" si="11"/>
        <v/>
      </c>
      <c r="Q132" s="3">
        <f>IF(OR($C132=19,$C132=20,$C132=21),$J132,"")</f>
        <v>280.22623195717216</v>
      </c>
      <c r="R132" s="3" t="str">
        <f t="shared" si="12"/>
        <v/>
      </c>
      <c r="S132" s="7" t="str">
        <f>IF(OR($C132=25,$C132=26,$C132=27),$J132,"")</f>
        <v/>
      </c>
      <c r="T132" s="9" t="str">
        <f t="shared" si="13"/>
        <v/>
      </c>
    </row>
    <row r="133" spans="1:20" x14ac:dyDescent="0.25">
      <c r="A133" s="20">
        <f t="shared" si="15"/>
        <v>42877.55</v>
      </c>
      <c r="B133" s="2">
        <v>42877.545555555553</v>
      </c>
      <c r="C133" s="1">
        <v>25</v>
      </c>
      <c r="D133" s="1">
        <v>28</v>
      </c>
      <c r="E133" s="1">
        <v>26</v>
      </c>
      <c r="F133" s="1">
        <v>27</v>
      </c>
      <c r="G133" s="1">
        <v>987.79899999999998</v>
      </c>
      <c r="H133" s="1">
        <v>341.35882897856783</v>
      </c>
      <c r="I133" s="22">
        <v>6206.53</v>
      </c>
      <c r="J133" s="1">
        <v>341.35882897856783</v>
      </c>
      <c r="K133" s="7" t="str">
        <f>IF(OR($C133=1,$C133=2,$C133=3),$J133,"")</f>
        <v/>
      </c>
      <c r="L133" s="8" t="str">
        <f t="shared" ref="L133:L196" si="16">IF(AND(C132=1,C133=2,C134=3),AVERAGE(K132:K134),"")</f>
        <v/>
      </c>
      <c r="M133" s="3" t="str">
        <f>IF(OR($C133=7,$C133=8,$C133=9),$J133,"")</f>
        <v/>
      </c>
      <c r="N133" s="8" t="str">
        <f t="shared" si="14"/>
        <v/>
      </c>
      <c r="O133" s="7" t="str">
        <f>IF(OR($C133=13,$C133=14,$C133=15),$J133,"")</f>
        <v/>
      </c>
      <c r="P133" s="8" t="str">
        <f t="shared" ref="P133:P196" si="17">IF(AND(C132=13,C133=14,C134=15),AVERAGE(O132:O134),"")</f>
        <v/>
      </c>
      <c r="Q133" s="3" t="str">
        <f>IF(OR($C133=19,$C133=20,$C133=21),$J133,"")</f>
        <v/>
      </c>
      <c r="R133" s="3" t="str">
        <f t="shared" ref="R133:R196" si="18">IF(AND(C132=19,C133=20,C134=21),AVERAGE(Q132:Q134),"")</f>
        <v/>
      </c>
      <c r="S133" s="7">
        <f>IF(OR($C133=25,$C133=26,$C133=27),$J133,"")</f>
        <v>341.35882897856783</v>
      </c>
      <c r="T133" s="9" t="str">
        <f t="shared" ref="T133:T196" si="19">IF(AND(C132=25,C133=26,C134=27),AVERAGE(S132:S134),"")</f>
        <v/>
      </c>
    </row>
    <row r="134" spans="1:20" x14ac:dyDescent="0.25">
      <c r="A134" s="20">
        <f t="shared" si="15"/>
        <v>42877.55</v>
      </c>
      <c r="B134" s="2">
        <v>42877.545590277776</v>
      </c>
      <c r="C134" s="1">
        <v>26</v>
      </c>
      <c r="D134" s="1">
        <v>29</v>
      </c>
      <c r="E134" s="1">
        <v>27</v>
      </c>
      <c r="F134" s="1">
        <v>28</v>
      </c>
      <c r="G134" s="1">
        <v>932.97299999999996</v>
      </c>
      <c r="H134" s="1">
        <v>322.4123235077393</v>
      </c>
      <c r="I134" s="22">
        <v>5862.04</v>
      </c>
      <c r="J134" s="1">
        <v>322.4123235077393</v>
      </c>
      <c r="K134" s="7" t="str">
        <f>IF(OR($C134=1,$C134=2,$C134=3),$J134,"")</f>
        <v/>
      </c>
      <c r="L134" s="8" t="str">
        <f t="shared" si="16"/>
        <v/>
      </c>
      <c r="M134" s="3" t="str">
        <f>IF(OR($C134=7,$C134=8,$C134=9),$J134,"")</f>
        <v/>
      </c>
      <c r="N134" s="8" t="str">
        <f t="shared" si="14"/>
        <v/>
      </c>
      <c r="O134" s="7" t="str">
        <f>IF(OR($C134=13,$C134=14,$C134=15),$J134,"")</f>
        <v/>
      </c>
      <c r="P134" s="8" t="str">
        <f t="shared" si="17"/>
        <v/>
      </c>
      <c r="Q134" s="3" t="str">
        <f>IF(OR($C134=19,$C134=20,$C134=21),$J134,"")</f>
        <v/>
      </c>
      <c r="R134" s="3" t="str">
        <f t="shared" si="18"/>
        <v/>
      </c>
      <c r="S134" s="7">
        <f>IF(OR($C134=25,$C134=26,$C134=27),$J134,"")</f>
        <v>322.4123235077393</v>
      </c>
      <c r="T134" s="9">
        <f t="shared" si="19"/>
        <v>324.20562837021242</v>
      </c>
    </row>
    <row r="135" spans="1:20" x14ac:dyDescent="0.25">
      <c r="A135" s="20">
        <f t="shared" si="15"/>
        <v>42877.55</v>
      </c>
      <c r="B135" s="2">
        <v>42877.545624999999</v>
      </c>
      <c r="C135" s="1">
        <v>27</v>
      </c>
      <c r="D135" s="1">
        <v>30</v>
      </c>
      <c r="E135" s="1">
        <v>28</v>
      </c>
      <c r="F135" s="1">
        <v>29</v>
      </c>
      <c r="G135" s="1">
        <v>893.71500000000003</v>
      </c>
      <c r="H135" s="1">
        <v>308.8457326243302</v>
      </c>
      <c r="I135" s="22">
        <v>5615.38</v>
      </c>
      <c r="J135" s="1">
        <v>308.8457326243302</v>
      </c>
      <c r="K135" s="7" t="str">
        <f>IF(OR($C135=1,$C135=2,$C135=3),$J135,"")</f>
        <v/>
      </c>
      <c r="L135" s="8" t="str">
        <f t="shared" si="16"/>
        <v/>
      </c>
      <c r="M135" s="3" t="str">
        <f>IF(OR($C135=7,$C135=8,$C135=9),$J135,"")</f>
        <v/>
      </c>
      <c r="N135" s="8" t="str">
        <f t="shared" si="14"/>
        <v/>
      </c>
      <c r="O135" s="7" t="str">
        <f>IF(OR($C135=13,$C135=14,$C135=15),$J135,"")</f>
        <v/>
      </c>
      <c r="P135" s="8" t="str">
        <f t="shared" si="17"/>
        <v/>
      </c>
      <c r="Q135" s="3" t="str">
        <f>IF(OR($C135=19,$C135=20,$C135=21),$J135,"")</f>
        <v/>
      </c>
      <c r="R135" s="3" t="str">
        <f t="shared" si="18"/>
        <v/>
      </c>
      <c r="S135" s="7">
        <f>IF(OR($C135=25,$C135=26,$C135=27),$J135,"")</f>
        <v>308.8457326243302</v>
      </c>
      <c r="T135" s="9" t="str">
        <f t="shared" si="19"/>
        <v/>
      </c>
    </row>
    <row r="136" spans="1:20" x14ac:dyDescent="0.25">
      <c r="A136" s="20">
        <f t="shared" si="15"/>
        <v>42877.560000000005</v>
      </c>
      <c r="B136" s="2">
        <v>42877.559062499997</v>
      </c>
      <c r="C136" s="1">
        <v>1</v>
      </c>
      <c r="D136" s="1">
        <v>4</v>
      </c>
      <c r="E136" s="1">
        <v>2</v>
      </c>
      <c r="F136" s="1">
        <v>3</v>
      </c>
      <c r="G136" s="1">
        <v>770.75599999999997</v>
      </c>
      <c r="H136" s="1">
        <v>266.35415260412799</v>
      </c>
      <c r="I136" s="22">
        <v>4842.8</v>
      </c>
      <c r="J136" s="1">
        <v>266.35415260412799</v>
      </c>
      <c r="K136" s="7">
        <f>IF(OR($C136=1,$C136=2,$C136=3),$J136,"")</f>
        <v>266.35415260412799</v>
      </c>
      <c r="L136" s="8" t="str">
        <f t="shared" si="16"/>
        <v/>
      </c>
      <c r="M136" s="3" t="str">
        <f>IF(OR($C136=7,$C136=8,$C136=9),$J136,"")</f>
        <v/>
      </c>
      <c r="N136" s="8" t="str">
        <f t="shared" si="14"/>
        <v/>
      </c>
      <c r="O136" s="7" t="str">
        <f>IF(OR($C136=13,$C136=14,$C136=15),$J136,"")</f>
        <v/>
      </c>
      <c r="P136" s="8" t="str">
        <f t="shared" si="17"/>
        <v/>
      </c>
      <c r="Q136" s="3" t="str">
        <f>IF(OR($C136=19,$C136=20,$C136=21),$J136,"")</f>
        <v/>
      </c>
      <c r="R136" s="3" t="str">
        <f t="shared" si="18"/>
        <v/>
      </c>
      <c r="S136" s="7" t="str">
        <f>IF(OR($C136=25,$C136=26,$C136=27),$J136,"")</f>
        <v/>
      </c>
      <c r="T136" s="9" t="str">
        <f t="shared" si="19"/>
        <v/>
      </c>
    </row>
    <row r="137" spans="1:20" x14ac:dyDescent="0.25">
      <c r="A137" s="20">
        <f t="shared" si="15"/>
        <v>42877.560000000005</v>
      </c>
      <c r="B137" s="2">
        <v>42877.55909722222</v>
      </c>
      <c r="C137" s="1">
        <v>2</v>
      </c>
      <c r="D137" s="1">
        <v>5</v>
      </c>
      <c r="E137" s="1">
        <v>3</v>
      </c>
      <c r="F137" s="1">
        <v>4</v>
      </c>
      <c r="G137" s="1">
        <v>713.41399999999999</v>
      </c>
      <c r="H137" s="1">
        <v>246.53817995049195</v>
      </c>
      <c r="I137" s="22">
        <v>4482.51</v>
      </c>
      <c r="J137" s="1">
        <v>246.53817995049195</v>
      </c>
      <c r="K137" s="7">
        <f>IF(OR($C137=1,$C137=2,$C137=3),$J137,"")</f>
        <v>246.53817995049195</v>
      </c>
      <c r="L137" s="8">
        <f t="shared" si="16"/>
        <v>257.45754967225565</v>
      </c>
      <c r="M137" s="3" t="str">
        <f>IF(OR($C137=7,$C137=8,$C137=9),$J137,"")</f>
        <v/>
      </c>
      <c r="N137" s="8" t="str">
        <f t="shared" si="14"/>
        <v/>
      </c>
      <c r="O137" s="7" t="str">
        <f>IF(OR($C137=13,$C137=14,$C137=15),$J137,"")</f>
        <v/>
      </c>
      <c r="P137" s="8" t="str">
        <f t="shared" si="17"/>
        <v/>
      </c>
      <c r="Q137" s="3" t="str">
        <f>IF(OR($C137=19,$C137=20,$C137=21),$J137,"")</f>
        <v/>
      </c>
      <c r="R137" s="3" t="str">
        <f t="shared" si="18"/>
        <v/>
      </c>
      <c r="S137" s="7" t="str">
        <f>IF(OR($C137=25,$C137=26,$C137=27),$J137,"")</f>
        <v/>
      </c>
      <c r="T137" s="9" t="str">
        <f t="shared" si="19"/>
        <v/>
      </c>
    </row>
    <row r="138" spans="1:20" x14ac:dyDescent="0.25">
      <c r="A138" s="20">
        <f t="shared" si="15"/>
        <v>42877.560000000005</v>
      </c>
      <c r="B138" s="2">
        <v>42877.559120370373</v>
      </c>
      <c r="C138" s="1">
        <v>3</v>
      </c>
      <c r="D138" s="1">
        <v>6</v>
      </c>
      <c r="E138" s="1">
        <v>4</v>
      </c>
      <c r="F138" s="1">
        <v>5</v>
      </c>
      <c r="G138" s="1">
        <v>750.86500000000001</v>
      </c>
      <c r="H138" s="1">
        <v>259.48031646214702</v>
      </c>
      <c r="I138" s="22">
        <v>4717.83</v>
      </c>
      <c r="J138" s="1">
        <v>259.48031646214702</v>
      </c>
      <c r="K138" s="7">
        <f>IF(OR($C138=1,$C138=2,$C138=3),$J138,"")</f>
        <v>259.48031646214702</v>
      </c>
      <c r="L138" s="8" t="str">
        <f t="shared" si="16"/>
        <v/>
      </c>
      <c r="M138" s="3" t="str">
        <f>IF(OR($C138=7,$C138=8,$C138=9),$J138,"")</f>
        <v/>
      </c>
      <c r="N138" s="8" t="str">
        <f t="shared" si="14"/>
        <v/>
      </c>
      <c r="O138" s="7" t="str">
        <f>IF(OR($C138=13,$C138=14,$C138=15),$J138,"")</f>
        <v/>
      </c>
      <c r="P138" s="8" t="str">
        <f t="shared" si="17"/>
        <v/>
      </c>
      <c r="Q138" s="3" t="str">
        <f>IF(OR($C138=19,$C138=20,$C138=21),$J138,"")</f>
        <v/>
      </c>
      <c r="R138" s="3" t="str">
        <f t="shared" si="18"/>
        <v/>
      </c>
      <c r="S138" s="7" t="str">
        <f>IF(OR($C138=25,$C138=26,$C138=27),$J138,"")</f>
        <v/>
      </c>
      <c r="T138" s="9" t="str">
        <f t="shared" si="19"/>
        <v/>
      </c>
    </row>
    <row r="139" spans="1:20" x14ac:dyDescent="0.25">
      <c r="A139" s="20">
        <f t="shared" si="15"/>
        <v>42877.560000000005</v>
      </c>
      <c r="B139" s="2">
        <v>42877.559155092589</v>
      </c>
      <c r="C139" s="1">
        <v>7</v>
      </c>
      <c r="D139" s="1">
        <v>10</v>
      </c>
      <c r="E139" s="1">
        <v>8</v>
      </c>
      <c r="F139" s="1">
        <v>9</v>
      </c>
      <c r="G139" s="1">
        <v>646.02200000000005</v>
      </c>
      <c r="H139" s="1">
        <v>223.24917661831239</v>
      </c>
      <c r="I139" s="22">
        <v>4059.08</v>
      </c>
      <c r="J139" s="1">
        <v>223.24917661831239</v>
      </c>
      <c r="K139" s="7" t="str">
        <f>IF(OR($C139=1,$C139=2,$C139=3),$J139,"")</f>
        <v/>
      </c>
      <c r="L139" s="8" t="str">
        <f t="shared" si="16"/>
        <v/>
      </c>
      <c r="M139" s="3">
        <f>IF(OR($C139=7,$C139=8,$C139=9),$J139,"")</f>
        <v>223.24917661831239</v>
      </c>
      <c r="N139" s="8" t="str">
        <f t="shared" si="14"/>
        <v/>
      </c>
      <c r="O139" s="7" t="str">
        <f>IF(OR($C139=13,$C139=14,$C139=15),$J139,"")</f>
        <v/>
      </c>
      <c r="P139" s="8" t="str">
        <f t="shared" si="17"/>
        <v/>
      </c>
      <c r="Q139" s="3" t="str">
        <f>IF(OR($C139=19,$C139=20,$C139=21),$J139,"")</f>
        <v/>
      </c>
      <c r="R139" s="3" t="str">
        <f t="shared" si="18"/>
        <v/>
      </c>
      <c r="S139" s="7" t="str">
        <f>IF(OR($C139=25,$C139=26,$C139=27),$J139,"")</f>
        <v/>
      </c>
      <c r="T139" s="9" t="str">
        <f t="shared" si="19"/>
        <v/>
      </c>
    </row>
    <row r="140" spans="1:20" x14ac:dyDescent="0.25">
      <c r="A140" s="20">
        <f t="shared" si="15"/>
        <v>42877.560000000005</v>
      </c>
      <c r="B140" s="2">
        <v>42877.559189814812</v>
      </c>
      <c r="C140" s="1">
        <v>8</v>
      </c>
      <c r="D140" s="1">
        <v>11</v>
      </c>
      <c r="E140" s="1">
        <v>9</v>
      </c>
      <c r="F140" s="1">
        <v>10</v>
      </c>
      <c r="G140" s="1">
        <v>635.93700000000001</v>
      </c>
      <c r="H140" s="1">
        <v>219.76405080805256</v>
      </c>
      <c r="I140" s="22">
        <v>3995.71</v>
      </c>
      <c r="J140" s="1">
        <v>219.76405080805256</v>
      </c>
      <c r="K140" s="7" t="str">
        <f>IF(OR($C140=1,$C140=2,$C140=3),$J140,"")</f>
        <v/>
      </c>
      <c r="L140" s="8" t="str">
        <f t="shared" si="16"/>
        <v/>
      </c>
      <c r="M140" s="3">
        <f>IF(OR($C140=7,$C140=8,$C140=9),$J140,"")</f>
        <v>219.76405080805256</v>
      </c>
      <c r="N140" s="8">
        <f t="shared" si="14"/>
        <v>225.29417541221565</v>
      </c>
      <c r="O140" s="7" t="str">
        <f>IF(OR($C140=13,$C140=14,$C140=15),$J140,"")</f>
        <v/>
      </c>
      <c r="P140" s="8" t="str">
        <f t="shared" si="17"/>
        <v/>
      </c>
      <c r="Q140" s="3" t="str">
        <f>IF(OR($C140=19,$C140=20,$C140=21),$J140,"")</f>
        <v/>
      </c>
      <c r="R140" s="3" t="str">
        <f t="shared" si="18"/>
        <v/>
      </c>
      <c r="S140" s="7" t="str">
        <f>IF(OR($C140=25,$C140=26,$C140=27),$J140,"")</f>
        <v/>
      </c>
      <c r="T140" s="9" t="str">
        <f t="shared" si="19"/>
        <v/>
      </c>
    </row>
    <row r="141" spans="1:20" x14ac:dyDescent="0.25">
      <c r="A141" s="20">
        <f t="shared" si="15"/>
        <v>42877.560000000005</v>
      </c>
      <c r="B141" s="2">
        <v>42877.559212962966</v>
      </c>
      <c r="C141" s="1">
        <v>9</v>
      </c>
      <c r="D141" s="1">
        <v>12</v>
      </c>
      <c r="E141" s="1">
        <v>10</v>
      </c>
      <c r="F141" s="1">
        <v>11</v>
      </c>
      <c r="G141" s="1">
        <v>673.86</v>
      </c>
      <c r="H141" s="1">
        <v>232.86929881028198</v>
      </c>
      <c r="I141" s="22">
        <v>4233.99</v>
      </c>
      <c r="J141" s="1">
        <v>232.86929881028198</v>
      </c>
      <c r="K141" s="7" t="str">
        <f>IF(OR($C141=1,$C141=2,$C141=3),$J141,"")</f>
        <v/>
      </c>
      <c r="L141" s="8" t="str">
        <f t="shared" si="16"/>
        <v/>
      </c>
      <c r="M141" s="3">
        <f>IF(OR($C141=7,$C141=8,$C141=9),$J141,"")</f>
        <v>232.86929881028198</v>
      </c>
      <c r="N141" s="8" t="str">
        <f t="shared" si="14"/>
        <v/>
      </c>
      <c r="O141" s="7" t="str">
        <f>IF(OR($C141=13,$C141=14,$C141=15),$J141,"")</f>
        <v/>
      </c>
      <c r="P141" s="8" t="str">
        <f t="shared" si="17"/>
        <v/>
      </c>
      <c r="Q141" s="3" t="str">
        <f>IF(OR($C141=19,$C141=20,$C141=21),$J141,"")</f>
        <v/>
      </c>
      <c r="R141" s="3" t="str">
        <f t="shared" si="18"/>
        <v/>
      </c>
      <c r="S141" s="7" t="str">
        <f>IF(OR($C141=25,$C141=26,$C141=27),$J141,"")</f>
        <v/>
      </c>
      <c r="T141" s="9" t="str">
        <f t="shared" si="19"/>
        <v/>
      </c>
    </row>
    <row r="142" spans="1:20" x14ac:dyDescent="0.25">
      <c r="A142" s="20">
        <f t="shared" si="15"/>
        <v>42877.560000000005</v>
      </c>
      <c r="B142" s="2">
        <v>42877.559247685182</v>
      </c>
      <c r="C142" s="1">
        <v>13</v>
      </c>
      <c r="D142" s="1">
        <v>16</v>
      </c>
      <c r="E142" s="1">
        <v>14</v>
      </c>
      <c r="F142" s="1">
        <v>15</v>
      </c>
      <c r="G142" s="1">
        <v>758.13699999999994</v>
      </c>
      <c r="H142" s="1">
        <v>261.99333925760652</v>
      </c>
      <c r="I142" s="22">
        <v>4763.5200000000004</v>
      </c>
      <c r="J142" s="1">
        <v>261.99333925760652</v>
      </c>
      <c r="K142" s="7" t="str">
        <f>IF(OR($C142=1,$C142=2,$C142=3),$J142,"")</f>
        <v/>
      </c>
      <c r="L142" s="8" t="str">
        <f t="shared" si="16"/>
        <v/>
      </c>
      <c r="M142" s="3" t="str">
        <f>IF(OR($C142=7,$C142=8,$C142=9),$J142,"")</f>
        <v/>
      </c>
      <c r="N142" s="8" t="str">
        <f t="shared" si="14"/>
        <v/>
      </c>
      <c r="O142" s="7">
        <f>IF(OR($C142=13,$C142=14,$C142=15),$J142,"")</f>
        <v>261.99333925760652</v>
      </c>
      <c r="P142" s="8" t="str">
        <f t="shared" si="17"/>
        <v/>
      </c>
      <c r="Q142" s="3" t="str">
        <f>IF(OR($C142=19,$C142=20,$C142=21),$J142,"")</f>
        <v/>
      </c>
      <c r="R142" s="3" t="str">
        <f t="shared" si="18"/>
        <v/>
      </c>
      <c r="S142" s="7" t="str">
        <f>IF(OR($C142=25,$C142=26,$C142=27),$J142,"")</f>
        <v/>
      </c>
      <c r="T142" s="9" t="str">
        <f t="shared" si="19"/>
        <v/>
      </c>
    </row>
    <row r="143" spans="1:20" x14ac:dyDescent="0.25">
      <c r="A143" s="20">
        <f t="shared" si="15"/>
        <v>42877.560000000005</v>
      </c>
      <c r="B143" s="2">
        <v>42877.559282407405</v>
      </c>
      <c r="C143" s="1">
        <v>14</v>
      </c>
      <c r="D143" s="1">
        <v>17</v>
      </c>
      <c r="E143" s="1">
        <v>15</v>
      </c>
      <c r="F143" s="1">
        <v>16</v>
      </c>
      <c r="G143" s="1">
        <v>867.66</v>
      </c>
      <c r="H143" s="1">
        <v>299.84177099950915</v>
      </c>
      <c r="I143" s="22">
        <v>5451.67</v>
      </c>
      <c r="J143" s="1">
        <v>299.84177099950915</v>
      </c>
      <c r="K143" s="7" t="str">
        <f>IF(OR($C143=1,$C143=2,$C143=3),$J143,"")</f>
        <v/>
      </c>
      <c r="L143" s="8" t="str">
        <f t="shared" si="16"/>
        <v/>
      </c>
      <c r="M143" s="3" t="str">
        <f>IF(OR($C143=7,$C143=8,$C143=9),$J143,"")</f>
        <v/>
      </c>
      <c r="N143" s="8" t="str">
        <f t="shared" si="14"/>
        <v/>
      </c>
      <c r="O143" s="7">
        <f>IF(OR($C143=13,$C143=14,$C143=15),$J143,"")</f>
        <v>299.84177099950915</v>
      </c>
      <c r="P143" s="8">
        <f t="shared" si="17"/>
        <v>280.70519917313845</v>
      </c>
      <c r="Q143" s="3" t="str">
        <f>IF(OR($C143=19,$C143=20,$C143=21),$J143,"")</f>
        <v/>
      </c>
      <c r="R143" s="3" t="str">
        <f t="shared" si="18"/>
        <v/>
      </c>
      <c r="S143" s="7" t="str">
        <f>IF(OR($C143=25,$C143=26,$C143=27),$J143,"")</f>
        <v/>
      </c>
      <c r="T143" s="9" t="str">
        <f t="shared" si="19"/>
        <v/>
      </c>
    </row>
    <row r="144" spans="1:20" x14ac:dyDescent="0.25">
      <c r="A144" s="20">
        <f t="shared" si="15"/>
        <v>42877.560000000005</v>
      </c>
      <c r="B144" s="2">
        <v>42877.559305555558</v>
      </c>
      <c r="C144" s="1">
        <v>15</v>
      </c>
      <c r="D144" s="1">
        <v>18</v>
      </c>
      <c r="E144" s="1">
        <v>16</v>
      </c>
      <c r="F144" s="1">
        <v>17</v>
      </c>
      <c r="G144" s="1">
        <v>811.05499999999995</v>
      </c>
      <c r="H144" s="1">
        <v>280.28048726229963</v>
      </c>
      <c r="I144" s="22">
        <v>5096.01</v>
      </c>
      <c r="J144" s="1">
        <v>280.28048726229963</v>
      </c>
      <c r="K144" s="7" t="str">
        <f>IF(OR($C144=1,$C144=2,$C144=3),$J144,"")</f>
        <v/>
      </c>
      <c r="L144" s="8" t="str">
        <f t="shared" si="16"/>
        <v/>
      </c>
      <c r="M144" s="3" t="str">
        <f>IF(OR($C144=7,$C144=8,$C144=9),$J144,"")</f>
        <v/>
      </c>
      <c r="N144" s="8" t="str">
        <f t="shared" si="14"/>
        <v/>
      </c>
      <c r="O144" s="7">
        <f>IF(OR($C144=13,$C144=14,$C144=15),$J144,"")</f>
        <v>280.28048726229963</v>
      </c>
      <c r="P144" s="8" t="str">
        <f t="shared" si="17"/>
        <v/>
      </c>
      <c r="Q144" s="3" t="str">
        <f>IF(OR($C144=19,$C144=20,$C144=21),$J144,"")</f>
        <v/>
      </c>
      <c r="R144" s="3" t="str">
        <f t="shared" si="18"/>
        <v/>
      </c>
      <c r="S144" s="7" t="str">
        <f>IF(OR($C144=25,$C144=26,$C144=27),$J144,"")</f>
        <v/>
      </c>
      <c r="T144" s="9" t="str">
        <f t="shared" si="19"/>
        <v/>
      </c>
    </row>
    <row r="145" spans="1:20" x14ac:dyDescent="0.25">
      <c r="A145" s="20">
        <f t="shared" si="15"/>
        <v>42877.560000000005</v>
      </c>
      <c r="B145" s="2">
        <v>42877.559340277781</v>
      </c>
      <c r="C145" s="1">
        <v>19</v>
      </c>
      <c r="D145" s="1">
        <v>22</v>
      </c>
      <c r="E145" s="1">
        <v>20</v>
      </c>
      <c r="F145" s="1">
        <v>21</v>
      </c>
      <c r="G145" s="1">
        <v>851.80899999999997</v>
      </c>
      <c r="H145" s="1">
        <v>294.3640586327835</v>
      </c>
      <c r="I145" s="22">
        <v>5352.08</v>
      </c>
      <c r="J145" s="1">
        <v>294.3640586327835</v>
      </c>
      <c r="K145" s="7" t="str">
        <f>IF(OR($C145=1,$C145=2,$C145=3),$J145,"")</f>
        <v/>
      </c>
      <c r="L145" s="8" t="str">
        <f t="shared" si="16"/>
        <v/>
      </c>
      <c r="M145" s="3" t="str">
        <f>IF(OR($C145=7,$C145=8,$C145=9),$J145,"")</f>
        <v/>
      </c>
      <c r="N145" s="8" t="str">
        <f t="shared" si="14"/>
        <v/>
      </c>
      <c r="O145" s="7" t="str">
        <f>IF(OR($C145=13,$C145=14,$C145=15),$J145,"")</f>
        <v/>
      </c>
      <c r="P145" s="8" t="str">
        <f t="shared" si="17"/>
        <v/>
      </c>
      <c r="Q145" s="3">
        <f>IF(OR($C145=19,$C145=20,$C145=21),$J145,"")</f>
        <v>294.3640586327835</v>
      </c>
      <c r="R145" s="3" t="str">
        <f t="shared" si="18"/>
        <v/>
      </c>
      <c r="S145" s="7" t="str">
        <f>IF(OR($C145=25,$C145=26,$C145=27),$J145,"")</f>
        <v/>
      </c>
      <c r="T145" s="9" t="str">
        <f t="shared" si="19"/>
        <v/>
      </c>
    </row>
    <row r="146" spans="1:20" x14ac:dyDescent="0.25">
      <c r="A146" s="20">
        <f t="shared" si="15"/>
        <v>42877.560000000005</v>
      </c>
      <c r="B146" s="2">
        <v>42877.559374999997</v>
      </c>
      <c r="C146" s="1">
        <v>20</v>
      </c>
      <c r="D146" s="1">
        <v>23</v>
      </c>
      <c r="E146" s="1">
        <v>21</v>
      </c>
      <c r="F146" s="1">
        <v>22</v>
      </c>
      <c r="G146" s="1">
        <v>966.33500000000004</v>
      </c>
      <c r="H146" s="1">
        <v>333.94140305973622</v>
      </c>
      <c r="I146" s="22">
        <v>6071.66</v>
      </c>
      <c r="J146" s="1">
        <v>333.94140305973622</v>
      </c>
      <c r="K146" s="7" t="str">
        <f>IF(OR($C146=1,$C146=2,$C146=3),$J146,"")</f>
        <v/>
      </c>
      <c r="L146" s="8" t="str">
        <f t="shared" si="16"/>
        <v/>
      </c>
      <c r="M146" s="3" t="str">
        <f>IF(OR($C146=7,$C146=8,$C146=9),$J146,"")</f>
        <v/>
      </c>
      <c r="N146" s="8" t="str">
        <f t="shared" si="14"/>
        <v/>
      </c>
      <c r="O146" s="7" t="str">
        <f>IF(OR($C146=13,$C146=14,$C146=15),$J146,"")</f>
        <v/>
      </c>
      <c r="P146" s="8" t="str">
        <f t="shared" si="17"/>
        <v/>
      </c>
      <c r="Q146" s="3">
        <f>IF(OR($C146=19,$C146=20,$C146=21),$J146,"")</f>
        <v>333.94140305973622</v>
      </c>
      <c r="R146" s="3">
        <f t="shared" si="18"/>
        <v>304.35244878758238</v>
      </c>
      <c r="S146" s="7" t="str">
        <f>IF(OR($C146=25,$C146=26,$C146=27),$J146,"")</f>
        <v/>
      </c>
      <c r="T146" s="9" t="str">
        <f t="shared" si="19"/>
        <v/>
      </c>
    </row>
    <row r="147" spans="1:20" x14ac:dyDescent="0.25">
      <c r="A147" s="20">
        <f t="shared" si="15"/>
        <v>42877.560000000005</v>
      </c>
      <c r="B147" s="2">
        <v>42877.559398148151</v>
      </c>
      <c r="C147" s="1">
        <v>21</v>
      </c>
      <c r="D147" s="1">
        <v>24</v>
      </c>
      <c r="E147" s="1">
        <v>22</v>
      </c>
      <c r="F147" s="1">
        <v>23</v>
      </c>
      <c r="G147" s="1">
        <v>823.99400000000003</v>
      </c>
      <c r="H147" s="1">
        <v>284.75188467022747</v>
      </c>
      <c r="I147" s="22">
        <v>5177.3</v>
      </c>
      <c r="J147" s="1">
        <v>284.75188467022747</v>
      </c>
      <c r="K147" s="7" t="str">
        <f>IF(OR($C147=1,$C147=2,$C147=3),$J147,"")</f>
        <v/>
      </c>
      <c r="L147" s="8" t="str">
        <f t="shared" si="16"/>
        <v/>
      </c>
      <c r="M147" s="3" t="str">
        <f>IF(OR($C147=7,$C147=8,$C147=9),$J147,"")</f>
        <v/>
      </c>
      <c r="N147" s="8" t="str">
        <f t="shared" si="14"/>
        <v/>
      </c>
      <c r="O147" s="7" t="str">
        <f>IF(OR($C147=13,$C147=14,$C147=15),$J147,"")</f>
        <v/>
      </c>
      <c r="P147" s="8" t="str">
        <f t="shared" si="17"/>
        <v/>
      </c>
      <c r="Q147" s="3">
        <f>IF(OR($C147=19,$C147=20,$C147=21),$J147,"")</f>
        <v>284.75188467022747</v>
      </c>
      <c r="R147" s="3" t="str">
        <f t="shared" si="18"/>
        <v/>
      </c>
      <c r="S147" s="7" t="str">
        <f>IF(OR($C147=25,$C147=26,$C147=27),$J147,"")</f>
        <v/>
      </c>
      <c r="T147" s="9" t="str">
        <f t="shared" si="19"/>
        <v/>
      </c>
    </row>
    <row r="148" spans="1:20" x14ac:dyDescent="0.25">
      <c r="A148" s="20">
        <f t="shared" si="15"/>
        <v>42877.560000000005</v>
      </c>
      <c r="B148" s="2">
        <v>42877.559432870374</v>
      </c>
      <c r="C148" s="1">
        <v>25</v>
      </c>
      <c r="D148" s="1">
        <v>28</v>
      </c>
      <c r="E148" s="1">
        <v>26</v>
      </c>
      <c r="F148" s="1">
        <v>27</v>
      </c>
      <c r="G148" s="1">
        <v>993.31</v>
      </c>
      <c r="H148" s="1">
        <v>343.26329386110046</v>
      </c>
      <c r="I148" s="22">
        <v>6241.15</v>
      </c>
      <c r="J148" s="1">
        <v>343.26329386110046</v>
      </c>
      <c r="K148" s="7" t="str">
        <f>IF(OR($C148=1,$C148=2,$C148=3),$J148,"")</f>
        <v/>
      </c>
      <c r="L148" s="8" t="str">
        <f t="shared" si="16"/>
        <v/>
      </c>
      <c r="M148" s="3" t="str">
        <f>IF(OR($C148=7,$C148=8,$C148=9),$J148,"")</f>
        <v/>
      </c>
      <c r="N148" s="8" t="str">
        <f t="shared" si="14"/>
        <v/>
      </c>
      <c r="O148" s="7" t="str">
        <f>IF(OR($C148=13,$C148=14,$C148=15),$J148,"")</f>
        <v/>
      </c>
      <c r="P148" s="8" t="str">
        <f t="shared" si="17"/>
        <v/>
      </c>
      <c r="Q148" s="3" t="str">
        <f>IF(OR($C148=19,$C148=20,$C148=21),$J148,"")</f>
        <v/>
      </c>
      <c r="R148" s="3" t="str">
        <f t="shared" si="18"/>
        <v/>
      </c>
      <c r="S148" s="7">
        <f>IF(OR($C148=25,$C148=26,$C148=27),$J148,"")</f>
        <v>343.26329386110046</v>
      </c>
      <c r="T148" s="9" t="str">
        <f t="shared" si="19"/>
        <v/>
      </c>
    </row>
    <row r="149" spans="1:20" x14ac:dyDescent="0.25">
      <c r="A149" s="20">
        <f t="shared" si="15"/>
        <v>42877.560000000005</v>
      </c>
      <c r="B149" s="2">
        <v>42877.559467592589</v>
      </c>
      <c r="C149" s="1">
        <v>26</v>
      </c>
      <c r="D149" s="1">
        <v>29</v>
      </c>
      <c r="E149" s="1">
        <v>27</v>
      </c>
      <c r="F149" s="1">
        <v>28</v>
      </c>
      <c r="G149" s="1">
        <v>942.28</v>
      </c>
      <c r="H149" s="1">
        <v>325.62859181870493</v>
      </c>
      <c r="I149" s="22">
        <v>5920.52</v>
      </c>
      <c r="J149" s="1">
        <v>325.62859181870493</v>
      </c>
      <c r="K149" s="7" t="str">
        <f>IF(OR($C149=1,$C149=2,$C149=3),$J149,"")</f>
        <v/>
      </c>
      <c r="L149" s="8" t="str">
        <f t="shared" si="16"/>
        <v/>
      </c>
      <c r="M149" s="3" t="str">
        <f>IF(OR($C149=7,$C149=8,$C149=9),$J149,"")</f>
        <v/>
      </c>
      <c r="N149" s="8" t="str">
        <f t="shared" si="14"/>
        <v/>
      </c>
      <c r="O149" s="7" t="str">
        <f>IF(OR($C149=13,$C149=14,$C149=15),$J149,"")</f>
        <v/>
      </c>
      <c r="P149" s="8" t="str">
        <f t="shared" si="17"/>
        <v/>
      </c>
      <c r="Q149" s="3" t="str">
        <f>IF(OR($C149=19,$C149=20,$C149=21),$J149,"")</f>
        <v/>
      </c>
      <c r="R149" s="3" t="str">
        <f t="shared" si="18"/>
        <v/>
      </c>
      <c r="S149" s="7">
        <f>IF(OR($C149=25,$C149=26,$C149=27),$J149,"")</f>
        <v>325.62859181870493</v>
      </c>
      <c r="T149" s="9">
        <f t="shared" si="19"/>
        <v>327.21581867507808</v>
      </c>
    </row>
    <row r="150" spans="1:20" x14ac:dyDescent="0.25">
      <c r="A150" s="20">
        <f t="shared" si="15"/>
        <v>42877.560000000005</v>
      </c>
      <c r="B150" s="2">
        <v>42877.559502314813</v>
      </c>
      <c r="C150" s="1">
        <v>27</v>
      </c>
      <c r="D150" s="1">
        <v>30</v>
      </c>
      <c r="E150" s="1">
        <v>28</v>
      </c>
      <c r="F150" s="1">
        <v>29</v>
      </c>
      <c r="G150" s="1">
        <v>905.029</v>
      </c>
      <c r="H150" s="1">
        <v>312.75557034542885</v>
      </c>
      <c r="I150" s="22">
        <v>5686.47</v>
      </c>
      <c r="J150" s="1">
        <v>312.75557034542885</v>
      </c>
      <c r="K150" s="7" t="str">
        <f>IF(OR($C150=1,$C150=2,$C150=3),$J150,"")</f>
        <v/>
      </c>
      <c r="L150" s="8" t="str">
        <f t="shared" si="16"/>
        <v/>
      </c>
      <c r="M150" s="3" t="str">
        <f>IF(OR($C150=7,$C150=8,$C150=9),$J150,"")</f>
        <v/>
      </c>
      <c r="N150" s="8" t="str">
        <f t="shared" si="14"/>
        <v/>
      </c>
      <c r="O150" s="7" t="str">
        <f>IF(OR($C150=13,$C150=14,$C150=15),$J150,"")</f>
        <v/>
      </c>
      <c r="P150" s="8" t="str">
        <f t="shared" si="17"/>
        <v/>
      </c>
      <c r="Q150" s="3" t="str">
        <f>IF(OR($C150=19,$C150=20,$C150=21),$J150,"")</f>
        <v/>
      </c>
      <c r="R150" s="3" t="str">
        <f t="shared" si="18"/>
        <v/>
      </c>
      <c r="S150" s="7">
        <f>IF(OR($C150=25,$C150=26,$C150=27),$J150,"")</f>
        <v>312.75557034542885</v>
      </c>
      <c r="T150" s="9" t="str">
        <f t="shared" si="19"/>
        <v/>
      </c>
    </row>
    <row r="151" spans="1:20" x14ac:dyDescent="0.25">
      <c r="A151" s="20">
        <f t="shared" si="15"/>
        <v>42877.58</v>
      </c>
      <c r="B151" s="2">
        <v>42877.572951388887</v>
      </c>
      <c r="C151" s="1">
        <v>1</v>
      </c>
      <c r="D151" s="1">
        <v>4</v>
      </c>
      <c r="E151" s="1">
        <v>2</v>
      </c>
      <c r="F151" s="1">
        <v>3</v>
      </c>
      <c r="G151" s="1">
        <v>781.31600000000003</v>
      </c>
      <c r="H151" s="1">
        <v>270.00342663053789</v>
      </c>
      <c r="I151" s="22">
        <v>4909.1499999999996</v>
      </c>
      <c r="J151" s="1">
        <v>270.00342663053789</v>
      </c>
      <c r="K151" s="7">
        <f>IF(OR($C151=1,$C151=2,$C151=3),$J151,"")</f>
        <v>270.00342663053789</v>
      </c>
      <c r="L151" s="8" t="str">
        <f t="shared" si="16"/>
        <v/>
      </c>
      <c r="M151" s="3" t="str">
        <f>IF(OR($C151=7,$C151=8,$C151=9),$J151,"")</f>
        <v/>
      </c>
      <c r="N151" s="8" t="str">
        <f t="shared" si="14"/>
        <v/>
      </c>
      <c r="O151" s="7" t="str">
        <f>IF(OR($C151=13,$C151=14,$C151=15),$J151,"")</f>
        <v/>
      </c>
      <c r="P151" s="8" t="str">
        <f t="shared" si="17"/>
        <v/>
      </c>
      <c r="Q151" s="3" t="str">
        <f>IF(OR($C151=19,$C151=20,$C151=21),$J151,"")</f>
        <v/>
      </c>
      <c r="R151" s="3" t="str">
        <f t="shared" si="18"/>
        <v/>
      </c>
      <c r="S151" s="7" t="str">
        <f>IF(OR($C151=25,$C151=26,$C151=27),$J151,"")</f>
        <v/>
      </c>
      <c r="T151" s="9" t="str">
        <f t="shared" si="19"/>
        <v/>
      </c>
    </row>
    <row r="152" spans="1:20" x14ac:dyDescent="0.25">
      <c r="A152" s="20">
        <f t="shared" si="15"/>
        <v>42877.58</v>
      </c>
      <c r="B152" s="2">
        <v>42877.57298611111</v>
      </c>
      <c r="C152" s="1">
        <v>2</v>
      </c>
      <c r="D152" s="1">
        <v>5</v>
      </c>
      <c r="E152" s="1">
        <v>3</v>
      </c>
      <c r="F152" s="1">
        <v>4</v>
      </c>
      <c r="G152" s="1">
        <v>723.92200000000003</v>
      </c>
      <c r="H152" s="1">
        <v>250.16948406692333</v>
      </c>
      <c r="I152" s="22">
        <v>4548.53</v>
      </c>
      <c r="J152" s="1">
        <v>250.16948406692333</v>
      </c>
      <c r="K152" s="7">
        <f>IF(OR($C152=1,$C152=2,$C152=3),$J152,"")</f>
        <v>250.16948406692333</v>
      </c>
      <c r="L152" s="8">
        <f t="shared" si="16"/>
        <v>261.21740776007192</v>
      </c>
      <c r="M152" s="3" t="str">
        <f>IF(OR($C152=7,$C152=8,$C152=9),$J152,"")</f>
        <v/>
      </c>
      <c r="N152" s="8" t="str">
        <f t="shared" si="14"/>
        <v/>
      </c>
      <c r="O152" s="7" t="str">
        <f>IF(OR($C152=13,$C152=14,$C152=15),$J152,"")</f>
        <v/>
      </c>
      <c r="P152" s="8" t="str">
        <f t="shared" si="17"/>
        <v/>
      </c>
      <c r="Q152" s="3" t="str">
        <f>IF(OR($C152=19,$C152=20,$C152=21),$J152,"")</f>
        <v/>
      </c>
      <c r="R152" s="3" t="str">
        <f t="shared" si="18"/>
        <v/>
      </c>
      <c r="S152" s="7" t="str">
        <f>IF(OR($C152=25,$C152=26,$C152=27),$J152,"")</f>
        <v/>
      </c>
      <c r="T152" s="9" t="str">
        <f t="shared" si="19"/>
        <v/>
      </c>
    </row>
    <row r="153" spans="1:20" x14ac:dyDescent="0.25">
      <c r="A153" s="20">
        <f t="shared" si="15"/>
        <v>42877.58</v>
      </c>
      <c r="B153" s="2">
        <v>42877.573020833333</v>
      </c>
      <c r="C153" s="1">
        <v>3</v>
      </c>
      <c r="D153" s="1">
        <v>6</v>
      </c>
      <c r="E153" s="1">
        <v>4</v>
      </c>
      <c r="F153" s="1">
        <v>5</v>
      </c>
      <c r="G153" s="1">
        <v>762.43700000000001</v>
      </c>
      <c r="H153" s="1">
        <v>263.47931258275452</v>
      </c>
      <c r="I153" s="22">
        <v>4790.53</v>
      </c>
      <c r="J153" s="1">
        <v>263.47931258275452</v>
      </c>
      <c r="K153" s="7">
        <f>IF(OR($C153=1,$C153=2,$C153=3),$J153,"")</f>
        <v>263.47931258275452</v>
      </c>
      <c r="L153" s="8" t="str">
        <f t="shared" si="16"/>
        <v/>
      </c>
      <c r="M153" s="3" t="str">
        <f>IF(OR($C153=7,$C153=8,$C153=9),$J153,"")</f>
        <v/>
      </c>
      <c r="N153" s="8" t="str">
        <f t="shared" si="14"/>
        <v/>
      </c>
      <c r="O153" s="7" t="str">
        <f>IF(OR($C153=13,$C153=14,$C153=15),$J153,"")</f>
        <v/>
      </c>
      <c r="P153" s="8" t="str">
        <f t="shared" si="17"/>
        <v/>
      </c>
      <c r="Q153" s="3" t="str">
        <f>IF(OR($C153=19,$C153=20,$C153=21),$J153,"")</f>
        <v/>
      </c>
      <c r="R153" s="3" t="str">
        <f t="shared" si="18"/>
        <v/>
      </c>
      <c r="S153" s="7" t="str">
        <f>IF(OR($C153=25,$C153=26,$C153=27),$J153,"")</f>
        <v/>
      </c>
      <c r="T153" s="9" t="str">
        <f t="shared" si="19"/>
        <v/>
      </c>
    </row>
    <row r="154" spans="1:20" x14ac:dyDescent="0.25">
      <c r="A154" s="20">
        <f t="shared" si="15"/>
        <v>42877.58</v>
      </c>
      <c r="B154" s="2">
        <v>42877.57304398148</v>
      </c>
      <c r="C154" s="1">
        <v>7</v>
      </c>
      <c r="D154" s="1">
        <v>10</v>
      </c>
      <c r="E154" s="1">
        <v>8</v>
      </c>
      <c r="F154" s="1">
        <v>9</v>
      </c>
      <c r="G154" s="1">
        <v>655.28099999999995</v>
      </c>
      <c r="H154" s="1">
        <v>226.44885732006702</v>
      </c>
      <c r="I154" s="22">
        <v>4117.25</v>
      </c>
      <c r="J154" s="1">
        <v>226.44885732006702</v>
      </c>
      <c r="K154" s="7" t="str">
        <f>IF(OR($C154=1,$C154=2,$C154=3),$J154,"")</f>
        <v/>
      </c>
      <c r="L154" s="8" t="str">
        <f t="shared" si="16"/>
        <v/>
      </c>
      <c r="M154" s="3">
        <f>IF(OR($C154=7,$C154=8,$C154=9),$J154,"")</f>
        <v>226.44885732006702</v>
      </c>
      <c r="N154" s="8" t="str">
        <f t="shared" si="14"/>
        <v/>
      </c>
      <c r="O154" s="7" t="str">
        <f>IF(OR($C154=13,$C154=14,$C154=15),$J154,"")</f>
        <v/>
      </c>
      <c r="P154" s="8" t="str">
        <f t="shared" si="17"/>
        <v/>
      </c>
      <c r="Q154" s="3" t="str">
        <f>IF(OR($C154=19,$C154=20,$C154=21),$J154,"")</f>
        <v/>
      </c>
      <c r="R154" s="3" t="str">
        <f t="shared" si="18"/>
        <v/>
      </c>
      <c r="S154" s="7" t="str">
        <f>IF(OR($C154=25,$C154=26,$C154=27),$J154,"")</f>
        <v/>
      </c>
      <c r="T154" s="9" t="str">
        <f t="shared" si="19"/>
        <v/>
      </c>
    </row>
    <row r="155" spans="1:20" x14ac:dyDescent="0.25">
      <c r="A155" s="20">
        <f t="shared" si="15"/>
        <v>42877.58</v>
      </c>
      <c r="B155" s="2">
        <v>42877.573078703703</v>
      </c>
      <c r="C155" s="1">
        <v>8</v>
      </c>
      <c r="D155" s="1">
        <v>11</v>
      </c>
      <c r="E155" s="1">
        <v>9</v>
      </c>
      <c r="F155" s="1">
        <v>10</v>
      </c>
      <c r="G155" s="1">
        <v>645.15200000000004</v>
      </c>
      <c r="H155" s="1">
        <v>222.94852620136385</v>
      </c>
      <c r="I155" s="22">
        <v>4053.61</v>
      </c>
      <c r="J155" s="1">
        <v>222.94852620136385</v>
      </c>
      <c r="K155" s="7" t="str">
        <f>IF(OR($C155=1,$C155=2,$C155=3),$J155,"")</f>
        <v/>
      </c>
      <c r="L155" s="8" t="str">
        <f t="shared" si="16"/>
        <v/>
      </c>
      <c r="M155" s="3">
        <f>IF(OR($C155=7,$C155=8,$C155=9),$J155,"")</f>
        <v>222.94852620136385</v>
      </c>
      <c r="N155" s="8">
        <f t="shared" si="14"/>
        <v>228.78989886169356</v>
      </c>
      <c r="O155" s="7" t="str">
        <f>IF(OR($C155=13,$C155=14,$C155=15),$J155,"")</f>
        <v/>
      </c>
      <c r="P155" s="8" t="str">
        <f t="shared" si="17"/>
        <v/>
      </c>
      <c r="Q155" s="3" t="str">
        <f>IF(OR($C155=19,$C155=20,$C155=21),$J155,"")</f>
        <v/>
      </c>
      <c r="R155" s="3" t="str">
        <f t="shared" si="18"/>
        <v/>
      </c>
      <c r="S155" s="7" t="str">
        <f>IF(OR($C155=25,$C155=26,$C155=27),$J155,"")</f>
        <v/>
      </c>
      <c r="T155" s="9" t="str">
        <f t="shared" si="19"/>
        <v/>
      </c>
    </row>
    <row r="156" spans="1:20" x14ac:dyDescent="0.25">
      <c r="A156" s="20">
        <f t="shared" si="15"/>
        <v>42877.58</v>
      </c>
      <c r="B156" s="2">
        <v>42877.573113425926</v>
      </c>
      <c r="C156" s="1">
        <v>9</v>
      </c>
      <c r="D156" s="1">
        <v>12</v>
      </c>
      <c r="E156" s="1">
        <v>10</v>
      </c>
      <c r="F156" s="1">
        <v>11</v>
      </c>
      <c r="G156" s="1">
        <v>685.73299999999995</v>
      </c>
      <c r="H156" s="1">
        <v>236.97231306364984</v>
      </c>
      <c r="I156" s="22">
        <v>4308.59</v>
      </c>
      <c r="J156" s="1">
        <v>236.97231306364984</v>
      </c>
      <c r="K156" s="7" t="str">
        <f>IF(OR($C156=1,$C156=2,$C156=3),$J156,"")</f>
        <v/>
      </c>
      <c r="L156" s="8" t="str">
        <f t="shared" si="16"/>
        <v/>
      </c>
      <c r="M156" s="3">
        <f>IF(OR($C156=7,$C156=8,$C156=9),$J156,"")</f>
        <v>236.97231306364984</v>
      </c>
      <c r="N156" s="8" t="str">
        <f t="shared" si="14"/>
        <v/>
      </c>
      <c r="O156" s="7" t="str">
        <f>IF(OR($C156=13,$C156=14,$C156=15),$J156,"")</f>
        <v/>
      </c>
      <c r="P156" s="8" t="str">
        <f t="shared" si="17"/>
        <v/>
      </c>
      <c r="Q156" s="3" t="str">
        <f>IF(OR($C156=19,$C156=20,$C156=21),$J156,"")</f>
        <v/>
      </c>
      <c r="R156" s="3" t="str">
        <f t="shared" si="18"/>
        <v/>
      </c>
      <c r="S156" s="7" t="str">
        <f>IF(OR($C156=25,$C156=26,$C156=27),$J156,"")</f>
        <v/>
      </c>
      <c r="T156" s="9" t="str">
        <f t="shared" si="19"/>
        <v/>
      </c>
    </row>
    <row r="157" spans="1:20" x14ac:dyDescent="0.25">
      <c r="A157" s="20">
        <f t="shared" si="15"/>
        <v>42877.58</v>
      </c>
      <c r="B157" s="2">
        <v>42877.573148148149</v>
      </c>
      <c r="C157" s="1">
        <v>13</v>
      </c>
      <c r="D157" s="1">
        <v>16</v>
      </c>
      <c r="E157" s="1">
        <v>14</v>
      </c>
      <c r="F157" s="1">
        <v>15</v>
      </c>
      <c r="G157" s="1">
        <v>767.03899999999999</v>
      </c>
      <c r="H157" s="1">
        <v>265.06964961585476</v>
      </c>
      <c r="I157" s="22">
        <v>4819.45</v>
      </c>
      <c r="J157" s="1">
        <v>265.06964961585476</v>
      </c>
      <c r="K157" s="7" t="str">
        <f>IF(OR($C157=1,$C157=2,$C157=3),$J157,"")</f>
        <v/>
      </c>
      <c r="L157" s="8" t="str">
        <f t="shared" si="16"/>
        <v/>
      </c>
      <c r="M157" s="3" t="str">
        <f>IF(OR($C157=7,$C157=8,$C157=9),$J157,"")</f>
        <v/>
      </c>
      <c r="N157" s="8" t="str">
        <f t="shared" si="14"/>
        <v/>
      </c>
      <c r="O157" s="7">
        <f>IF(OR($C157=13,$C157=14,$C157=15),$J157,"")</f>
        <v>265.06964961585476</v>
      </c>
      <c r="P157" s="8" t="str">
        <f t="shared" si="17"/>
        <v/>
      </c>
      <c r="Q157" s="3" t="str">
        <f>IF(OR($C157=19,$C157=20,$C157=21),$J157,"")</f>
        <v/>
      </c>
      <c r="R157" s="3" t="str">
        <f t="shared" si="18"/>
        <v/>
      </c>
      <c r="S157" s="7" t="str">
        <f>IF(OR($C157=25,$C157=26,$C157=27),$J157,"")</f>
        <v/>
      </c>
      <c r="T157" s="9" t="str">
        <f t="shared" si="19"/>
        <v/>
      </c>
    </row>
    <row r="158" spans="1:20" x14ac:dyDescent="0.25">
      <c r="A158" s="20">
        <f t="shared" si="15"/>
        <v>42877.58</v>
      </c>
      <c r="B158" s="2">
        <v>42877.573171296295</v>
      </c>
      <c r="C158" s="1">
        <v>14</v>
      </c>
      <c r="D158" s="1">
        <v>17</v>
      </c>
      <c r="E158" s="1">
        <v>15</v>
      </c>
      <c r="F158" s="1">
        <v>16</v>
      </c>
      <c r="G158" s="1">
        <v>886.26800000000003</v>
      </c>
      <c r="H158" s="1">
        <v>306.27223417028904</v>
      </c>
      <c r="I158" s="22">
        <v>5568.59</v>
      </c>
      <c r="J158" s="1">
        <v>306.27223417028904</v>
      </c>
      <c r="K158" s="7" t="str">
        <f>IF(OR($C158=1,$C158=2,$C158=3),$J158,"")</f>
        <v/>
      </c>
      <c r="L158" s="8" t="str">
        <f t="shared" si="16"/>
        <v/>
      </c>
      <c r="M158" s="3" t="str">
        <f>IF(OR($C158=7,$C158=8,$C158=9),$J158,"")</f>
        <v/>
      </c>
      <c r="N158" s="8" t="str">
        <f t="shared" si="14"/>
        <v/>
      </c>
      <c r="O158" s="7">
        <f>IF(OR($C158=13,$C158=14,$C158=15),$J158,"")</f>
        <v>306.27223417028904</v>
      </c>
      <c r="P158" s="8">
        <f t="shared" si="17"/>
        <v>285.37875806832477</v>
      </c>
      <c r="Q158" s="3" t="str">
        <f>IF(OR($C158=19,$C158=20,$C158=21),$J158,"")</f>
        <v/>
      </c>
      <c r="R158" s="3" t="str">
        <f t="shared" si="18"/>
        <v/>
      </c>
      <c r="S158" s="7" t="str">
        <f>IF(OR($C158=25,$C158=26,$C158=27),$J158,"")</f>
        <v/>
      </c>
      <c r="T158" s="9" t="str">
        <f t="shared" si="19"/>
        <v/>
      </c>
    </row>
    <row r="159" spans="1:20" x14ac:dyDescent="0.25">
      <c r="A159" s="20">
        <f t="shared" si="15"/>
        <v>42877.58</v>
      </c>
      <c r="B159" s="2">
        <v>42877.573206018518</v>
      </c>
      <c r="C159" s="1">
        <v>15</v>
      </c>
      <c r="D159" s="1">
        <v>18</v>
      </c>
      <c r="E159" s="1">
        <v>16</v>
      </c>
      <c r="F159" s="1">
        <v>17</v>
      </c>
      <c r="G159" s="1">
        <v>824.11699999999996</v>
      </c>
      <c r="H159" s="1">
        <v>284.79439041883052</v>
      </c>
      <c r="I159" s="22">
        <v>5178.08</v>
      </c>
      <c r="J159" s="1">
        <v>284.79439041883052</v>
      </c>
      <c r="K159" s="7" t="str">
        <f>IF(OR($C159=1,$C159=2,$C159=3),$J159,"")</f>
        <v/>
      </c>
      <c r="L159" s="8" t="str">
        <f t="shared" si="16"/>
        <v/>
      </c>
      <c r="M159" s="3" t="str">
        <f>IF(OR($C159=7,$C159=8,$C159=9),$J159,"")</f>
        <v/>
      </c>
      <c r="N159" s="8" t="str">
        <f t="shared" si="14"/>
        <v/>
      </c>
      <c r="O159" s="7">
        <f>IF(OR($C159=13,$C159=14,$C159=15),$J159,"")</f>
        <v>284.79439041883052</v>
      </c>
      <c r="P159" s="8" t="str">
        <f t="shared" si="17"/>
        <v/>
      </c>
      <c r="Q159" s="3" t="str">
        <f>IF(OR($C159=19,$C159=20,$C159=21),$J159,"")</f>
        <v/>
      </c>
      <c r="R159" s="3" t="str">
        <f t="shared" si="18"/>
        <v/>
      </c>
      <c r="S159" s="7" t="str">
        <f>IF(OR($C159=25,$C159=26,$C159=27),$J159,"")</f>
        <v/>
      </c>
      <c r="T159" s="9" t="str">
        <f t="shared" si="19"/>
        <v/>
      </c>
    </row>
    <row r="160" spans="1:20" x14ac:dyDescent="0.25">
      <c r="A160" s="20">
        <f t="shared" si="15"/>
        <v>42877.58</v>
      </c>
      <c r="B160" s="2">
        <v>42877.573229166665</v>
      </c>
      <c r="C160" s="1">
        <v>19</v>
      </c>
      <c r="D160" s="1">
        <v>22</v>
      </c>
      <c r="E160" s="1">
        <v>20</v>
      </c>
      <c r="F160" s="1">
        <v>21</v>
      </c>
      <c r="G160" s="1">
        <v>870.60199999999998</v>
      </c>
      <c r="H160" s="1">
        <v>300.8584532140639</v>
      </c>
      <c r="I160" s="22">
        <v>5470.15</v>
      </c>
      <c r="J160" s="1">
        <v>300.8584532140639</v>
      </c>
      <c r="K160" s="7" t="str">
        <f>IF(OR($C160=1,$C160=2,$C160=3),$J160,"")</f>
        <v/>
      </c>
      <c r="L160" s="8" t="str">
        <f t="shared" si="16"/>
        <v/>
      </c>
      <c r="M160" s="3" t="str">
        <f>IF(OR($C160=7,$C160=8,$C160=9),$J160,"")</f>
        <v/>
      </c>
      <c r="N160" s="8" t="str">
        <f t="shared" si="14"/>
        <v/>
      </c>
      <c r="O160" s="7" t="str">
        <f>IF(OR($C160=13,$C160=14,$C160=15),$J160,"")</f>
        <v/>
      </c>
      <c r="P160" s="8" t="str">
        <f t="shared" si="17"/>
        <v/>
      </c>
      <c r="Q160" s="3">
        <f>IF(OR($C160=19,$C160=20,$C160=21),$J160,"")</f>
        <v>300.8584532140639</v>
      </c>
      <c r="R160" s="3" t="str">
        <f t="shared" si="18"/>
        <v/>
      </c>
      <c r="S160" s="7" t="str">
        <f>IF(OR($C160=25,$C160=26,$C160=27),$J160,"")</f>
        <v/>
      </c>
      <c r="T160" s="9" t="str">
        <f t="shared" si="19"/>
        <v/>
      </c>
    </row>
    <row r="161" spans="1:20" x14ac:dyDescent="0.25">
      <c r="A161" s="20">
        <f t="shared" si="15"/>
        <v>42877.58</v>
      </c>
      <c r="B161" s="2">
        <v>42877.573263888888</v>
      </c>
      <c r="C161" s="1">
        <v>20</v>
      </c>
      <c r="D161" s="1">
        <v>23</v>
      </c>
      <c r="E161" s="1">
        <v>21</v>
      </c>
      <c r="F161" s="1">
        <v>22</v>
      </c>
      <c r="G161" s="1">
        <v>997.86199999999997</v>
      </c>
      <c r="H161" s="1">
        <v>344.83635213460599</v>
      </c>
      <c r="I161" s="22">
        <v>6269.75</v>
      </c>
      <c r="J161" s="1">
        <v>344.83635213460599</v>
      </c>
      <c r="K161" s="7" t="str">
        <f>IF(OR($C161=1,$C161=2,$C161=3),$J161,"")</f>
        <v/>
      </c>
      <c r="L161" s="8" t="str">
        <f t="shared" si="16"/>
        <v/>
      </c>
      <c r="M161" s="3" t="str">
        <f>IF(OR($C161=7,$C161=8,$C161=9),$J161,"")</f>
        <v/>
      </c>
      <c r="N161" s="8" t="str">
        <f t="shared" si="14"/>
        <v/>
      </c>
      <c r="O161" s="7" t="str">
        <f>IF(OR($C161=13,$C161=14,$C161=15),$J161,"")</f>
        <v/>
      </c>
      <c r="P161" s="8" t="str">
        <f t="shared" si="17"/>
        <v/>
      </c>
      <c r="Q161" s="3">
        <f>IF(OR($C161=19,$C161=20,$C161=21),$J161,"")</f>
        <v>344.83635213460599</v>
      </c>
      <c r="R161" s="3">
        <f t="shared" si="18"/>
        <v>311.31728639676231</v>
      </c>
      <c r="S161" s="7" t="str">
        <f>IF(OR($C161=25,$C161=26,$C161=27),$J161,"")</f>
        <v/>
      </c>
      <c r="T161" s="9" t="str">
        <f t="shared" si="19"/>
        <v/>
      </c>
    </row>
    <row r="162" spans="1:20" x14ac:dyDescent="0.25">
      <c r="A162" s="20">
        <f t="shared" si="15"/>
        <v>42877.58</v>
      </c>
      <c r="B162" s="2">
        <v>42877.573298611111</v>
      </c>
      <c r="C162" s="1">
        <v>21</v>
      </c>
      <c r="D162" s="1">
        <v>24</v>
      </c>
      <c r="E162" s="1">
        <v>22</v>
      </c>
      <c r="F162" s="1">
        <v>23</v>
      </c>
      <c r="G162" s="1">
        <v>834.13699999999994</v>
      </c>
      <c r="H162" s="1">
        <v>288.25705384161716</v>
      </c>
      <c r="I162" s="22">
        <v>5241.04</v>
      </c>
      <c r="J162" s="1">
        <v>288.25705384161716</v>
      </c>
      <c r="K162" s="7" t="str">
        <f>IF(OR($C162=1,$C162=2,$C162=3),$J162,"")</f>
        <v/>
      </c>
      <c r="L162" s="8" t="str">
        <f t="shared" si="16"/>
        <v/>
      </c>
      <c r="M162" s="3" t="str">
        <f>IF(OR($C162=7,$C162=8,$C162=9),$J162,"")</f>
        <v/>
      </c>
      <c r="N162" s="8" t="str">
        <f t="shared" si="14"/>
        <v/>
      </c>
      <c r="O162" s="7" t="str">
        <f>IF(OR($C162=13,$C162=14,$C162=15),$J162,"")</f>
        <v/>
      </c>
      <c r="P162" s="8" t="str">
        <f t="shared" si="17"/>
        <v/>
      </c>
      <c r="Q162" s="3">
        <f>IF(OR($C162=19,$C162=20,$C162=21),$J162,"")</f>
        <v>288.25705384161716</v>
      </c>
      <c r="R162" s="3" t="str">
        <f t="shared" si="18"/>
        <v/>
      </c>
      <c r="S162" s="7" t="str">
        <f>IF(OR($C162=25,$C162=26,$C162=27),$J162,"")</f>
        <v/>
      </c>
      <c r="T162" s="9" t="str">
        <f t="shared" si="19"/>
        <v/>
      </c>
    </row>
    <row r="163" spans="1:20" x14ac:dyDescent="0.25">
      <c r="A163" s="20">
        <f t="shared" si="15"/>
        <v>42877.58</v>
      </c>
      <c r="B163" s="2">
        <v>42877.573321759257</v>
      </c>
      <c r="C163" s="1">
        <v>25</v>
      </c>
      <c r="D163" s="1">
        <v>28</v>
      </c>
      <c r="E163" s="1">
        <v>26</v>
      </c>
      <c r="F163" s="1">
        <v>27</v>
      </c>
      <c r="G163" s="1">
        <v>1009.65</v>
      </c>
      <c r="H163" s="1">
        <v>348.90999249666277</v>
      </c>
      <c r="I163" s="22">
        <v>6343.82</v>
      </c>
      <c r="J163" s="1">
        <v>348.90999249666277</v>
      </c>
      <c r="K163" s="7" t="str">
        <f>IF(OR($C163=1,$C163=2,$C163=3),$J163,"")</f>
        <v/>
      </c>
      <c r="L163" s="8" t="str">
        <f t="shared" si="16"/>
        <v/>
      </c>
      <c r="M163" s="3" t="str">
        <f>IF(OR($C163=7,$C163=8,$C163=9),$J163,"")</f>
        <v/>
      </c>
      <c r="N163" s="8" t="str">
        <f t="shared" si="14"/>
        <v/>
      </c>
      <c r="O163" s="7" t="str">
        <f>IF(OR($C163=13,$C163=14,$C163=15),$J163,"")</f>
        <v/>
      </c>
      <c r="P163" s="8" t="str">
        <f t="shared" si="17"/>
        <v/>
      </c>
      <c r="Q163" s="3" t="str">
        <f>IF(OR($C163=19,$C163=20,$C163=21),$J163,"")</f>
        <v/>
      </c>
      <c r="R163" s="3" t="str">
        <f t="shared" si="18"/>
        <v/>
      </c>
      <c r="S163" s="7">
        <f>IF(OR($C163=25,$C163=26,$C163=27),$J163,"")</f>
        <v>348.90999249666277</v>
      </c>
      <c r="T163" s="9" t="str">
        <f t="shared" si="19"/>
        <v/>
      </c>
    </row>
    <row r="164" spans="1:20" x14ac:dyDescent="0.25">
      <c r="A164" s="20">
        <f t="shared" si="15"/>
        <v>42877.58</v>
      </c>
      <c r="B164" s="2">
        <v>42877.57335648148</v>
      </c>
      <c r="C164" s="1">
        <v>26</v>
      </c>
      <c r="D164" s="1">
        <v>29</v>
      </c>
      <c r="E164" s="1">
        <v>27</v>
      </c>
      <c r="F164" s="1">
        <v>28</v>
      </c>
      <c r="G164" s="1">
        <v>957.59799999999996</v>
      </c>
      <c r="H164" s="1">
        <v>330.92211260815066</v>
      </c>
      <c r="I164" s="22">
        <v>6016.77</v>
      </c>
      <c r="J164" s="1">
        <v>330.92211260815066</v>
      </c>
      <c r="K164" s="7" t="str">
        <f>IF(OR($C164=1,$C164=2,$C164=3),$J164,"")</f>
        <v/>
      </c>
      <c r="L164" s="8" t="str">
        <f t="shared" si="16"/>
        <v/>
      </c>
      <c r="M164" s="3" t="str">
        <f>IF(OR($C164=7,$C164=8,$C164=9),$J164,"")</f>
        <v/>
      </c>
      <c r="N164" s="8" t="str">
        <f t="shared" si="14"/>
        <v/>
      </c>
      <c r="O164" s="7" t="str">
        <f>IF(OR($C164=13,$C164=14,$C164=15),$J164,"")</f>
        <v/>
      </c>
      <c r="P164" s="8" t="str">
        <f t="shared" si="17"/>
        <v/>
      </c>
      <c r="Q164" s="3" t="str">
        <f>IF(OR($C164=19,$C164=20,$C164=21),$J164,"")</f>
        <v/>
      </c>
      <c r="R164" s="3" t="str">
        <f t="shared" si="18"/>
        <v/>
      </c>
      <c r="S164" s="7">
        <f>IF(OR($C164=25,$C164=26,$C164=27),$J164,"")</f>
        <v>330.92211260815066</v>
      </c>
      <c r="T164" s="9">
        <f t="shared" si="19"/>
        <v>332.43826616672408</v>
      </c>
    </row>
    <row r="165" spans="1:20" x14ac:dyDescent="0.25">
      <c r="A165" s="20">
        <f t="shared" si="15"/>
        <v>42877.58</v>
      </c>
      <c r="B165" s="2">
        <v>42877.573391203703</v>
      </c>
      <c r="C165" s="1">
        <v>27</v>
      </c>
      <c r="D165" s="1">
        <v>30</v>
      </c>
      <c r="E165" s="1">
        <v>28</v>
      </c>
      <c r="F165" s="1">
        <v>29</v>
      </c>
      <c r="G165" s="1">
        <v>918.70799999999997</v>
      </c>
      <c r="H165" s="1">
        <v>317.48269339535887</v>
      </c>
      <c r="I165" s="22">
        <v>5772.41</v>
      </c>
      <c r="J165" s="1">
        <v>317.48269339535887</v>
      </c>
      <c r="K165" s="7" t="str">
        <f>IF(OR($C165=1,$C165=2,$C165=3),$J165,"")</f>
        <v/>
      </c>
      <c r="L165" s="8" t="str">
        <f t="shared" si="16"/>
        <v/>
      </c>
      <c r="M165" s="3" t="str">
        <f>IF(OR($C165=7,$C165=8,$C165=9),$J165,"")</f>
        <v/>
      </c>
      <c r="N165" s="8" t="str">
        <f t="shared" si="14"/>
        <v/>
      </c>
      <c r="O165" s="7" t="str">
        <f>IF(OR($C165=13,$C165=14,$C165=15),$J165,"")</f>
        <v/>
      </c>
      <c r="P165" s="8" t="str">
        <f t="shared" si="17"/>
        <v/>
      </c>
      <c r="Q165" s="3" t="str">
        <f>IF(OR($C165=19,$C165=20,$C165=21),$J165,"")</f>
        <v/>
      </c>
      <c r="R165" s="3" t="str">
        <f t="shared" si="18"/>
        <v/>
      </c>
      <c r="S165" s="7">
        <f>IF(OR($C165=25,$C165=26,$C165=27),$J165,"")</f>
        <v>317.48269339535887</v>
      </c>
      <c r="T165" s="9" t="str">
        <f t="shared" si="19"/>
        <v/>
      </c>
    </row>
    <row r="166" spans="1:20" x14ac:dyDescent="0.25">
      <c r="A166" s="20">
        <f t="shared" si="15"/>
        <v>42877.590000000004</v>
      </c>
      <c r="B166" s="2">
        <v>42877.586840277778</v>
      </c>
      <c r="C166" s="1">
        <v>1</v>
      </c>
      <c r="D166" s="1">
        <v>4</v>
      </c>
      <c r="E166" s="1">
        <v>2</v>
      </c>
      <c r="F166" s="1">
        <v>3</v>
      </c>
      <c r="G166" s="1">
        <v>791.17100000000005</v>
      </c>
      <c r="H166" s="1">
        <v>273.40907014666192</v>
      </c>
      <c r="I166" s="22">
        <v>4971.07</v>
      </c>
      <c r="J166" s="1">
        <v>273.40907014666192</v>
      </c>
      <c r="K166" s="7">
        <f>IF(OR($C166=1,$C166=2,$C166=3),$J166,"")</f>
        <v>273.40907014666192</v>
      </c>
      <c r="L166" s="8" t="str">
        <f t="shared" si="16"/>
        <v/>
      </c>
      <c r="M166" s="3" t="str">
        <f>IF(OR($C166=7,$C166=8,$C166=9),$J166,"")</f>
        <v/>
      </c>
      <c r="N166" s="8" t="str">
        <f t="shared" si="14"/>
        <v/>
      </c>
      <c r="O166" s="7" t="str">
        <f>IF(OR($C166=13,$C166=14,$C166=15),$J166,"")</f>
        <v/>
      </c>
      <c r="P166" s="8" t="str">
        <f t="shared" si="17"/>
        <v/>
      </c>
      <c r="Q166" s="3" t="str">
        <f>IF(OR($C166=19,$C166=20,$C166=21),$J166,"")</f>
        <v/>
      </c>
      <c r="R166" s="3" t="str">
        <f t="shared" si="18"/>
        <v/>
      </c>
      <c r="S166" s="7" t="str">
        <f>IF(OR($C166=25,$C166=26,$C166=27),$J166,"")</f>
        <v/>
      </c>
      <c r="T166" s="9" t="str">
        <f t="shared" si="19"/>
        <v/>
      </c>
    </row>
    <row r="167" spans="1:20" x14ac:dyDescent="0.25">
      <c r="A167" s="20">
        <f t="shared" si="15"/>
        <v>42877.590000000004</v>
      </c>
      <c r="B167" s="2">
        <v>42877.586875000001</v>
      </c>
      <c r="C167" s="1">
        <v>2</v>
      </c>
      <c r="D167" s="1">
        <v>5</v>
      </c>
      <c r="E167" s="1">
        <v>3</v>
      </c>
      <c r="F167" s="1">
        <v>4</v>
      </c>
      <c r="G167" s="1">
        <v>732.48800000000006</v>
      </c>
      <c r="H167" s="1">
        <v>253.12968116069484</v>
      </c>
      <c r="I167" s="22">
        <v>4602.3599999999997</v>
      </c>
      <c r="J167" s="1">
        <v>253.12968116069484</v>
      </c>
      <c r="K167" s="7">
        <f>IF(OR($C167=1,$C167=2,$C167=3),$J167,"")</f>
        <v>253.12968116069484</v>
      </c>
      <c r="L167" s="8">
        <f t="shared" si="16"/>
        <v>264.54564243321147</v>
      </c>
      <c r="M167" s="3" t="str">
        <f>IF(OR($C167=7,$C167=8,$C167=9),$J167,"")</f>
        <v/>
      </c>
      <c r="N167" s="8" t="str">
        <f t="shared" si="14"/>
        <v/>
      </c>
      <c r="O167" s="7" t="str">
        <f>IF(OR($C167=13,$C167=14,$C167=15),$J167,"")</f>
        <v/>
      </c>
      <c r="P167" s="8" t="str">
        <f t="shared" si="17"/>
        <v/>
      </c>
      <c r="Q167" s="3" t="str">
        <f>IF(OR($C167=19,$C167=20,$C167=21),$J167,"")</f>
        <v/>
      </c>
      <c r="R167" s="3" t="str">
        <f t="shared" si="18"/>
        <v/>
      </c>
      <c r="S167" s="7" t="str">
        <f>IF(OR($C167=25,$C167=26,$C167=27),$J167,"")</f>
        <v/>
      </c>
      <c r="T167" s="9" t="str">
        <f t="shared" si="19"/>
        <v/>
      </c>
    </row>
    <row r="168" spans="1:20" x14ac:dyDescent="0.25">
      <c r="A168" s="20">
        <f t="shared" si="15"/>
        <v>42877.590000000004</v>
      </c>
      <c r="B168" s="2">
        <v>42877.586898148147</v>
      </c>
      <c r="C168" s="1">
        <v>3</v>
      </c>
      <c r="D168" s="1">
        <v>6</v>
      </c>
      <c r="E168" s="1">
        <v>4</v>
      </c>
      <c r="F168" s="1">
        <v>5</v>
      </c>
      <c r="G168" s="1">
        <v>772.90899999999999</v>
      </c>
      <c r="H168" s="1">
        <v>267.09817599227767</v>
      </c>
      <c r="I168" s="22">
        <v>4856.33</v>
      </c>
      <c r="J168" s="1">
        <v>267.09817599227767</v>
      </c>
      <c r="K168" s="7">
        <f>IF(OR($C168=1,$C168=2,$C168=3),$J168,"")</f>
        <v>267.09817599227767</v>
      </c>
      <c r="L168" s="8" t="str">
        <f t="shared" si="16"/>
        <v/>
      </c>
      <c r="M168" s="3" t="str">
        <f>IF(OR($C168=7,$C168=8,$C168=9),$J168,"")</f>
        <v/>
      </c>
      <c r="N168" s="8" t="str">
        <f t="shared" si="14"/>
        <v/>
      </c>
      <c r="O168" s="7" t="str">
        <f>IF(OR($C168=13,$C168=14,$C168=15),$J168,"")</f>
        <v/>
      </c>
      <c r="P168" s="8" t="str">
        <f t="shared" si="17"/>
        <v/>
      </c>
      <c r="Q168" s="3" t="str">
        <f>IF(OR($C168=19,$C168=20,$C168=21),$J168,"")</f>
        <v/>
      </c>
      <c r="R168" s="3" t="str">
        <f t="shared" si="18"/>
        <v/>
      </c>
      <c r="S168" s="7" t="str">
        <f>IF(OR($C168=25,$C168=26,$C168=27),$J168,"")</f>
        <v/>
      </c>
      <c r="T168" s="9" t="str">
        <f t="shared" si="19"/>
        <v/>
      </c>
    </row>
    <row r="169" spans="1:20" x14ac:dyDescent="0.25">
      <c r="A169" s="20">
        <f t="shared" si="15"/>
        <v>42877.590000000004</v>
      </c>
      <c r="B169" s="2">
        <v>42877.58693287037</v>
      </c>
      <c r="C169" s="1">
        <v>7</v>
      </c>
      <c r="D169" s="1">
        <v>10</v>
      </c>
      <c r="E169" s="1">
        <v>8</v>
      </c>
      <c r="F169" s="1">
        <v>9</v>
      </c>
      <c r="G169" s="1">
        <v>668.673</v>
      </c>
      <c r="H169" s="1">
        <v>231.07680028992326</v>
      </c>
      <c r="I169" s="22">
        <v>4201.3900000000003</v>
      </c>
      <c r="J169" s="1">
        <v>231.07680028992326</v>
      </c>
      <c r="K169" s="7" t="str">
        <f>IF(OR($C169=1,$C169=2,$C169=3),$J169,"")</f>
        <v/>
      </c>
      <c r="L169" s="8" t="str">
        <f t="shared" si="16"/>
        <v/>
      </c>
      <c r="M169" s="3">
        <f>IF(OR($C169=7,$C169=8,$C169=9),$J169,"")</f>
        <v>231.07680028992326</v>
      </c>
      <c r="N169" s="8" t="str">
        <f t="shared" si="14"/>
        <v/>
      </c>
      <c r="O169" s="7" t="str">
        <f>IF(OR($C169=13,$C169=14,$C169=15),$J169,"")</f>
        <v/>
      </c>
      <c r="P169" s="8" t="str">
        <f t="shared" si="17"/>
        <v/>
      </c>
      <c r="Q169" s="3" t="str">
        <f>IF(OR($C169=19,$C169=20,$C169=21),$J169,"")</f>
        <v/>
      </c>
      <c r="R169" s="3" t="str">
        <f t="shared" si="18"/>
        <v/>
      </c>
      <c r="S169" s="7" t="str">
        <f>IF(OR($C169=25,$C169=26,$C169=27),$J169,"")</f>
        <v/>
      </c>
      <c r="T169" s="9" t="str">
        <f t="shared" si="19"/>
        <v/>
      </c>
    </row>
    <row r="170" spans="1:20" x14ac:dyDescent="0.25">
      <c r="A170" s="20">
        <f t="shared" si="15"/>
        <v>42877.590000000004</v>
      </c>
      <c r="B170" s="2">
        <v>42877.586967592593</v>
      </c>
      <c r="C170" s="1">
        <v>8</v>
      </c>
      <c r="D170" s="1">
        <v>11</v>
      </c>
      <c r="E170" s="1">
        <v>9</v>
      </c>
      <c r="F170" s="1">
        <v>10</v>
      </c>
      <c r="G170" s="1">
        <v>653.25900000000001</v>
      </c>
      <c r="H170" s="1">
        <v>225.75010428205562</v>
      </c>
      <c r="I170" s="22">
        <v>4104.55</v>
      </c>
      <c r="J170" s="1">
        <v>225.75010428205562</v>
      </c>
      <c r="K170" s="7" t="str">
        <f>IF(OR($C170=1,$C170=2,$C170=3),$J170,"")</f>
        <v/>
      </c>
      <c r="L170" s="8" t="str">
        <f t="shared" si="16"/>
        <v/>
      </c>
      <c r="M170" s="3">
        <f>IF(OR($C170=7,$C170=8,$C170=9),$J170,"")</f>
        <v>225.75010428205562</v>
      </c>
      <c r="N170" s="8">
        <f t="shared" si="14"/>
        <v>232.3310078530404</v>
      </c>
      <c r="O170" s="7" t="str">
        <f>IF(OR($C170=13,$C170=14,$C170=15),$J170,"")</f>
        <v/>
      </c>
      <c r="P170" s="8" t="str">
        <f t="shared" si="17"/>
        <v/>
      </c>
      <c r="Q170" s="3" t="str">
        <f>IF(OR($C170=19,$C170=20,$C170=21),$J170,"")</f>
        <v/>
      </c>
      <c r="R170" s="3" t="str">
        <f t="shared" si="18"/>
        <v/>
      </c>
      <c r="S170" s="7" t="str">
        <f>IF(OR($C170=25,$C170=26,$C170=27),$J170,"")</f>
        <v/>
      </c>
      <c r="T170" s="9" t="str">
        <f t="shared" si="19"/>
        <v/>
      </c>
    </row>
    <row r="171" spans="1:20" x14ac:dyDescent="0.25">
      <c r="A171" s="20">
        <f t="shared" si="15"/>
        <v>42877.590000000004</v>
      </c>
      <c r="B171" s="2">
        <v>42877.58699074074</v>
      </c>
      <c r="C171" s="1">
        <v>9</v>
      </c>
      <c r="D171" s="1">
        <v>12</v>
      </c>
      <c r="E171" s="1">
        <v>10</v>
      </c>
      <c r="F171" s="1">
        <v>11</v>
      </c>
      <c r="G171" s="1">
        <v>694.97500000000002</v>
      </c>
      <c r="H171" s="1">
        <v>240.16611898714231</v>
      </c>
      <c r="I171" s="22">
        <v>4366.66</v>
      </c>
      <c r="J171" s="1">
        <v>240.16611898714231</v>
      </c>
      <c r="K171" s="7" t="str">
        <f>IF(OR($C171=1,$C171=2,$C171=3),$J171,"")</f>
        <v/>
      </c>
      <c r="L171" s="8" t="str">
        <f t="shared" si="16"/>
        <v/>
      </c>
      <c r="M171" s="3">
        <f>IF(OR($C171=7,$C171=8,$C171=9),$J171,"")</f>
        <v>240.16611898714231</v>
      </c>
      <c r="N171" s="8" t="str">
        <f t="shared" si="14"/>
        <v/>
      </c>
      <c r="O171" s="7" t="str">
        <f>IF(OR($C171=13,$C171=14,$C171=15),$J171,"")</f>
        <v/>
      </c>
      <c r="P171" s="8" t="str">
        <f t="shared" si="17"/>
        <v/>
      </c>
      <c r="Q171" s="3" t="str">
        <f>IF(OR($C171=19,$C171=20,$C171=21),$J171,"")</f>
        <v/>
      </c>
      <c r="R171" s="3" t="str">
        <f t="shared" si="18"/>
        <v/>
      </c>
      <c r="S171" s="7" t="str">
        <f>IF(OR($C171=25,$C171=26,$C171=27),$J171,"")</f>
        <v/>
      </c>
      <c r="T171" s="9" t="str">
        <f t="shared" si="19"/>
        <v/>
      </c>
    </row>
    <row r="172" spans="1:20" x14ac:dyDescent="0.25">
      <c r="A172" s="20">
        <f t="shared" si="15"/>
        <v>42877.590000000004</v>
      </c>
      <c r="B172" s="2">
        <v>42877.587025462963</v>
      </c>
      <c r="C172" s="1">
        <v>13</v>
      </c>
      <c r="D172" s="1">
        <v>16</v>
      </c>
      <c r="E172" s="1">
        <v>14</v>
      </c>
      <c r="F172" s="1">
        <v>15</v>
      </c>
      <c r="G172" s="1">
        <v>775.95500000000004</v>
      </c>
      <c r="H172" s="1">
        <v>268.15079802678946</v>
      </c>
      <c r="I172" s="22">
        <v>4875.47</v>
      </c>
      <c r="J172" s="1">
        <v>268.15079802678946</v>
      </c>
      <c r="K172" s="7" t="str">
        <f>IF(OR($C172=1,$C172=2,$C172=3),$J172,"")</f>
        <v/>
      </c>
      <c r="L172" s="8" t="str">
        <f t="shared" si="16"/>
        <v/>
      </c>
      <c r="M172" s="3" t="str">
        <f>IF(OR($C172=7,$C172=8,$C172=9),$J172,"")</f>
        <v/>
      </c>
      <c r="N172" s="8" t="str">
        <f t="shared" si="14"/>
        <v/>
      </c>
      <c r="O172" s="7">
        <f>IF(OR($C172=13,$C172=14,$C172=15),$J172,"")</f>
        <v>268.15079802678946</v>
      </c>
      <c r="P172" s="8" t="str">
        <f t="shared" si="17"/>
        <v/>
      </c>
      <c r="Q172" s="3" t="str">
        <f>IF(OR($C172=19,$C172=20,$C172=21),$J172,"")</f>
        <v/>
      </c>
      <c r="R172" s="3" t="str">
        <f t="shared" si="18"/>
        <v/>
      </c>
      <c r="S172" s="7" t="str">
        <f>IF(OR($C172=25,$C172=26,$C172=27),$J172,"")</f>
        <v/>
      </c>
      <c r="T172" s="9" t="str">
        <f t="shared" si="19"/>
        <v/>
      </c>
    </row>
    <row r="173" spans="1:20" x14ac:dyDescent="0.25">
      <c r="A173" s="20">
        <f t="shared" si="15"/>
        <v>42877.590000000004</v>
      </c>
      <c r="B173" s="2">
        <v>42877.587048611109</v>
      </c>
      <c r="C173" s="1">
        <v>14</v>
      </c>
      <c r="D173" s="1">
        <v>17</v>
      </c>
      <c r="E173" s="1">
        <v>15</v>
      </c>
      <c r="F173" s="1">
        <v>16</v>
      </c>
      <c r="G173" s="1">
        <v>894.97299999999996</v>
      </c>
      <c r="H173" s="1">
        <v>309.28046621573395</v>
      </c>
      <c r="I173" s="22">
        <v>5623.28</v>
      </c>
      <c r="J173" s="1">
        <v>309.28046621573395</v>
      </c>
      <c r="K173" s="7" t="str">
        <f>IF(OR($C173=1,$C173=2,$C173=3),$J173,"")</f>
        <v/>
      </c>
      <c r="L173" s="8" t="str">
        <f t="shared" si="16"/>
        <v/>
      </c>
      <c r="M173" s="3" t="str">
        <f>IF(OR($C173=7,$C173=8,$C173=9),$J173,"")</f>
        <v/>
      </c>
      <c r="N173" s="8" t="str">
        <f t="shared" si="14"/>
        <v/>
      </c>
      <c r="O173" s="7">
        <f>IF(OR($C173=13,$C173=14,$C173=15),$J173,"")</f>
        <v>309.28046621573395</v>
      </c>
      <c r="P173" s="8">
        <f t="shared" si="17"/>
        <v>288.49976281805806</v>
      </c>
      <c r="Q173" s="3" t="str">
        <f>IF(OR($C173=19,$C173=20,$C173=21),$J173,"")</f>
        <v/>
      </c>
      <c r="R173" s="3" t="str">
        <f t="shared" si="18"/>
        <v/>
      </c>
      <c r="S173" s="7" t="str">
        <f>IF(OR($C173=25,$C173=26,$C173=27),$J173,"")</f>
        <v/>
      </c>
      <c r="T173" s="9" t="str">
        <f t="shared" si="19"/>
        <v/>
      </c>
    </row>
    <row r="174" spans="1:20" x14ac:dyDescent="0.25">
      <c r="A174" s="20">
        <f t="shared" si="15"/>
        <v>42877.590000000004</v>
      </c>
      <c r="B174" s="2">
        <v>42877.587083333332</v>
      </c>
      <c r="C174" s="1">
        <v>15</v>
      </c>
      <c r="D174" s="1">
        <v>18</v>
      </c>
      <c r="E174" s="1">
        <v>16</v>
      </c>
      <c r="F174" s="1">
        <v>17</v>
      </c>
      <c r="G174" s="1">
        <v>833.59</v>
      </c>
      <c r="H174" s="1">
        <v>288.06802421165071</v>
      </c>
      <c r="I174" s="22">
        <v>5237.6000000000004</v>
      </c>
      <c r="J174" s="1">
        <v>288.06802421165071</v>
      </c>
      <c r="K174" s="7" t="str">
        <f>IF(OR($C174=1,$C174=2,$C174=3),$J174,"")</f>
        <v/>
      </c>
      <c r="L174" s="8" t="str">
        <f t="shared" si="16"/>
        <v/>
      </c>
      <c r="M174" s="3" t="str">
        <f>IF(OR($C174=7,$C174=8,$C174=9),$J174,"")</f>
        <v/>
      </c>
      <c r="N174" s="8" t="str">
        <f t="shared" si="14"/>
        <v/>
      </c>
      <c r="O174" s="7">
        <f>IF(OR($C174=13,$C174=14,$C174=15),$J174,"")</f>
        <v>288.06802421165071</v>
      </c>
      <c r="P174" s="8" t="str">
        <f t="shared" si="17"/>
        <v/>
      </c>
      <c r="Q174" s="3" t="str">
        <f>IF(OR($C174=19,$C174=20,$C174=21),$J174,"")</f>
        <v/>
      </c>
      <c r="R174" s="3" t="str">
        <f t="shared" si="18"/>
        <v/>
      </c>
      <c r="S174" s="7" t="str">
        <f>IF(OR($C174=25,$C174=26,$C174=27),$J174,"")</f>
        <v/>
      </c>
      <c r="T174" s="9" t="str">
        <f t="shared" si="19"/>
        <v/>
      </c>
    </row>
    <row r="175" spans="1:20" x14ac:dyDescent="0.25">
      <c r="A175" s="20">
        <f t="shared" si="15"/>
        <v>42877.590000000004</v>
      </c>
      <c r="B175" s="2">
        <v>42877.587118055555</v>
      </c>
      <c r="C175" s="1">
        <v>19</v>
      </c>
      <c r="D175" s="1">
        <v>22</v>
      </c>
      <c r="E175" s="1">
        <v>20</v>
      </c>
      <c r="F175" s="1">
        <v>21</v>
      </c>
      <c r="G175" s="1">
        <v>871.57899999999995</v>
      </c>
      <c r="H175" s="1">
        <v>301.19608017654519</v>
      </c>
      <c r="I175" s="22">
        <v>5476.29</v>
      </c>
      <c r="J175" s="1">
        <v>301.19608017654519</v>
      </c>
      <c r="K175" s="7" t="str">
        <f>IF(OR($C175=1,$C175=2,$C175=3),$J175,"")</f>
        <v/>
      </c>
      <c r="L175" s="8" t="str">
        <f t="shared" si="16"/>
        <v/>
      </c>
      <c r="M175" s="3" t="str">
        <f>IF(OR($C175=7,$C175=8,$C175=9),$J175,"")</f>
        <v/>
      </c>
      <c r="N175" s="8" t="str">
        <f t="shared" si="14"/>
        <v/>
      </c>
      <c r="O175" s="7" t="str">
        <f>IF(OR($C175=13,$C175=14,$C175=15),$J175,"")</f>
        <v/>
      </c>
      <c r="P175" s="8" t="str">
        <f t="shared" si="17"/>
        <v/>
      </c>
      <c r="Q175" s="3">
        <f>IF(OR($C175=19,$C175=20,$C175=21),$J175,"")</f>
        <v>301.19608017654519</v>
      </c>
      <c r="R175" s="3" t="str">
        <f t="shared" si="18"/>
        <v/>
      </c>
      <c r="S175" s="7" t="str">
        <f>IF(OR($C175=25,$C175=26,$C175=27),$J175,"")</f>
        <v/>
      </c>
      <c r="T175" s="9" t="str">
        <f t="shared" si="19"/>
        <v/>
      </c>
    </row>
    <row r="176" spans="1:20" x14ac:dyDescent="0.25">
      <c r="A176" s="20">
        <f t="shared" si="15"/>
        <v>42877.590000000004</v>
      </c>
      <c r="B176" s="2">
        <v>42877.587152777778</v>
      </c>
      <c r="C176" s="1">
        <v>20</v>
      </c>
      <c r="D176" s="1">
        <v>23</v>
      </c>
      <c r="E176" s="1">
        <v>21</v>
      </c>
      <c r="F176" s="1">
        <v>22</v>
      </c>
      <c r="G176" s="1">
        <v>1069.25</v>
      </c>
      <c r="H176" s="1">
        <v>369.50627393359747</v>
      </c>
      <c r="I176" s="22">
        <v>6718.3</v>
      </c>
      <c r="J176" s="1">
        <v>369.50627393359747</v>
      </c>
      <c r="K176" s="7" t="str">
        <f>IF(OR($C176=1,$C176=2,$C176=3),$J176,"")</f>
        <v/>
      </c>
      <c r="L176" s="8" t="str">
        <f t="shared" si="16"/>
        <v/>
      </c>
      <c r="M176" s="3" t="str">
        <f>IF(OR($C176=7,$C176=8,$C176=9),$J176,"")</f>
        <v/>
      </c>
      <c r="N176" s="8" t="str">
        <f t="shared" si="14"/>
        <v/>
      </c>
      <c r="O176" s="7" t="str">
        <f>IF(OR($C176=13,$C176=14,$C176=15),$J176,"")</f>
        <v/>
      </c>
      <c r="P176" s="8" t="str">
        <f t="shared" si="17"/>
        <v/>
      </c>
      <c r="Q176" s="3">
        <f>IF(OR($C176=19,$C176=20,$C176=21),$J176,"")</f>
        <v>369.50627393359747</v>
      </c>
      <c r="R176" s="3">
        <f t="shared" si="18"/>
        <v>320.88465077610266</v>
      </c>
      <c r="S176" s="7" t="str">
        <f>IF(OR($C176=25,$C176=26,$C176=27),$J176,"")</f>
        <v/>
      </c>
      <c r="T176" s="9" t="str">
        <f t="shared" si="19"/>
        <v/>
      </c>
    </row>
    <row r="177" spans="1:20" x14ac:dyDescent="0.25">
      <c r="A177" s="20">
        <f t="shared" si="15"/>
        <v>42877.590000000004</v>
      </c>
      <c r="B177" s="2">
        <v>42877.587175925924</v>
      </c>
      <c r="C177" s="1">
        <v>21</v>
      </c>
      <c r="D177" s="1">
        <v>24</v>
      </c>
      <c r="E177" s="1">
        <v>22</v>
      </c>
      <c r="F177" s="1">
        <v>23</v>
      </c>
      <c r="G177" s="1">
        <v>844.82799999999997</v>
      </c>
      <c r="H177" s="1">
        <v>291.95159821816532</v>
      </c>
      <c r="I177" s="22">
        <v>5308.21</v>
      </c>
      <c r="J177" s="1">
        <v>291.95159821816532</v>
      </c>
      <c r="K177" s="7" t="str">
        <f>IF(OR($C177=1,$C177=2,$C177=3),$J177,"")</f>
        <v/>
      </c>
      <c r="L177" s="8" t="str">
        <f t="shared" si="16"/>
        <v/>
      </c>
      <c r="M177" s="3" t="str">
        <f>IF(OR($C177=7,$C177=8,$C177=9),$J177,"")</f>
        <v/>
      </c>
      <c r="N177" s="8" t="str">
        <f t="shared" si="14"/>
        <v/>
      </c>
      <c r="O177" s="7" t="str">
        <f>IF(OR($C177=13,$C177=14,$C177=15),$J177,"")</f>
        <v/>
      </c>
      <c r="P177" s="8" t="str">
        <f t="shared" si="17"/>
        <v/>
      </c>
      <c r="Q177" s="3">
        <f>IF(OR($C177=19,$C177=20,$C177=21),$J177,"")</f>
        <v>291.95159821816532</v>
      </c>
      <c r="R177" s="3" t="str">
        <f t="shared" si="18"/>
        <v/>
      </c>
      <c r="S177" s="7" t="str">
        <f>IF(OR($C177=25,$C177=26,$C177=27),$J177,"")</f>
        <v/>
      </c>
      <c r="T177" s="9" t="str">
        <f t="shared" si="19"/>
        <v/>
      </c>
    </row>
    <row r="178" spans="1:20" x14ac:dyDescent="0.25">
      <c r="A178" s="20">
        <f t="shared" si="15"/>
        <v>42877.590000000004</v>
      </c>
      <c r="B178" s="2">
        <v>42877.587210648147</v>
      </c>
      <c r="C178" s="1">
        <v>25</v>
      </c>
      <c r="D178" s="1">
        <v>28</v>
      </c>
      <c r="E178" s="1">
        <v>26</v>
      </c>
      <c r="F178" s="1">
        <v>27</v>
      </c>
      <c r="G178" s="1">
        <v>1019.65</v>
      </c>
      <c r="H178" s="1">
        <v>352.36574441561157</v>
      </c>
      <c r="I178" s="22">
        <v>6406.68</v>
      </c>
      <c r="J178" s="1">
        <v>352.36574441561157</v>
      </c>
      <c r="K178" s="7" t="str">
        <f>IF(OR($C178=1,$C178=2,$C178=3),$J178,"")</f>
        <v/>
      </c>
      <c r="L178" s="8" t="str">
        <f t="shared" si="16"/>
        <v/>
      </c>
      <c r="M178" s="3" t="str">
        <f>IF(OR($C178=7,$C178=8,$C178=9),$J178,"")</f>
        <v/>
      </c>
      <c r="N178" s="8" t="str">
        <f t="shared" si="14"/>
        <v/>
      </c>
      <c r="O178" s="7" t="str">
        <f>IF(OR($C178=13,$C178=14,$C178=15),$J178,"")</f>
        <v/>
      </c>
      <c r="P178" s="8" t="str">
        <f t="shared" si="17"/>
        <v/>
      </c>
      <c r="Q178" s="3" t="str">
        <f>IF(OR($C178=19,$C178=20,$C178=21),$J178,"")</f>
        <v/>
      </c>
      <c r="R178" s="3" t="str">
        <f t="shared" si="18"/>
        <v/>
      </c>
      <c r="S178" s="7">
        <f>IF(OR($C178=25,$C178=26,$C178=27),$J178,"")</f>
        <v>352.36574441561157</v>
      </c>
      <c r="T178" s="9" t="str">
        <f t="shared" si="19"/>
        <v/>
      </c>
    </row>
    <row r="179" spans="1:20" x14ac:dyDescent="0.25">
      <c r="A179" s="20">
        <f t="shared" si="15"/>
        <v>42877.590000000004</v>
      </c>
      <c r="B179" s="2">
        <v>42877.587245370371</v>
      </c>
      <c r="C179" s="1">
        <v>26</v>
      </c>
      <c r="D179" s="1">
        <v>29</v>
      </c>
      <c r="E179" s="1">
        <v>27</v>
      </c>
      <c r="F179" s="1">
        <v>28</v>
      </c>
      <c r="G179" s="1">
        <v>966.88199999999995</v>
      </c>
      <c r="H179" s="1">
        <v>334.13043268970267</v>
      </c>
      <c r="I179" s="22">
        <v>6075.1</v>
      </c>
      <c r="J179" s="1">
        <v>334.13043268970267</v>
      </c>
      <c r="K179" s="7" t="str">
        <f>IF(OR($C179=1,$C179=2,$C179=3),$J179,"")</f>
        <v/>
      </c>
      <c r="L179" s="8" t="str">
        <f t="shared" si="16"/>
        <v/>
      </c>
      <c r="M179" s="3" t="str">
        <f>IF(OR($C179=7,$C179=8,$C179=9),$J179,"")</f>
        <v/>
      </c>
      <c r="N179" s="8" t="str">
        <f t="shared" si="14"/>
        <v/>
      </c>
      <c r="O179" s="7" t="str">
        <f>IF(OR($C179=13,$C179=14,$C179=15),$J179,"")</f>
        <v/>
      </c>
      <c r="P179" s="8" t="str">
        <f t="shared" si="17"/>
        <v/>
      </c>
      <c r="Q179" s="3" t="str">
        <f>IF(OR($C179=19,$C179=20,$C179=21),$J179,"")</f>
        <v/>
      </c>
      <c r="R179" s="3" t="str">
        <f t="shared" si="18"/>
        <v/>
      </c>
      <c r="S179" s="7">
        <f>IF(OR($C179=25,$C179=26,$C179=27),$J179,"")</f>
        <v>334.13043268970267</v>
      </c>
      <c r="T179" s="9">
        <f t="shared" si="19"/>
        <v>335.72871795221653</v>
      </c>
    </row>
    <row r="180" spans="1:20" x14ac:dyDescent="0.25">
      <c r="A180" s="20">
        <f t="shared" si="15"/>
        <v>42877.590000000004</v>
      </c>
      <c r="B180" s="2">
        <v>42877.587268518517</v>
      </c>
      <c r="C180" s="1">
        <v>27</v>
      </c>
      <c r="D180" s="1">
        <v>30</v>
      </c>
      <c r="E180" s="1">
        <v>28</v>
      </c>
      <c r="F180" s="1">
        <v>29</v>
      </c>
      <c r="G180" s="1">
        <v>927.98900000000003</v>
      </c>
      <c r="H180" s="1">
        <v>320.68997675133522</v>
      </c>
      <c r="I180" s="22">
        <v>5830.73</v>
      </c>
      <c r="J180" s="1">
        <v>320.68997675133522</v>
      </c>
      <c r="K180" s="7" t="str">
        <f>IF(OR($C180=1,$C180=2,$C180=3),$J180,"")</f>
        <v/>
      </c>
      <c r="L180" s="8" t="str">
        <f t="shared" si="16"/>
        <v/>
      </c>
      <c r="M180" s="3" t="str">
        <f>IF(OR($C180=7,$C180=8,$C180=9),$J180,"")</f>
        <v/>
      </c>
      <c r="N180" s="8" t="str">
        <f t="shared" si="14"/>
        <v/>
      </c>
      <c r="O180" s="7" t="str">
        <f>IF(OR($C180=13,$C180=14,$C180=15),$J180,"")</f>
        <v/>
      </c>
      <c r="P180" s="8" t="str">
        <f t="shared" si="17"/>
        <v/>
      </c>
      <c r="Q180" s="3" t="str">
        <f>IF(OR($C180=19,$C180=20,$C180=21),$J180,"")</f>
        <v/>
      </c>
      <c r="R180" s="3" t="str">
        <f t="shared" si="18"/>
        <v/>
      </c>
      <c r="S180" s="7">
        <f>IF(OR($C180=25,$C180=26,$C180=27),$J180,"")</f>
        <v>320.68997675133522</v>
      </c>
      <c r="T180" s="9" t="str">
        <f t="shared" si="19"/>
        <v/>
      </c>
    </row>
    <row r="181" spans="1:20" x14ac:dyDescent="0.25">
      <c r="A181" s="20">
        <f t="shared" si="15"/>
        <v>42877.61</v>
      </c>
      <c r="B181" s="2">
        <v>42877.600729166668</v>
      </c>
      <c r="C181" s="1">
        <v>1</v>
      </c>
      <c r="D181" s="1">
        <v>4</v>
      </c>
      <c r="E181" s="1">
        <v>2</v>
      </c>
      <c r="F181" s="1">
        <v>3</v>
      </c>
      <c r="G181" s="1">
        <v>800.19299999999998</v>
      </c>
      <c r="H181" s="1">
        <v>276.52684952793749</v>
      </c>
      <c r="I181" s="22">
        <v>5027.76</v>
      </c>
      <c r="J181" s="1">
        <v>276.52684952793749</v>
      </c>
      <c r="K181" s="7">
        <f>IF(OR($C181=1,$C181=2,$C181=3),$J181,"")</f>
        <v>276.52684952793749</v>
      </c>
      <c r="L181" s="8" t="str">
        <f t="shared" si="16"/>
        <v/>
      </c>
      <c r="M181" s="3" t="str">
        <f>IF(OR($C181=7,$C181=8,$C181=9),$J181,"")</f>
        <v/>
      </c>
      <c r="N181" s="8" t="str">
        <f t="shared" si="14"/>
        <v/>
      </c>
      <c r="O181" s="7" t="str">
        <f>IF(OR($C181=13,$C181=14,$C181=15),$J181,"")</f>
        <v/>
      </c>
      <c r="P181" s="8" t="str">
        <f t="shared" si="17"/>
        <v/>
      </c>
      <c r="Q181" s="3" t="str">
        <f>IF(OR($C181=19,$C181=20,$C181=21),$J181,"")</f>
        <v/>
      </c>
      <c r="R181" s="3" t="str">
        <f t="shared" si="18"/>
        <v/>
      </c>
      <c r="S181" s="7" t="str">
        <f>IF(OR($C181=25,$C181=26,$C181=27),$J181,"")</f>
        <v/>
      </c>
      <c r="T181" s="9" t="str">
        <f t="shared" si="19"/>
        <v/>
      </c>
    </row>
    <row r="182" spans="1:20" x14ac:dyDescent="0.25">
      <c r="A182" s="20">
        <f t="shared" si="15"/>
        <v>42877.61</v>
      </c>
      <c r="B182" s="2">
        <v>42877.600763888891</v>
      </c>
      <c r="C182" s="1">
        <v>2</v>
      </c>
      <c r="D182" s="1">
        <v>5</v>
      </c>
      <c r="E182" s="1">
        <v>3</v>
      </c>
      <c r="F182" s="1">
        <v>4</v>
      </c>
      <c r="G182" s="1">
        <v>741.18899999999996</v>
      </c>
      <c r="H182" s="1">
        <v>256.13653090537213</v>
      </c>
      <c r="I182" s="22">
        <v>4657.03</v>
      </c>
      <c r="J182" s="1">
        <v>256.13653090537213</v>
      </c>
      <c r="K182" s="7">
        <f>IF(OR($C182=1,$C182=2,$C182=3),$J182,"")</f>
        <v>256.13653090537213</v>
      </c>
      <c r="L182" s="8">
        <f t="shared" si="16"/>
        <v>267.71502770981004</v>
      </c>
      <c r="M182" s="3" t="str">
        <f>IF(OR($C182=7,$C182=8,$C182=9),$J182,"")</f>
        <v/>
      </c>
      <c r="N182" s="8" t="str">
        <f t="shared" si="14"/>
        <v/>
      </c>
      <c r="O182" s="7" t="str">
        <f>IF(OR($C182=13,$C182=14,$C182=15),$J182,"")</f>
        <v/>
      </c>
      <c r="P182" s="8" t="str">
        <f t="shared" si="17"/>
        <v/>
      </c>
      <c r="Q182" s="3" t="str">
        <f>IF(OR($C182=19,$C182=20,$C182=21),$J182,"")</f>
        <v/>
      </c>
      <c r="R182" s="3" t="str">
        <f t="shared" si="18"/>
        <v/>
      </c>
      <c r="S182" s="7" t="str">
        <f>IF(OR($C182=25,$C182=26,$C182=27),$J182,"")</f>
        <v/>
      </c>
      <c r="T182" s="9" t="str">
        <f t="shared" si="19"/>
        <v/>
      </c>
    </row>
    <row r="183" spans="1:20" x14ac:dyDescent="0.25">
      <c r="A183" s="20">
        <f t="shared" si="15"/>
        <v>42877.61</v>
      </c>
      <c r="B183" s="2">
        <v>42877.600787037038</v>
      </c>
      <c r="C183" s="1">
        <v>3</v>
      </c>
      <c r="D183" s="1">
        <v>6</v>
      </c>
      <c r="E183" s="1">
        <v>4</v>
      </c>
      <c r="F183" s="1">
        <v>5</v>
      </c>
      <c r="G183" s="1">
        <v>782.7</v>
      </c>
      <c r="H183" s="1">
        <v>270.48170269612041</v>
      </c>
      <c r="I183" s="22">
        <v>4917.8500000000004</v>
      </c>
      <c r="J183" s="1">
        <v>270.48170269612041</v>
      </c>
      <c r="K183" s="7">
        <f>IF(OR($C183=1,$C183=2,$C183=3),$J183,"")</f>
        <v>270.48170269612041</v>
      </c>
      <c r="L183" s="8" t="str">
        <f t="shared" si="16"/>
        <v/>
      </c>
      <c r="M183" s="3" t="str">
        <f>IF(OR($C183=7,$C183=8,$C183=9),$J183,"")</f>
        <v/>
      </c>
      <c r="N183" s="8" t="str">
        <f t="shared" si="14"/>
        <v/>
      </c>
      <c r="O183" s="7" t="str">
        <f>IF(OR($C183=13,$C183=14,$C183=15),$J183,"")</f>
        <v/>
      </c>
      <c r="P183" s="8" t="str">
        <f t="shared" si="17"/>
        <v/>
      </c>
      <c r="Q183" s="3" t="str">
        <f>IF(OR($C183=19,$C183=20,$C183=21),$J183,"")</f>
        <v/>
      </c>
      <c r="R183" s="3" t="str">
        <f t="shared" si="18"/>
        <v/>
      </c>
      <c r="S183" s="7" t="str">
        <f>IF(OR($C183=25,$C183=26,$C183=27),$J183,"")</f>
        <v/>
      </c>
      <c r="T183" s="9" t="str">
        <f t="shared" si="19"/>
        <v/>
      </c>
    </row>
    <row r="184" spans="1:20" x14ac:dyDescent="0.25">
      <c r="A184" s="20">
        <f t="shared" si="15"/>
        <v>42877.61</v>
      </c>
      <c r="B184" s="2">
        <v>42877.600821759261</v>
      </c>
      <c r="C184" s="1">
        <v>7</v>
      </c>
      <c r="D184" s="1">
        <v>10</v>
      </c>
      <c r="E184" s="1">
        <v>8</v>
      </c>
      <c r="F184" s="1">
        <v>9</v>
      </c>
      <c r="G184" s="1">
        <v>677.41700000000003</v>
      </c>
      <c r="H184" s="1">
        <v>234.09850976785205</v>
      </c>
      <c r="I184" s="22">
        <v>4256.34</v>
      </c>
      <c r="J184" s="1">
        <v>234.09850976785205</v>
      </c>
      <c r="K184" s="7" t="str">
        <f>IF(OR($C184=1,$C184=2,$C184=3),$J184,"")</f>
        <v/>
      </c>
      <c r="L184" s="8" t="str">
        <f t="shared" si="16"/>
        <v/>
      </c>
      <c r="M184" s="3">
        <f>IF(OR($C184=7,$C184=8,$C184=9),$J184,"")</f>
        <v>234.09850976785205</v>
      </c>
      <c r="N184" s="8" t="str">
        <f t="shared" si="14"/>
        <v/>
      </c>
      <c r="O184" s="7" t="str">
        <f>IF(OR($C184=13,$C184=14,$C184=15),$J184,"")</f>
        <v/>
      </c>
      <c r="P184" s="8" t="str">
        <f t="shared" si="17"/>
        <v/>
      </c>
      <c r="Q184" s="3" t="str">
        <f>IF(OR($C184=19,$C184=20,$C184=21),$J184,"")</f>
        <v/>
      </c>
      <c r="R184" s="3" t="str">
        <f t="shared" si="18"/>
        <v/>
      </c>
      <c r="S184" s="7" t="str">
        <f>IF(OR($C184=25,$C184=26,$C184=27),$J184,"")</f>
        <v/>
      </c>
      <c r="T184" s="9" t="str">
        <f t="shared" si="19"/>
        <v/>
      </c>
    </row>
    <row r="185" spans="1:20" x14ac:dyDescent="0.25">
      <c r="A185" s="20">
        <f t="shared" si="15"/>
        <v>42877.61</v>
      </c>
      <c r="B185" s="2">
        <v>42877.600856481484</v>
      </c>
      <c r="C185" s="1">
        <v>8</v>
      </c>
      <c r="D185" s="1">
        <v>11</v>
      </c>
      <c r="E185" s="1">
        <v>9</v>
      </c>
      <c r="F185" s="1">
        <v>10</v>
      </c>
      <c r="G185" s="1">
        <v>661.327</v>
      </c>
      <c r="H185" s="1">
        <v>228.53820493026348</v>
      </c>
      <c r="I185" s="22">
        <v>4155.24</v>
      </c>
      <c r="J185" s="1">
        <v>228.53820493026348</v>
      </c>
      <c r="K185" s="7" t="str">
        <f>IF(OR($C185=1,$C185=2,$C185=3),$J185,"")</f>
        <v/>
      </c>
      <c r="L185" s="8" t="str">
        <f t="shared" si="16"/>
        <v/>
      </c>
      <c r="M185" s="3">
        <f>IF(OR($C185=7,$C185=8,$C185=9),$J185,"")</f>
        <v>228.53820493026348</v>
      </c>
      <c r="N185" s="8">
        <f t="shared" si="14"/>
        <v>235.44371879816813</v>
      </c>
      <c r="O185" s="7" t="str">
        <f>IF(OR($C185=13,$C185=14,$C185=15),$J185,"")</f>
        <v/>
      </c>
      <c r="P185" s="8" t="str">
        <f t="shared" si="17"/>
        <v/>
      </c>
      <c r="Q185" s="3" t="str">
        <f>IF(OR($C185=19,$C185=20,$C185=21),$J185,"")</f>
        <v/>
      </c>
      <c r="R185" s="3" t="str">
        <f t="shared" si="18"/>
        <v/>
      </c>
      <c r="S185" s="7" t="str">
        <f>IF(OR($C185=25,$C185=26,$C185=27),$J185,"")</f>
        <v/>
      </c>
      <c r="T185" s="9" t="str">
        <f t="shared" si="19"/>
        <v/>
      </c>
    </row>
    <row r="186" spans="1:20" x14ac:dyDescent="0.25">
      <c r="A186" s="20">
        <f t="shared" si="15"/>
        <v>42877.61</v>
      </c>
      <c r="B186" s="2">
        <v>42877.60087962963</v>
      </c>
      <c r="C186" s="1">
        <v>9</v>
      </c>
      <c r="D186" s="1">
        <v>12</v>
      </c>
      <c r="E186" s="1">
        <v>10</v>
      </c>
      <c r="F186" s="1">
        <v>11</v>
      </c>
      <c r="G186" s="1">
        <v>705.18499999999995</v>
      </c>
      <c r="H186" s="1">
        <v>243.69444169638899</v>
      </c>
      <c r="I186" s="22">
        <v>4430.8100000000004</v>
      </c>
      <c r="J186" s="1">
        <v>243.69444169638899</v>
      </c>
      <c r="K186" s="7" t="str">
        <f>IF(OR($C186=1,$C186=2,$C186=3),$J186,"")</f>
        <v/>
      </c>
      <c r="L186" s="8" t="str">
        <f t="shared" si="16"/>
        <v/>
      </c>
      <c r="M186" s="3">
        <f>IF(OR($C186=7,$C186=8,$C186=9),$J186,"")</f>
        <v>243.69444169638899</v>
      </c>
      <c r="N186" s="8" t="str">
        <f t="shared" si="14"/>
        <v/>
      </c>
      <c r="O186" s="7" t="str">
        <f>IF(OR($C186=13,$C186=14,$C186=15),$J186,"")</f>
        <v/>
      </c>
      <c r="P186" s="8" t="str">
        <f t="shared" si="17"/>
        <v/>
      </c>
      <c r="Q186" s="3" t="str">
        <f>IF(OR($C186=19,$C186=20,$C186=21),$J186,"")</f>
        <v/>
      </c>
      <c r="R186" s="3" t="str">
        <f t="shared" si="18"/>
        <v/>
      </c>
      <c r="S186" s="7" t="str">
        <f>IF(OR($C186=25,$C186=26,$C186=27),$J186,"")</f>
        <v/>
      </c>
      <c r="T186" s="9" t="str">
        <f t="shared" si="19"/>
        <v/>
      </c>
    </row>
    <row r="187" spans="1:20" x14ac:dyDescent="0.25">
      <c r="A187" s="20">
        <f t="shared" si="15"/>
        <v>42877.61</v>
      </c>
      <c r="B187" s="2">
        <v>42877.600914351853</v>
      </c>
      <c r="C187" s="1">
        <v>13</v>
      </c>
      <c r="D187" s="1">
        <v>16</v>
      </c>
      <c r="E187" s="1">
        <v>14</v>
      </c>
      <c r="F187" s="1">
        <v>15</v>
      </c>
      <c r="G187" s="1">
        <v>784.52099999999996</v>
      </c>
      <c r="H187" s="1">
        <v>271.11099512056097</v>
      </c>
      <c r="I187" s="22">
        <v>4929.29</v>
      </c>
      <c r="J187" s="1">
        <v>271.11099512056097</v>
      </c>
      <c r="K187" s="7" t="str">
        <f>IF(OR($C187=1,$C187=2,$C187=3),$J187,"")</f>
        <v/>
      </c>
      <c r="L187" s="8" t="str">
        <f t="shared" si="16"/>
        <v/>
      </c>
      <c r="M187" s="3" t="str">
        <f>IF(OR($C187=7,$C187=8,$C187=9),$J187,"")</f>
        <v/>
      </c>
      <c r="N187" s="8" t="str">
        <f t="shared" si="14"/>
        <v/>
      </c>
      <c r="O187" s="7">
        <f>IF(OR($C187=13,$C187=14,$C187=15),$J187,"")</f>
        <v>271.11099512056097</v>
      </c>
      <c r="P187" s="8" t="str">
        <f t="shared" si="17"/>
        <v/>
      </c>
      <c r="Q187" s="3" t="str">
        <f>IF(OR($C187=19,$C187=20,$C187=21),$J187,"")</f>
        <v/>
      </c>
      <c r="R187" s="3" t="str">
        <f t="shared" si="18"/>
        <v/>
      </c>
      <c r="S187" s="7" t="str">
        <f>IF(OR($C187=25,$C187=26,$C187=27),$J187,"")</f>
        <v/>
      </c>
      <c r="T187" s="9" t="str">
        <f t="shared" si="19"/>
        <v/>
      </c>
    </row>
    <row r="188" spans="1:20" x14ac:dyDescent="0.25">
      <c r="A188" s="20">
        <f t="shared" si="15"/>
        <v>42877.61</v>
      </c>
      <c r="B188" s="2">
        <v>42877.600949074076</v>
      </c>
      <c r="C188" s="1">
        <v>14</v>
      </c>
      <c r="D188" s="1">
        <v>17</v>
      </c>
      <c r="E188" s="1">
        <v>15</v>
      </c>
      <c r="F188" s="1">
        <v>16</v>
      </c>
      <c r="G188" s="1">
        <v>906.65899999999999</v>
      </c>
      <c r="H188" s="1">
        <v>313.31885790821747</v>
      </c>
      <c r="I188" s="22">
        <v>5696.71</v>
      </c>
      <c r="J188" s="1">
        <v>313.31885790821747</v>
      </c>
      <c r="K188" s="7" t="str">
        <f>IF(OR($C188=1,$C188=2,$C188=3),$J188,"")</f>
        <v/>
      </c>
      <c r="L188" s="8" t="str">
        <f t="shared" si="16"/>
        <v/>
      </c>
      <c r="M188" s="3" t="str">
        <f>IF(OR($C188=7,$C188=8,$C188=9),$J188,"")</f>
        <v/>
      </c>
      <c r="N188" s="8" t="str">
        <f t="shared" si="14"/>
        <v/>
      </c>
      <c r="O188" s="7">
        <f>IF(OR($C188=13,$C188=14,$C188=15),$J188,"")</f>
        <v>313.31885790821747</v>
      </c>
      <c r="P188" s="8">
        <f t="shared" si="17"/>
        <v>291.7601495618556</v>
      </c>
      <c r="Q188" s="3" t="str">
        <f>IF(OR($C188=19,$C188=20,$C188=21),$J188,"")</f>
        <v/>
      </c>
      <c r="R188" s="3" t="str">
        <f t="shared" si="18"/>
        <v/>
      </c>
      <c r="S188" s="7" t="str">
        <f>IF(OR($C188=25,$C188=26,$C188=27),$J188,"")</f>
        <v/>
      </c>
      <c r="T188" s="9" t="str">
        <f t="shared" si="19"/>
        <v/>
      </c>
    </row>
    <row r="189" spans="1:20" x14ac:dyDescent="0.25">
      <c r="A189" s="20">
        <f t="shared" si="15"/>
        <v>42877.61</v>
      </c>
      <c r="B189" s="2">
        <v>42877.600972222222</v>
      </c>
      <c r="C189" s="1">
        <v>15</v>
      </c>
      <c r="D189" s="1">
        <v>18</v>
      </c>
      <c r="E189" s="1">
        <v>16</v>
      </c>
      <c r="F189" s="1">
        <v>17</v>
      </c>
      <c r="G189" s="1">
        <v>841.64200000000005</v>
      </c>
      <c r="H189" s="1">
        <v>290.8505956567883</v>
      </c>
      <c r="I189" s="22">
        <v>5288.19</v>
      </c>
      <c r="J189" s="1">
        <v>290.8505956567883</v>
      </c>
      <c r="K189" s="7" t="str">
        <f>IF(OR($C189=1,$C189=2,$C189=3),$J189,"")</f>
        <v/>
      </c>
      <c r="L189" s="8" t="str">
        <f t="shared" si="16"/>
        <v/>
      </c>
      <c r="M189" s="3" t="str">
        <f>IF(OR($C189=7,$C189=8,$C189=9),$J189,"")</f>
        <v/>
      </c>
      <c r="N189" s="8" t="str">
        <f t="shared" si="14"/>
        <v/>
      </c>
      <c r="O189" s="7">
        <f>IF(OR($C189=13,$C189=14,$C189=15),$J189,"")</f>
        <v>290.8505956567883</v>
      </c>
      <c r="P189" s="8" t="str">
        <f t="shared" si="17"/>
        <v/>
      </c>
      <c r="Q189" s="3" t="str">
        <f>IF(OR($C189=19,$C189=20,$C189=21),$J189,"")</f>
        <v/>
      </c>
      <c r="R189" s="3" t="str">
        <f t="shared" si="18"/>
        <v/>
      </c>
      <c r="S189" s="7" t="str">
        <f>IF(OR($C189=25,$C189=26,$C189=27),$J189,"")</f>
        <v/>
      </c>
      <c r="T189" s="9" t="str">
        <f t="shared" si="19"/>
        <v/>
      </c>
    </row>
    <row r="190" spans="1:20" x14ac:dyDescent="0.25">
      <c r="A190" s="20">
        <f t="shared" si="15"/>
        <v>42877.61</v>
      </c>
      <c r="B190" s="2">
        <v>42877.601006944446</v>
      </c>
      <c r="C190" s="1">
        <v>19</v>
      </c>
      <c r="D190" s="1">
        <v>22</v>
      </c>
      <c r="E190" s="1">
        <v>20</v>
      </c>
      <c r="F190" s="1">
        <v>21</v>
      </c>
      <c r="G190" s="1">
        <v>884.36400000000003</v>
      </c>
      <c r="H190" s="1">
        <v>305.61425900492122</v>
      </c>
      <c r="I190" s="22">
        <v>5556.62</v>
      </c>
      <c r="J190" s="1">
        <v>305.61425900492122</v>
      </c>
      <c r="K190" s="7" t="str">
        <f>IF(OR($C190=1,$C190=2,$C190=3),$J190,"")</f>
        <v/>
      </c>
      <c r="L190" s="8" t="str">
        <f t="shared" si="16"/>
        <v/>
      </c>
      <c r="M190" s="3" t="str">
        <f>IF(OR($C190=7,$C190=8,$C190=9),$J190,"")</f>
        <v/>
      </c>
      <c r="N190" s="8" t="str">
        <f t="shared" si="14"/>
        <v/>
      </c>
      <c r="O190" s="7" t="str">
        <f>IF(OR($C190=13,$C190=14,$C190=15),$J190,"")</f>
        <v/>
      </c>
      <c r="P190" s="8" t="str">
        <f t="shared" si="17"/>
        <v/>
      </c>
      <c r="Q190" s="3">
        <f>IF(OR($C190=19,$C190=20,$C190=21),$J190,"")</f>
        <v>305.61425900492122</v>
      </c>
      <c r="R190" s="3" t="str">
        <f t="shared" si="18"/>
        <v/>
      </c>
      <c r="S190" s="7" t="str">
        <f>IF(OR($C190=25,$C190=26,$C190=27),$J190,"")</f>
        <v/>
      </c>
      <c r="T190" s="9" t="str">
        <f t="shared" si="19"/>
        <v/>
      </c>
    </row>
    <row r="191" spans="1:20" x14ac:dyDescent="0.25">
      <c r="A191" s="20">
        <f t="shared" si="15"/>
        <v>42877.61</v>
      </c>
      <c r="B191" s="2">
        <v>42877.601041666669</v>
      </c>
      <c r="C191" s="1">
        <v>20</v>
      </c>
      <c r="D191" s="1">
        <v>23</v>
      </c>
      <c r="E191" s="1">
        <v>21</v>
      </c>
      <c r="F191" s="1">
        <v>22</v>
      </c>
      <c r="G191" s="1">
        <v>993.19</v>
      </c>
      <c r="H191" s="1">
        <v>343.22182483807313</v>
      </c>
      <c r="I191" s="22">
        <v>6240.4</v>
      </c>
      <c r="J191" s="1">
        <v>343.22182483807313</v>
      </c>
      <c r="K191" s="7" t="str">
        <f>IF(OR($C191=1,$C191=2,$C191=3),$J191,"")</f>
        <v/>
      </c>
      <c r="L191" s="8" t="str">
        <f t="shared" si="16"/>
        <v/>
      </c>
      <c r="M191" s="3" t="str">
        <f>IF(OR($C191=7,$C191=8,$C191=9),$J191,"")</f>
        <v/>
      </c>
      <c r="N191" s="8" t="str">
        <f t="shared" si="14"/>
        <v/>
      </c>
      <c r="O191" s="7" t="str">
        <f>IF(OR($C191=13,$C191=14,$C191=15),$J191,"")</f>
        <v/>
      </c>
      <c r="P191" s="8" t="str">
        <f t="shared" si="17"/>
        <v/>
      </c>
      <c r="Q191" s="3">
        <f>IF(OR($C191=19,$C191=20,$C191=21),$J191,"")</f>
        <v>343.22182483807313</v>
      </c>
      <c r="R191" s="3">
        <f t="shared" si="18"/>
        <v>314.9283167686026</v>
      </c>
      <c r="S191" s="7" t="str">
        <f>IF(OR($C191=25,$C191=26,$C191=27),$J191,"")</f>
        <v/>
      </c>
      <c r="T191" s="9" t="str">
        <f t="shared" si="19"/>
        <v/>
      </c>
    </row>
    <row r="192" spans="1:20" x14ac:dyDescent="0.25">
      <c r="A192" s="20">
        <f t="shared" si="15"/>
        <v>42877.61</v>
      </c>
      <c r="B192" s="2">
        <v>42877.601064814815</v>
      </c>
      <c r="C192" s="1">
        <v>21</v>
      </c>
      <c r="D192" s="1">
        <v>24</v>
      </c>
      <c r="E192" s="1">
        <v>22</v>
      </c>
      <c r="F192" s="1">
        <v>23</v>
      </c>
      <c r="G192" s="1">
        <v>856.39499999999998</v>
      </c>
      <c r="H192" s="1">
        <v>295.94886646281338</v>
      </c>
      <c r="I192" s="22">
        <v>5380.89</v>
      </c>
      <c r="J192" s="1">
        <v>295.94886646281338</v>
      </c>
      <c r="K192" s="7" t="str">
        <f>IF(OR($C192=1,$C192=2,$C192=3),$J192,"")</f>
        <v/>
      </c>
      <c r="L192" s="8" t="str">
        <f t="shared" si="16"/>
        <v/>
      </c>
      <c r="M192" s="3" t="str">
        <f>IF(OR($C192=7,$C192=8,$C192=9),$J192,"")</f>
        <v/>
      </c>
      <c r="N192" s="8" t="str">
        <f t="shared" si="14"/>
        <v/>
      </c>
      <c r="O192" s="7" t="str">
        <f>IF(OR($C192=13,$C192=14,$C192=15),$J192,"")</f>
        <v/>
      </c>
      <c r="P192" s="8" t="str">
        <f t="shared" si="17"/>
        <v/>
      </c>
      <c r="Q192" s="3">
        <f>IF(OR($C192=19,$C192=20,$C192=21),$J192,"")</f>
        <v>295.94886646281338</v>
      </c>
      <c r="R192" s="3" t="str">
        <f t="shared" si="18"/>
        <v/>
      </c>
      <c r="S192" s="7" t="str">
        <f>IF(OR($C192=25,$C192=26,$C192=27),$J192,"")</f>
        <v/>
      </c>
      <c r="T192" s="9" t="str">
        <f t="shared" si="19"/>
        <v/>
      </c>
    </row>
    <row r="193" spans="1:20" x14ac:dyDescent="0.25">
      <c r="A193" s="20">
        <f t="shared" si="15"/>
        <v>42877.61</v>
      </c>
      <c r="B193" s="2">
        <v>42877.601099537038</v>
      </c>
      <c r="C193" s="1">
        <v>25</v>
      </c>
      <c r="D193" s="1">
        <v>28</v>
      </c>
      <c r="E193" s="1">
        <v>26</v>
      </c>
      <c r="F193" s="1">
        <v>27</v>
      </c>
      <c r="G193" s="1">
        <v>1030.3900000000001</v>
      </c>
      <c r="H193" s="1">
        <v>356.07722197656261</v>
      </c>
      <c r="I193" s="22">
        <v>6474.12</v>
      </c>
      <c r="J193" s="1">
        <v>356.07722197656261</v>
      </c>
      <c r="K193" s="7" t="str">
        <f>IF(OR($C193=1,$C193=2,$C193=3),$J193,"")</f>
        <v/>
      </c>
      <c r="L193" s="8" t="str">
        <f t="shared" si="16"/>
        <v/>
      </c>
      <c r="M193" s="3" t="str">
        <f>IF(OR($C193=7,$C193=8,$C193=9),$J193,"")</f>
        <v/>
      </c>
      <c r="N193" s="8" t="str">
        <f t="shared" si="14"/>
        <v/>
      </c>
      <c r="O193" s="7" t="str">
        <f>IF(OR($C193=13,$C193=14,$C193=15),$J193,"")</f>
        <v/>
      </c>
      <c r="P193" s="8" t="str">
        <f t="shared" si="17"/>
        <v/>
      </c>
      <c r="Q193" s="3" t="str">
        <f>IF(OR($C193=19,$C193=20,$C193=21),$J193,"")</f>
        <v/>
      </c>
      <c r="R193" s="3" t="str">
        <f t="shared" si="18"/>
        <v/>
      </c>
      <c r="S193" s="7">
        <f>IF(OR($C193=25,$C193=26,$C193=27),$J193,"")</f>
        <v>356.07722197656261</v>
      </c>
      <c r="T193" s="9" t="str">
        <f t="shared" si="19"/>
        <v/>
      </c>
    </row>
    <row r="194" spans="1:20" x14ac:dyDescent="0.25">
      <c r="A194" s="20">
        <f t="shared" si="15"/>
        <v>42877.61</v>
      </c>
      <c r="B194" s="2">
        <v>42877.601134259261</v>
      </c>
      <c r="C194" s="1">
        <v>26</v>
      </c>
      <c r="D194" s="1">
        <v>29</v>
      </c>
      <c r="E194" s="1">
        <v>27</v>
      </c>
      <c r="F194" s="1">
        <v>28</v>
      </c>
      <c r="G194" s="1">
        <v>975.29100000000005</v>
      </c>
      <c r="H194" s="1">
        <v>337.03637447834672</v>
      </c>
      <c r="I194" s="22">
        <v>6127.94</v>
      </c>
      <c r="J194" s="1">
        <v>337.03637447834672</v>
      </c>
      <c r="K194" s="7" t="str">
        <f>IF(OR($C194=1,$C194=2,$C194=3),$J194,"")</f>
        <v/>
      </c>
      <c r="L194" s="8" t="str">
        <f t="shared" si="16"/>
        <v/>
      </c>
      <c r="M194" s="3" t="str">
        <f>IF(OR($C194=7,$C194=8,$C194=9),$J194,"")</f>
        <v/>
      </c>
      <c r="N194" s="8" t="str">
        <f t="shared" si="14"/>
        <v/>
      </c>
      <c r="O194" s="7" t="str">
        <f>IF(OR($C194=13,$C194=14,$C194=15),$J194,"")</f>
        <v/>
      </c>
      <c r="P194" s="8" t="str">
        <f t="shared" si="17"/>
        <v/>
      </c>
      <c r="Q194" s="3" t="str">
        <f>IF(OR($C194=19,$C194=20,$C194=21),$J194,"")</f>
        <v/>
      </c>
      <c r="R194" s="3" t="str">
        <f t="shared" si="18"/>
        <v/>
      </c>
      <c r="S194" s="7">
        <f>IF(OR($C194=25,$C194=26,$C194=27),$J194,"")</f>
        <v>337.03637447834672</v>
      </c>
      <c r="T194" s="9">
        <f t="shared" si="19"/>
        <v>339.04911958767315</v>
      </c>
    </row>
    <row r="195" spans="1:20" x14ac:dyDescent="0.25">
      <c r="A195" s="20">
        <f t="shared" si="15"/>
        <v>42877.61</v>
      </c>
      <c r="B195" s="2">
        <v>42877.601157407407</v>
      </c>
      <c r="C195" s="1">
        <v>27</v>
      </c>
      <c r="D195" s="1">
        <v>30</v>
      </c>
      <c r="E195" s="1">
        <v>28</v>
      </c>
      <c r="F195" s="1">
        <v>29</v>
      </c>
      <c r="G195" s="1">
        <v>937.66499999999996</v>
      </c>
      <c r="H195" s="1">
        <v>324.03376230811006</v>
      </c>
      <c r="I195" s="22">
        <v>5891.52</v>
      </c>
      <c r="J195" s="1">
        <v>324.03376230811006</v>
      </c>
      <c r="K195" s="7" t="str">
        <f>IF(OR($C195=1,$C195=2,$C195=3),$J195,"")</f>
        <v/>
      </c>
      <c r="L195" s="8" t="str">
        <f t="shared" si="16"/>
        <v/>
      </c>
      <c r="M195" s="3" t="str">
        <f>IF(OR($C195=7,$C195=8,$C195=9),$J195,"")</f>
        <v/>
      </c>
      <c r="N195" s="8" t="str">
        <f t="shared" ref="N195:N258" si="20">IF(AND(C194=7,C195=8,C196=9),AVERAGE(M194:M196),"")</f>
        <v/>
      </c>
      <c r="O195" s="7" t="str">
        <f>IF(OR($C195=13,$C195=14,$C195=15),$J195,"")</f>
        <v/>
      </c>
      <c r="P195" s="8" t="str">
        <f t="shared" si="17"/>
        <v/>
      </c>
      <c r="Q195" s="3" t="str">
        <f>IF(OR($C195=19,$C195=20,$C195=21),$J195,"")</f>
        <v/>
      </c>
      <c r="R195" s="3" t="str">
        <f t="shared" si="18"/>
        <v/>
      </c>
      <c r="S195" s="7">
        <f>IF(OR($C195=25,$C195=26,$C195=27),$J195,"")</f>
        <v>324.03376230811006</v>
      </c>
      <c r="T195" s="9" t="str">
        <f t="shared" si="19"/>
        <v/>
      </c>
    </row>
    <row r="196" spans="1:20" x14ac:dyDescent="0.25">
      <c r="A196" s="20">
        <f t="shared" ref="A196:A259" si="21">ROUNDUP(B196,2)</f>
        <v>42877.62</v>
      </c>
      <c r="B196" s="2">
        <v>42877.614618055559</v>
      </c>
      <c r="C196" s="1">
        <v>1</v>
      </c>
      <c r="D196" s="1">
        <v>4</v>
      </c>
      <c r="E196" s="1">
        <v>2</v>
      </c>
      <c r="F196" s="1">
        <v>3</v>
      </c>
      <c r="G196" s="1">
        <v>807.91800000000001</v>
      </c>
      <c r="H196" s="1">
        <v>279.19641788532545</v>
      </c>
      <c r="I196" s="22">
        <v>5076.3</v>
      </c>
      <c r="J196" s="1">
        <v>279.19641788532545</v>
      </c>
      <c r="K196" s="7">
        <f>IF(OR($C196=1,$C196=2,$C196=3),$J196,"")</f>
        <v>279.19641788532545</v>
      </c>
      <c r="L196" s="8" t="str">
        <f t="shared" si="16"/>
        <v/>
      </c>
      <c r="M196" s="3" t="str">
        <f>IF(OR($C196=7,$C196=8,$C196=9),$J196,"")</f>
        <v/>
      </c>
      <c r="N196" s="8" t="str">
        <f t="shared" si="20"/>
        <v/>
      </c>
      <c r="O196" s="7" t="str">
        <f>IF(OR($C196=13,$C196=14,$C196=15),$J196,"")</f>
        <v/>
      </c>
      <c r="P196" s="8" t="str">
        <f t="shared" si="17"/>
        <v/>
      </c>
      <c r="Q196" s="3" t="str">
        <f>IF(OR($C196=19,$C196=20,$C196=21),$J196,"")</f>
        <v/>
      </c>
      <c r="R196" s="3" t="str">
        <f t="shared" si="18"/>
        <v/>
      </c>
      <c r="S196" s="7" t="str">
        <f>IF(OR($C196=25,$C196=26,$C196=27),$J196,"")</f>
        <v/>
      </c>
      <c r="T196" s="9" t="str">
        <f t="shared" si="19"/>
        <v/>
      </c>
    </row>
    <row r="197" spans="1:20" x14ac:dyDescent="0.25">
      <c r="A197" s="20">
        <f t="shared" si="21"/>
        <v>42877.62</v>
      </c>
      <c r="B197" s="2">
        <v>42877.614652777775</v>
      </c>
      <c r="C197" s="1">
        <v>2</v>
      </c>
      <c r="D197" s="1">
        <v>5</v>
      </c>
      <c r="E197" s="1">
        <v>3</v>
      </c>
      <c r="F197" s="1">
        <v>4</v>
      </c>
      <c r="G197" s="1">
        <v>749.44299999999998</v>
      </c>
      <c r="H197" s="1">
        <v>258.98890853927247</v>
      </c>
      <c r="I197" s="22">
        <v>4708.8900000000003</v>
      </c>
      <c r="J197" s="1">
        <v>258.98890853927247</v>
      </c>
      <c r="K197" s="7">
        <f>IF(OR($C197=1,$C197=2,$C197=3),$J197,"")</f>
        <v>258.98890853927247</v>
      </c>
      <c r="L197" s="8">
        <f t="shared" ref="L197:L260" si="22">IF(AND(C196=1,C197=2,C198=3),AVERAGE(K196:K198),"")</f>
        <v>270.71865208602964</v>
      </c>
      <c r="M197" s="3" t="str">
        <f>IF(OR($C197=7,$C197=8,$C197=9),$J197,"")</f>
        <v/>
      </c>
      <c r="N197" s="8" t="str">
        <f t="shared" si="20"/>
        <v/>
      </c>
      <c r="O197" s="7" t="str">
        <f>IF(OR($C197=13,$C197=14,$C197=15),$J197,"")</f>
        <v/>
      </c>
      <c r="P197" s="8" t="str">
        <f t="shared" ref="P197:P260" si="23">IF(AND(C196=13,C197=14,C198=15),AVERAGE(O196:O198),"")</f>
        <v/>
      </c>
      <c r="Q197" s="3" t="str">
        <f>IF(OR($C197=19,$C197=20,$C197=21),$J197,"")</f>
        <v/>
      </c>
      <c r="R197" s="3" t="str">
        <f t="shared" ref="R197:R260" si="24">IF(AND(C196=19,C197=20,C198=21),AVERAGE(Q196:Q198),"")</f>
        <v/>
      </c>
      <c r="S197" s="7" t="str">
        <f>IF(OR($C197=25,$C197=26,$C197=27),$J197,"")</f>
        <v/>
      </c>
      <c r="T197" s="9" t="str">
        <f t="shared" ref="T197:T260" si="25">IF(AND(C196=25,C197=26,C198=27),AVERAGE(S196:S198),"")</f>
        <v/>
      </c>
    </row>
    <row r="198" spans="1:20" x14ac:dyDescent="0.25">
      <c r="A198" s="20">
        <f t="shared" si="21"/>
        <v>42877.62</v>
      </c>
      <c r="B198" s="2">
        <v>42877.614687499998</v>
      </c>
      <c r="C198" s="1">
        <v>3</v>
      </c>
      <c r="D198" s="1">
        <v>6</v>
      </c>
      <c r="E198" s="1">
        <v>4</v>
      </c>
      <c r="F198" s="1">
        <v>5</v>
      </c>
      <c r="G198" s="1">
        <v>792.79600000000005</v>
      </c>
      <c r="H198" s="1">
        <v>273.9706298334911</v>
      </c>
      <c r="I198" s="22">
        <v>4981.28</v>
      </c>
      <c r="J198" s="1">
        <v>273.9706298334911</v>
      </c>
      <c r="K198" s="7">
        <f>IF(OR($C198=1,$C198=2,$C198=3),$J198,"")</f>
        <v>273.9706298334911</v>
      </c>
      <c r="L198" s="8" t="str">
        <f t="shared" si="22"/>
        <v/>
      </c>
      <c r="M198" s="3" t="str">
        <f>IF(OR($C198=7,$C198=8,$C198=9),$J198,"")</f>
        <v/>
      </c>
      <c r="N198" s="8" t="str">
        <f t="shared" si="20"/>
        <v/>
      </c>
      <c r="O198" s="7" t="str">
        <f>IF(OR($C198=13,$C198=14,$C198=15),$J198,"")</f>
        <v/>
      </c>
      <c r="P198" s="8" t="str">
        <f t="shared" si="23"/>
        <v/>
      </c>
      <c r="Q198" s="3" t="str">
        <f>IF(OR($C198=19,$C198=20,$C198=21),$J198,"")</f>
        <v/>
      </c>
      <c r="R198" s="3" t="str">
        <f t="shared" si="24"/>
        <v/>
      </c>
      <c r="S198" s="7" t="str">
        <f>IF(OR($C198=25,$C198=26,$C198=27),$J198,"")</f>
        <v/>
      </c>
      <c r="T198" s="9" t="str">
        <f t="shared" si="25"/>
        <v/>
      </c>
    </row>
    <row r="199" spans="1:20" x14ac:dyDescent="0.25">
      <c r="A199" s="20">
        <f t="shared" si="21"/>
        <v>42877.62</v>
      </c>
      <c r="B199" s="2">
        <v>42877.614722222221</v>
      </c>
      <c r="C199" s="1">
        <v>7</v>
      </c>
      <c r="D199" s="1">
        <v>10</v>
      </c>
      <c r="E199" s="1">
        <v>8</v>
      </c>
      <c r="F199" s="1">
        <v>9</v>
      </c>
      <c r="G199" s="1">
        <v>686.072</v>
      </c>
      <c r="H199" s="1">
        <v>237.08946305370222</v>
      </c>
      <c r="I199" s="22">
        <v>4310.72</v>
      </c>
      <c r="J199" s="1">
        <v>237.08946305370222</v>
      </c>
      <c r="K199" s="7" t="str">
        <f>IF(OR($C199=1,$C199=2,$C199=3),$J199,"")</f>
        <v/>
      </c>
      <c r="L199" s="8" t="str">
        <f t="shared" si="22"/>
        <v/>
      </c>
      <c r="M199" s="3">
        <f>IF(OR($C199=7,$C199=8,$C199=9),$J199,"")</f>
        <v>237.08946305370222</v>
      </c>
      <c r="N199" s="8" t="str">
        <f t="shared" si="20"/>
        <v/>
      </c>
      <c r="O199" s="7" t="str">
        <f>IF(OR($C199=13,$C199=14,$C199=15),$J199,"")</f>
        <v/>
      </c>
      <c r="P199" s="8" t="str">
        <f t="shared" si="23"/>
        <v/>
      </c>
      <c r="Q199" s="3" t="str">
        <f>IF(OR($C199=19,$C199=20,$C199=21),$J199,"")</f>
        <v/>
      </c>
      <c r="R199" s="3" t="str">
        <f t="shared" si="24"/>
        <v/>
      </c>
      <c r="S199" s="7" t="str">
        <f>IF(OR($C199=25,$C199=26,$C199=27),$J199,"")</f>
        <v/>
      </c>
      <c r="T199" s="9" t="str">
        <f t="shared" si="25"/>
        <v/>
      </c>
    </row>
    <row r="200" spans="1:20" x14ac:dyDescent="0.25">
      <c r="A200" s="20">
        <f t="shared" si="21"/>
        <v>42877.62</v>
      </c>
      <c r="B200" s="2">
        <v>42877.614745370367</v>
      </c>
      <c r="C200" s="1">
        <v>8</v>
      </c>
      <c r="D200" s="1">
        <v>11</v>
      </c>
      <c r="E200" s="1">
        <v>9</v>
      </c>
      <c r="F200" s="1">
        <v>10</v>
      </c>
      <c r="G200" s="1">
        <v>668.50699999999995</v>
      </c>
      <c r="H200" s="1">
        <v>231.01943480806867</v>
      </c>
      <c r="I200" s="22">
        <v>4200.3500000000004</v>
      </c>
      <c r="J200" s="1">
        <v>231.01943480806867</v>
      </c>
      <c r="K200" s="7" t="str">
        <f>IF(OR($C200=1,$C200=2,$C200=3),$J200,"")</f>
        <v/>
      </c>
      <c r="L200" s="8" t="str">
        <f t="shared" si="22"/>
        <v/>
      </c>
      <c r="M200" s="3">
        <f>IF(OR($C200=7,$C200=8,$C200=9),$J200,"")</f>
        <v>231.01943480806867</v>
      </c>
      <c r="N200" s="8">
        <f t="shared" si="20"/>
        <v>238.28319495823771</v>
      </c>
      <c r="O200" s="7" t="str">
        <f>IF(OR($C200=13,$C200=14,$C200=15),$J200,"")</f>
        <v/>
      </c>
      <c r="P200" s="8" t="str">
        <f t="shared" si="23"/>
        <v/>
      </c>
      <c r="Q200" s="3" t="str">
        <f>IF(OR($C200=19,$C200=20,$C200=21),$J200,"")</f>
        <v/>
      </c>
      <c r="R200" s="3" t="str">
        <f t="shared" si="24"/>
        <v/>
      </c>
      <c r="S200" s="7" t="str">
        <f>IF(OR($C200=25,$C200=26,$C200=27),$J200,"")</f>
        <v/>
      </c>
      <c r="T200" s="9" t="str">
        <f t="shared" si="25"/>
        <v/>
      </c>
    </row>
    <row r="201" spans="1:20" x14ac:dyDescent="0.25">
      <c r="A201" s="20">
        <f t="shared" si="21"/>
        <v>42877.62</v>
      </c>
      <c r="B201" s="2">
        <v>42877.61478009259</v>
      </c>
      <c r="C201" s="1">
        <v>9</v>
      </c>
      <c r="D201" s="1">
        <v>12</v>
      </c>
      <c r="E201" s="1">
        <v>10</v>
      </c>
      <c r="F201" s="1">
        <v>11</v>
      </c>
      <c r="G201" s="1">
        <v>714</v>
      </c>
      <c r="H201" s="1">
        <v>246.74068701294235</v>
      </c>
      <c r="I201" s="22">
        <v>4486.2</v>
      </c>
      <c r="J201" s="1">
        <v>246.74068701294235</v>
      </c>
      <c r="K201" s="7" t="str">
        <f>IF(OR($C201=1,$C201=2,$C201=3),$J201,"")</f>
        <v/>
      </c>
      <c r="L201" s="8" t="str">
        <f t="shared" si="22"/>
        <v/>
      </c>
      <c r="M201" s="3">
        <f>IF(OR($C201=7,$C201=8,$C201=9),$J201,"")</f>
        <v>246.74068701294235</v>
      </c>
      <c r="N201" s="8" t="str">
        <f t="shared" si="20"/>
        <v/>
      </c>
      <c r="O201" s="7" t="str">
        <f>IF(OR($C201=13,$C201=14,$C201=15),$J201,"")</f>
        <v/>
      </c>
      <c r="P201" s="8" t="str">
        <f t="shared" si="23"/>
        <v/>
      </c>
      <c r="Q201" s="3" t="str">
        <f>IF(OR($C201=19,$C201=20,$C201=21),$J201,"")</f>
        <v/>
      </c>
      <c r="R201" s="3" t="str">
        <f t="shared" si="24"/>
        <v/>
      </c>
      <c r="S201" s="7" t="str">
        <f>IF(OR($C201=25,$C201=26,$C201=27),$J201,"")</f>
        <v/>
      </c>
      <c r="T201" s="9" t="str">
        <f t="shared" si="25"/>
        <v/>
      </c>
    </row>
    <row r="202" spans="1:20" x14ac:dyDescent="0.25">
      <c r="A202" s="20">
        <f t="shared" si="21"/>
        <v>42877.62</v>
      </c>
      <c r="B202" s="2">
        <v>42877.614814814813</v>
      </c>
      <c r="C202" s="1">
        <v>13</v>
      </c>
      <c r="D202" s="1">
        <v>16</v>
      </c>
      <c r="E202" s="1">
        <v>14</v>
      </c>
      <c r="F202" s="1">
        <v>15</v>
      </c>
      <c r="G202" s="1">
        <v>788.44100000000003</v>
      </c>
      <c r="H202" s="1">
        <v>272.4656498727889</v>
      </c>
      <c r="I202" s="22">
        <v>4953.92</v>
      </c>
      <c r="J202" s="1">
        <v>272.4656498727889</v>
      </c>
      <c r="K202" s="7" t="str">
        <f>IF(OR($C202=1,$C202=2,$C202=3),$J202,"")</f>
        <v/>
      </c>
      <c r="L202" s="8" t="str">
        <f t="shared" si="22"/>
        <v/>
      </c>
      <c r="M202" s="3" t="str">
        <f>IF(OR($C202=7,$C202=8,$C202=9),$J202,"")</f>
        <v/>
      </c>
      <c r="N202" s="8" t="str">
        <f t="shared" si="20"/>
        <v/>
      </c>
      <c r="O202" s="7">
        <f>IF(OR($C202=13,$C202=14,$C202=15),$J202,"")</f>
        <v>272.4656498727889</v>
      </c>
      <c r="P202" s="8" t="str">
        <f t="shared" si="23"/>
        <v/>
      </c>
      <c r="Q202" s="3" t="str">
        <f>IF(OR($C202=19,$C202=20,$C202=21),$J202,"")</f>
        <v/>
      </c>
      <c r="R202" s="3" t="str">
        <f t="shared" si="24"/>
        <v/>
      </c>
      <c r="S202" s="7" t="str">
        <f>IF(OR($C202=25,$C202=26,$C202=27),$J202,"")</f>
        <v/>
      </c>
      <c r="T202" s="9" t="str">
        <f t="shared" si="25"/>
        <v/>
      </c>
    </row>
    <row r="203" spans="1:20" x14ac:dyDescent="0.25">
      <c r="A203" s="20">
        <f t="shared" si="21"/>
        <v>42877.62</v>
      </c>
      <c r="B203" s="2">
        <v>42877.614849537036</v>
      </c>
      <c r="C203" s="1">
        <v>14</v>
      </c>
      <c r="D203" s="1">
        <v>17</v>
      </c>
      <c r="E203" s="1">
        <v>15</v>
      </c>
      <c r="F203" s="1">
        <v>16</v>
      </c>
      <c r="G203" s="1">
        <v>920.99800000000005</v>
      </c>
      <c r="H203" s="1">
        <v>318.27406058479818</v>
      </c>
      <c r="I203" s="22">
        <v>5786.8</v>
      </c>
      <c r="J203" s="1">
        <v>318.27406058479818</v>
      </c>
      <c r="K203" s="7" t="str">
        <f>IF(OR($C203=1,$C203=2,$C203=3),$J203,"")</f>
        <v/>
      </c>
      <c r="L203" s="8" t="str">
        <f t="shared" si="22"/>
        <v/>
      </c>
      <c r="M203" s="3" t="str">
        <f>IF(OR($C203=7,$C203=8,$C203=9),$J203,"")</f>
        <v/>
      </c>
      <c r="N203" s="8" t="str">
        <f t="shared" si="20"/>
        <v/>
      </c>
      <c r="O203" s="7">
        <f>IF(OR($C203=13,$C203=14,$C203=15),$J203,"")</f>
        <v>318.27406058479818</v>
      </c>
      <c r="P203" s="8">
        <f t="shared" si="23"/>
        <v>295.17258939008684</v>
      </c>
      <c r="Q203" s="3" t="str">
        <f>IF(OR($C203=19,$C203=20,$C203=21),$J203,"")</f>
        <v/>
      </c>
      <c r="R203" s="3" t="str">
        <f t="shared" si="24"/>
        <v/>
      </c>
      <c r="S203" s="7" t="str">
        <f>IF(OR($C203=25,$C203=26,$C203=27),$J203,"")</f>
        <v/>
      </c>
      <c r="T203" s="9" t="str">
        <f t="shared" si="25"/>
        <v/>
      </c>
    </row>
    <row r="204" spans="1:20" x14ac:dyDescent="0.25">
      <c r="A204" s="20">
        <f t="shared" si="21"/>
        <v>42877.62</v>
      </c>
      <c r="B204" s="2">
        <v>42877.614884259259</v>
      </c>
      <c r="C204" s="1">
        <v>15</v>
      </c>
      <c r="D204" s="1">
        <v>18</v>
      </c>
      <c r="E204" s="1">
        <v>16</v>
      </c>
      <c r="F204" s="1">
        <v>17</v>
      </c>
      <c r="G204" s="1">
        <v>853.00699999999995</v>
      </c>
      <c r="H204" s="1">
        <v>294.7780577126735</v>
      </c>
      <c r="I204" s="22">
        <v>5359.6</v>
      </c>
      <c r="J204" s="1">
        <v>294.7780577126735</v>
      </c>
      <c r="K204" s="7" t="str">
        <f>IF(OR($C204=1,$C204=2,$C204=3),$J204,"")</f>
        <v/>
      </c>
      <c r="L204" s="8" t="str">
        <f t="shared" si="22"/>
        <v/>
      </c>
      <c r="M204" s="3" t="str">
        <f>IF(OR($C204=7,$C204=8,$C204=9),$J204,"")</f>
        <v/>
      </c>
      <c r="N204" s="8" t="str">
        <f t="shared" si="20"/>
        <v/>
      </c>
      <c r="O204" s="7">
        <f>IF(OR($C204=13,$C204=14,$C204=15),$J204,"")</f>
        <v>294.7780577126735</v>
      </c>
      <c r="P204" s="8" t="str">
        <f t="shared" si="23"/>
        <v/>
      </c>
      <c r="Q204" s="3" t="str">
        <f>IF(OR($C204=19,$C204=20,$C204=21),$J204,"")</f>
        <v/>
      </c>
      <c r="R204" s="3" t="str">
        <f t="shared" si="24"/>
        <v/>
      </c>
      <c r="S204" s="7" t="str">
        <f>IF(OR($C204=25,$C204=26,$C204=27),$J204,"")</f>
        <v/>
      </c>
      <c r="T204" s="9" t="str">
        <f t="shared" si="25"/>
        <v/>
      </c>
    </row>
    <row r="205" spans="1:20" x14ac:dyDescent="0.25">
      <c r="A205" s="20">
        <f t="shared" si="21"/>
        <v>42877.62</v>
      </c>
      <c r="B205" s="2">
        <v>42877.614918981482</v>
      </c>
      <c r="C205" s="1">
        <v>19</v>
      </c>
      <c r="D205" s="1">
        <v>22</v>
      </c>
      <c r="E205" s="1">
        <v>20</v>
      </c>
      <c r="F205" s="1">
        <v>21</v>
      </c>
      <c r="G205" s="1">
        <v>894.37099999999998</v>
      </c>
      <c r="H205" s="1">
        <v>309.07242995021323</v>
      </c>
      <c r="I205" s="22">
        <v>5619.5</v>
      </c>
      <c r="J205" s="1">
        <v>309.07242995021323</v>
      </c>
      <c r="K205" s="7" t="str">
        <f>IF(OR($C205=1,$C205=2,$C205=3),$J205,"")</f>
        <v/>
      </c>
      <c r="L205" s="8" t="str">
        <f t="shared" si="22"/>
        <v/>
      </c>
      <c r="M205" s="3" t="str">
        <f>IF(OR($C205=7,$C205=8,$C205=9),$J205,"")</f>
        <v/>
      </c>
      <c r="N205" s="8" t="str">
        <f t="shared" si="20"/>
        <v/>
      </c>
      <c r="O205" s="7" t="str">
        <f>IF(OR($C205=13,$C205=14,$C205=15),$J205,"")</f>
        <v/>
      </c>
      <c r="P205" s="8" t="str">
        <f t="shared" si="23"/>
        <v/>
      </c>
      <c r="Q205" s="3">
        <f>IF(OR($C205=19,$C205=20,$C205=21),$J205,"")</f>
        <v>309.07242995021323</v>
      </c>
      <c r="R205" s="3" t="str">
        <f t="shared" si="24"/>
        <v/>
      </c>
      <c r="S205" s="7" t="str">
        <f>IF(OR($C205=25,$C205=26,$C205=27),$J205,"")</f>
        <v/>
      </c>
      <c r="T205" s="9" t="str">
        <f t="shared" si="25"/>
        <v/>
      </c>
    </row>
    <row r="206" spans="1:20" x14ac:dyDescent="0.25">
      <c r="A206" s="20">
        <f t="shared" si="21"/>
        <v>42877.62</v>
      </c>
      <c r="B206" s="2">
        <v>42877.614942129629</v>
      </c>
      <c r="C206" s="1">
        <v>20</v>
      </c>
      <c r="D206" s="1">
        <v>23</v>
      </c>
      <c r="E206" s="1">
        <v>21</v>
      </c>
      <c r="F206" s="1">
        <v>22</v>
      </c>
      <c r="G206" s="1">
        <v>1032.8900000000001</v>
      </c>
      <c r="H206" s="1">
        <v>356.94115995629977</v>
      </c>
      <c r="I206" s="22">
        <v>6489.84</v>
      </c>
      <c r="J206" s="1">
        <v>356.94115995629977</v>
      </c>
      <c r="K206" s="7" t="str">
        <f>IF(OR($C206=1,$C206=2,$C206=3),$J206,"")</f>
        <v/>
      </c>
      <c r="L206" s="8" t="str">
        <f t="shared" si="22"/>
        <v/>
      </c>
      <c r="M206" s="3" t="str">
        <f>IF(OR($C206=7,$C206=8,$C206=9),$J206,"")</f>
        <v/>
      </c>
      <c r="N206" s="8" t="str">
        <f t="shared" si="20"/>
        <v/>
      </c>
      <c r="O206" s="7" t="str">
        <f>IF(OR($C206=13,$C206=14,$C206=15),$J206,"")</f>
        <v/>
      </c>
      <c r="P206" s="8" t="str">
        <f t="shared" si="23"/>
        <v/>
      </c>
      <c r="Q206" s="3">
        <f>IF(OR($C206=19,$C206=20,$C206=21),$J206,"")</f>
        <v>356.94115995629977</v>
      </c>
      <c r="R206" s="3">
        <f t="shared" si="24"/>
        <v>321.83095084324151</v>
      </c>
      <c r="S206" s="7" t="str">
        <f>IF(OR($C206=25,$C206=26,$C206=27),$J206,"")</f>
        <v/>
      </c>
      <c r="T206" s="9" t="str">
        <f t="shared" si="25"/>
        <v/>
      </c>
    </row>
    <row r="207" spans="1:20" x14ac:dyDescent="0.25">
      <c r="A207" s="20">
        <f t="shared" si="21"/>
        <v>42877.62</v>
      </c>
      <c r="B207" s="2">
        <v>42877.614976851852</v>
      </c>
      <c r="C207" s="1">
        <v>21</v>
      </c>
      <c r="D207" s="1">
        <v>24</v>
      </c>
      <c r="E207" s="1">
        <v>22</v>
      </c>
      <c r="F207" s="1">
        <v>23</v>
      </c>
      <c r="G207" s="1">
        <v>866.61099999999999</v>
      </c>
      <c r="H207" s="1">
        <v>299.47926262321147</v>
      </c>
      <c r="I207" s="22">
        <v>5445.07</v>
      </c>
      <c r="J207" s="1">
        <v>299.47926262321147</v>
      </c>
      <c r="K207" s="7" t="str">
        <f>IF(OR($C207=1,$C207=2,$C207=3),$J207,"")</f>
        <v/>
      </c>
      <c r="L207" s="8" t="str">
        <f t="shared" si="22"/>
        <v/>
      </c>
      <c r="M207" s="3" t="str">
        <f>IF(OR($C207=7,$C207=8,$C207=9),$J207,"")</f>
        <v/>
      </c>
      <c r="N207" s="8" t="str">
        <f t="shared" si="20"/>
        <v/>
      </c>
      <c r="O207" s="7" t="str">
        <f>IF(OR($C207=13,$C207=14,$C207=15),$J207,"")</f>
        <v/>
      </c>
      <c r="P207" s="8" t="str">
        <f t="shared" si="23"/>
        <v/>
      </c>
      <c r="Q207" s="3">
        <f>IF(OR($C207=19,$C207=20,$C207=21),$J207,"")</f>
        <v>299.47926262321147</v>
      </c>
      <c r="R207" s="3" t="str">
        <f t="shared" si="24"/>
        <v/>
      </c>
      <c r="S207" s="7" t="str">
        <f>IF(OR($C207=25,$C207=26,$C207=27),$J207,"")</f>
        <v/>
      </c>
      <c r="T207" s="9" t="str">
        <f t="shared" si="25"/>
        <v/>
      </c>
    </row>
    <row r="208" spans="1:20" x14ac:dyDescent="0.25">
      <c r="A208" s="20">
        <f t="shared" si="21"/>
        <v>42877.62</v>
      </c>
      <c r="B208" s="2">
        <v>42877.615011574075</v>
      </c>
      <c r="C208" s="1">
        <v>25</v>
      </c>
      <c r="D208" s="1">
        <v>28</v>
      </c>
      <c r="E208" s="1">
        <v>26</v>
      </c>
      <c r="F208" s="1">
        <v>27</v>
      </c>
      <c r="G208" s="1">
        <v>1042.05</v>
      </c>
      <c r="H208" s="1">
        <v>360.1066287140568</v>
      </c>
      <c r="I208" s="22">
        <v>6547.41</v>
      </c>
      <c r="J208" s="1">
        <v>360.1066287140568</v>
      </c>
      <c r="K208" s="7" t="str">
        <f>IF(OR($C208=1,$C208=2,$C208=3),$J208,"")</f>
        <v/>
      </c>
      <c r="L208" s="8" t="str">
        <f t="shared" si="22"/>
        <v/>
      </c>
      <c r="M208" s="3" t="str">
        <f>IF(OR($C208=7,$C208=8,$C208=9),$J208,"")</f>
        <v/>
      </c>
      <c r="N208" s="8" t="str">
        <f t="shared" si="20"/>
        <v/>
      </c>
      <c r="O208" s="7" t="str">
        <f>IF(OR($C208=13,$C208=14,$C208=15),$J208,"")</f>
        <v/>
      </c>
      <c r="P208" s="8" t="str">
        <f t="shared" si="23"/>
        <v/>
      </c>
      <c r="Q208" s="3" t="str">
        <f>IF(OR($C208=19,$C208=20,$C208=21),$J208,"")</f>
        <v/>
      </c>
      <c r="R208" s="3" t="str">
        <f t="shared" si="24"/>
        <v/>
      </c>
      <c r="S208" s="7">
        <f>IF(OR($C208=25,$C208=26,$C208=27),$J208,"")</f>
        <v>360.1066287140568</v>
      </c>
      <c r="T208" s="9" t="str">
        <f t="shared" si="25"/>
        <v/>
      </c>
    </row>
    <row r="209" spans="1:20" x14ac:dyDescent="0.25">
      <c r="A209" s="20">
        <f t="shared" si="21"/>
        <v>42877.62</v>
      </c>
      <c r="B209" s="2">
        <v>42877.615046296298</v>
      </c>
      <c r="C209" s="1">
        <v>26</v>
      </c>
      <c r="D209" s="1">
        <v>29</v>
      </c>
      <c r="E209" s="1">
        <v>27</v>
      </c>
      <c r="F209" s="1">
        <v>28</v>
      </c>
      <c r="G209" s="1">
        <v>989.21</v>
      </c>
      <c r="H209" s="1">
        <v>341.84643557433151</v>
      </c>
      <c r="I209" s="22">
        <v>6215.39</v>
      </c>
      <c r="J209" s="1">
        <v>341.84643557433151</v>
      </c>
      <c r="K209" s="7" t="str">
        <f>IF(OR($C209=1,$C209=2,$C209=3),$J209,"")</f>
        <v/>
      </c>
      <c r="L209" s="8" t="str">
        <f t="shared" si="22"/>
        <v/>
      </c>
      <c r="M209" s="3" t="str">
        <f>IF(OR($C209=7,$C209=8,$C209=9),$J209,"")</f>
        <v/>
      </c>
      <c r="N209" s="8" t="str">
        <f t="shared" si="20"/>
        <v/>
      </c>
      <c r="O209" s="7" t="str">
        <f>IF(OR($C209=13,$C209=14,$C209=15),$J209,"")</f>
        <v/>
      </c>
      <c r="P209" s="8" t="str">
        <f t="shared" si="23"/>
        <v/>
      </c>
      <c r="Q209" s="3" t="str">
        <f>IF(OR($C209=19,$C209=20,$C209=21),$J209,"")</f>
        <v/>
      </c>
      <c r="R209" s="3" t="str">
        <f t="shared" si="24"/>
        <v/>
      </c>
      <c r="S209" s="7">
        <f>IF(OR($C209=25,$C209=26,$C209=27),$J209,"")</f>
        <v>341.84643557433151</v>
      </c>
      <c r="T209" s="9">
        <f t="shared" si="25"/>
        <v>343.41695962976308</v>
      </c>
    </row>
    <row r="210" spans="1:20" x14ac:dyDescent="0.25">
      <c r="A210" s="20">
        <f t="shared" si="21"/>
        <v>42877.62</v>
      </c>
      <c r="B210" s="2">
        <v>42877.615081018521</v>
      </c>
      <c r="C210" s="1">
        <v>27</v>
      </c>
      <c r="D210" s="1">
        <v>30</v>
      </c>
      <c r="E210" s="1">
        <v>28</v>
      </c>
      <c r="F210" s="1">
        <v>29</v>
      </c>
      <c r="G210" s="1">
        <v>950.00400000000002</v>
      </c>
      <c r="H210" s="1">
        <v>328.29781460090095</v>
      </c>
      <c r="I210" s="22">
        <v>5969.05</v>
      </c>
      <c r="J210" s="1">
        <v>328.29781460090095</v>
      </c>
      <c r="K210" s="7" t="str">
        <f>IF(OR($C210=1,$C210=2,$C210=3),$J210,"")</f>
        <v/>
      </c>
      <c r="L210" s="8" t="str">
        <f t="shared" si="22"/>
        <v/>
      </c>
      <c r="M210" s="3" t="str">
        <f>IF(OR($C210=7,$C210=8,$C210=9),$J210,"")</f>
        <v/>
      </c>
      <c r="N210" s="8" t="str">
        <f t="shared" si="20"/>
        <v/>
      </c>
      <c r="O210" s="7" t="str">
        <f>IF(OR($C210=13,$C210=14,$C210=15),$J210,"")</f>
        <v/>
      </c>
      <c r="P210" s="8" t="str">
        <f t="shared" si="23"/>
        <v/>
      </c>
      <c r="Q210" s="3" t="str">
        <f>IF(OR($C210=19,$C210=20,$C210=21),$J210,"")</f>
        <v/>
      </c>
      <c r="R210" s="3" t="str">
        <f t="shared" si="24"/>
        <v/>
      </c>
      <c r="S210" s="7">
        <f>IF(OR($C210=25,$C210=26,$C210=27),$J210,"")</f>
        <v>328.29781460090095</v>
      </c>
      <c r="T210" s="9" t="str">
        <f t="shared" si="25"/>
        <v/>
      </c>
    </row>
    <row r="211" spans="1:20" x14ac:dyDescent="0.25">
      <c r="A211" s="20">
        <f t="shared" si="21"/>
        <v>42877.630000000005</v>
      </c>
      <c r="B211" s="2">
        <v>42877.628506944442</v>
      </c>
      <c r="C211" s="1">
        <v>1</v>
      </c>
      <c r="D211" s="1">
        <v>4</v>
      </c>
      <c r="E211" s="1">
        <v>2</v>
      </c>
      <c r="F211" s="1">
        <v>3</v>
      </c>
      <c r="G211" s="1">
        <v>816.47500000000002</v>
      </c>
      <c r="H211" s="1">
        <v>282.15350480236992</v>
      </c>
      <c r="I211" s="22">
        <v>5130.0600000000004</v>
      </c>
      <c r="J211" s="1">
        <v>282.15350480236992</v>
      </c>
      <c r="K211" s="7">
        <f>IF(OR($C211=1,$C211=2,$C211=3),$J211,"")</f>
        <v>282.15350480236992</v>
      </c>
      <c r="L211" s="8" t="str">
        <f t="shared" si="22"/>
        <v/>
      </c>
      <c r="M211" s="3" t="str">
        <f>IF(OR($C211=7,$C211=8,$C211=9),$J211,"")</f>
        <v/>
      </c>
      <c r="N211" s="8" t="str">
        <f t="shared" si="20"/>
        <v/>
      </c>
      <c r="O211" s="7" t="str">
        <f>IF(OR($C211=13,$C211=14,$C211=15),$J211,"")</f>
        <v/>
      </c>
      <c r="P211" s="8" t="str">
        <f t="shared" si="23"/>
        <v/>
      </c>
      <c r="Q211" s="3" t="str">
        <f>IF(OR($C211=19,$C211=20,$C211=21),$J211,"")</f>
        <v/>
      </c>
      <c r="R211" s="3" t="str">
        <f t="shared" si="24"/>
        <v/>
      </c>
      <c r="S211" s="7" t="str">
        <f>IF(OR($C211=25,$C211=26,$C211=27),$J211,"")</f>
        <v/>
      </c>
      <c r="T211" s="9" t="str">
        <f t="shared" si="25"/>
        <v/>
      </c>
    </row>
    <row r="212" spans="1:20" x14ac:dyDescent="0.25">
      <c r="A212" s="20">
        <f t="shared" si="21"/>
        <v>42877.630000000005</v>
      </c>
      <c r="B212" s="2">
        <v>42877.628541666665</v>
      </c>
      <c r="C212" s="1">
        <v>2</v>
      </c>
      <c r="D212" s="1">
        <v>5</v>
      </c>
      <c r="E212" s="1">
        <v>3</v>
      </c>
      <c r="F212" s="1">
        <v>4</v>
      </c>
      <c r="G212" s="1">
        <v>757.03700000000003</v>
      </c>
      <c r="H212" s="1">
        <v>261.61320654652218</v>
      </c>
      <c r="I212" s="22">
        <v>4756.6099999999997</v>
      </c>
      <c r="J212" s="1">
        <v>261.61320654652218</v>
      </c>
      <c r="K212" s="7">
        <f>IF(OR($C212=1,$C212=2,$C212=3),$J212,"")</f>
        <v>261.61320654652218</v>
      </c>
      <c r="L212" s="8">
        <f t="shared" si="22"/>
        <v>273.58254889299315</v>
      </c>
      <c r="M212" s="3" t="str">
        <f>IF(OR($C212=7,$C212=8,$C212=9),$J212,"")</f>
        <v/>
      </c>
      <c r="N212" s="8" t="str">
        <f t="shared" si="20"/>
        <v/>
      </c>
      <c r="O212" s="7" t="str">
        <f>IF(OR($C212=13,$C212=14,$C212=15),$J212,"")</f>
        <v/>
      </c>
      <c r="P212" s="8" t="str">
        <f t="shared" si="23"/>
        <v/>
      </c>
      <c r="Q212" s="3" t="str">
        <f>IF(OR($C212=19,$C212=20,$C212=21),$J212,"")</f>
        <v/>
      </c>
      <c r="R212" s="3" t="str">
        <f t="shared" si="24"/>
        <v/>
      </c>
      <c r="S212" s="7" t="str">
        <f>IF(OR($C212=25,$C212=26,$C212=27),$J212,"")</f>
        <v/>
      </c>
      <c r="T212" s="9" t="str">
        <f t="shared" si="25"/>
        <v/>
      </c>
    </row>
    <row r="213" spans="1:20" x14ac:dyDescent="0.25">
      <c r="A213" s="20">
        <f t="shared" si="21"/>
        <v>42877.630000000005</v>
      </c>
      <c r="B213" s="2">
        <v>42877.628576388888</v>
      </c>
      <c r="C213" s="1">
        <v>3</v>
      </c>
      <c r="D213" s="1">
        <v>6</v>
      </c>
      <c r="E213" s="1">
        <v>4</v>
      </c>
      <c r="F213" s="1">
        <v>5</v>
      </c>
      <c r="G213" s="1">
        <v>801.50699999999995</v>
      </c>
      <c r="H213" s="1">
        <v>276.98093533008733</v>
      </c>
      <c r="I213" s="22">
        <v>5036.0200000000004</v>
      </c>
      <c r="J213" s="1">
        <v>276.98093533008733</v>
      </c>
      <c r="K213" s="7">
        <f>IF(OR($C213=1,$C213=2,$C213=3),$J213,"")</f>
        <v>276.98093533008733</v>
      </c>
      <c r="L213" s="8" t="str">
        <f t="shared" si="22"/>
        <v/>
      </c>
      <c r="M213" s="3" t="str">
        <f>IF(OR($C213=7,$C213=8,$C213=9),$J213,"")</f>
        <v/>
      </c>
      <c r="N213" s="8" t="str">
        <f t="shared" si="20"/>
        <v/>
      </c>
      <c r="O213" s="7" t="str">
        <f>IF(OR($C213=13,$C213=14,$C213=15),$J213,"")</f>
        <v/>
      </c>
      <c r="P213" s="8" t="str">
        <f t="shared" si="23"/>
        <v/>
      </c>
      <c r="Q213" s="3" t="str">
        <f>IF(OR($C213=19,$C213=20,$C213=21),$J213,"")</f>
        <v/>
      </c>
      <c r="R213" s="3" t="str">
        <f t="shared" si="24"/>
        <v/>
      </c>
      <c r="S213" s="7" t="str">
        <f>IF(OR($C213=25,$C213=26,$C213=27),$J213,"")</f>
        <v/>
      </c>
      <c r="T213" s="9" t="str">
        <f t="shared" si="25"/>
        <v/>
      </c>
    </row>
    <row r="214" spans="1:20" x14ac:dyDescent="0.25">
      <c r="A214" s="20">
        <f t="shared" si="21"/>
        <v>42877.630000000005</v>
      </c>
      <c r="B214" s="2">
        <v>42877.628599537034</v>
      </c>
      <c r="C214" s="1">
        <v>7</v>
      </c>
      <c r="D214" s="1">
        <v>10</v>
      </c>
      <c r="E214" s="1">
        <v>8</v>
      </c>
      <c r="F214" s="1">
        <v>9</v>
      </c>
      <c r="G214" s="1">
        <v>693.72900000000004</v>
      </c>
      <c r="H214" s="1">
        <v>239.73553229804131</v>
      </c>
      <c r="I214" s="22">
        <v>4358.83</v>
      </c>
      <c r="J214" s="1">
        <v>239.73553229804131</v>
      </c>
      <c r="K214" s="7" t="str">
        <f>IF(OR($C214=1,$C214=2,$C214=3),$J214,"")</f>
        <v/>
      </c>
      <c r="L214" s="8" t="str">
        <f t="shared" si="22"/>
        <v/>
      </c>
      <c r="M214" s="3">
        <f>IF(OR($C214=7,$C214=8,$C214=9),$J214,"")</f>
        <v>239.73553229804131</v>
      </c>
      <c r="N214" s="8" t="str">
        <f t="shared" si="20"/>
        <v/>
      </c>
      <c r="O214" s="7" t="str">
        <f>IF(OR($C214=13,$C214=14,$C214=15),$J214,"")</f>
        <v/>
      </c>
      <c r="P214" s="8" t="str">
        <f t="shared" si="23"/>
        <v/>
      </c>
      <c r="Q214" s="3" t="str">
        <f>IF(OR($C214=19,$C214=20,$C214=21),$J214,"")</f>
        <v/>
      </c>
      <c r="R214" s="3" t="str">
        <f t="shared" si="24"/>
        <v/>
      </c>
      <c r="S214" s="7" t="str">
        <f>IF(OR($C214=25,$C214=26,$C214=27),$J214,"")</f>
        <v/>
      </c>
      <c r="T214" s="9" t="str">
        <f t="shared" si="25"/>
        <v/>
      </c>
    </row>
    <row r="215" spans="1:20" x14ac:dyDescent="0.25">
      <c r="A215" s="20">
        <f t="shared" si="21"/>
        <v>42877.630000000005</v>
      </c>
      <c r="B215" s="2">
        <v>42877.628634259258</v>
      </c>
      <c r="C215" s="1">
        <v>8</v>
      </c>
      <c r="D215" s="1">
        <v>11</v>
      </c>
      <c r="E215" s="1">
        <v>9</v>
      </c>
      <c r="F215" s="1">
        <v>10</v>
      </c>
      <c r="G215" s="1">
        <v>675.78200000000004</v>
      </c>
      <c r="H215" s="1">
        <v>233.53349432910395</v>
      </c>
      <c r="I215" s="22">
        <v>4246.0600000000004</v>
      </c>
      <c r="J215" s="1">
        <v>233.53349432910395</v>
      </c>
      <c r="K215" s="7" t="str">
        <f>IF(OR($C215=1,$C215=2,$C215=3),$J215,"")</f>
        <v/>
      </c>
      <c r="L215" s="8" t="str">
        <f t="shared" si="22"/>
        <v/>
      </c>
      <c r="M215" s="3">
        <f>IF(OR($C215=7,$C215=8,$C215=9),$J215,"")</f>
        <v>233.53349432910395</v>
      </c>
      <c r="N215" s="8">
        <f t="shared" si="20"/>
        <v>241.06760947106542</v>
      </c>
      <c r="O215" s="7" t="str">
        <f>IF(OR($C215=13,$C215=14,$C215=15),$J215,"")</f>
        <v/>
      </c>
      <c r="P215" s="8" t="str">
        <f t="shared" si="23"/>
        <v/>
      </c>
      <c r="Q215" s="3" t="str">
        <f>IF(OR($C215=19,$C215=20,$C215=21),$J215,"")</f>
        <v/>
      </c>
      <c r="R215" s="3" t="str">
        <f t="shared" si="24"/>
        <v/>
      </c>
      <c r="S215" s="7" t="str">
        <f>IF(OR($C215=25,$C215=26,$C215=27),$J215,"")</f>
        <v/>
      </c>
      <c r="T215" s="9" t="str">
        <f t="shared" si="25"/>
        <v/>
      </c>
    </row>
    <row r="216" spans="1:20" x14ac:dyDescent="0.25">
      <c r="A216" s="20">
        <f t="shared" si="21"/>
        <v>42877.630000000005</v>
      </c>
      <c r="B216" s="2">
        <v>42877.628668981481</v>
      </c>
      <c r="C216" s="1">
        <v>9</v>
      </c>
      <c r="D216" s="1">
        <v>12</v>
      </c>
      <c r="E216" s="1">
        <v>10</v>
      </c>
      <c r="F216" s="1">
        <v>11</v>
      </c>
      <c r="G216" s="1">
        <v>723.24</v>
      </c>
      <c r="H216" s="1">
        <v>249.93380178605102</v>
      </c>
      <c r="I216" s="22">
        <v>4544.25</v>
      </c>
      <c r="J216" s="1">
        <v>249.93380178605102</v>
      </c>
      <c r="K216" s="7" t="str">
        <f>IF(OR($C216=1,$C216=2,$C216=3),$J216,"")</f>
        <v/>
      </c>
      <c r="L216" s="8" t="str">
        <f t="shared" si="22"/>
        <v/>
      </c>
      <c r="M216" s="3">
        <f>IF(OR($C216=7,$C216=8,$C216=9),$J216,"")</f>
        <v>249.93380178605102</v>
      </c>
      <c r="N216" s="8" t="str">
        <f t="shared" si="20"/>
        <v/>
      </c>
      <c r="O216" s="7" t="str">
        <f>IF(OR($C216=13,$C216=14,$C216=15),$J216,"")</f>
        <v/>
      </c>
      <c r="P216" s="8" t="str">
        <f t="shared" si="23"/>
        <v/>
      </c>
      <c r="Q216" s="3" t="str">
        <f>IF(OR($C216=19,$C216=20,$C216=21),$J216,"")</f>
        <v/>
      </c>
      <c r="R216" s="3" t="str">
        <f t="shared" si="24"/>
        <v/>
      </c>
      <c r="S216" s="7" t="str">
        <f>IF(OR($C216=25,$C216=26,$C216=27),$J216,"")</f>
        <v/>
      </c>
      <c r="T216" s="9" t="str">
        <f t="shared" si="25"/>
        <v/>
      </c>
    </row>
    <row r="217" spans="1:20" x14ac:dyDescent="0.25">
      <c r="A217" s="20">
        <f t="shared" si="21"/>
        <v>42877.630000000005</v>
      </c>
      <c r="B217" s="2">
        <v>42877.628703703704</v>
      </c>
      <c r="C217" s="1">
        <v>13</v>
      </c>
      <c r="D217" s="1">
        <v>16</v>
      </c>
      <c r="E217" s="1">
        <v>14</v>
      </c>
      <c r="F217" s="1">
        <v>15</v>
      </c>
      <c r="G217" s="1">
        <v>795.77300000000002</v>
      </c>
      <c r="H217" s="1">
        <v>274.99940717976216</v>
      </c>
      <c r="I217" s="22">
        <v>4999.99</v>
      </c>
      <c r="J217" s="1">
        <v>274.99940717976216</v>
      </c>
      <c r="K217" s="7" t="str">
        <f>IF(OR($C217=1,$C217=2,$C217=3),$J217,"")</f>
        <v/>
      </c>
      <c r="L217" s="8" t="str">
        <f t="shared" si="22"/>
        <v/>
      </c>
      <c r="M217" s="3" t="str">
        <f>IF(OR($C217=7,$C217=8,$C217=9),$J217,"")</f>
        <v/>
      </c>
      <c r="N217" s="8" t="str">
        <f t="shared" si="20"/>
        <v/>
      </c>
      <c r="O217" s="7">
        <f>IF(OR($C217=13,$C217=14,$C217=15),$J217,"")</f>
        <v>274.99940717976216</v>
      </c>
      <c r="P217" s="8" t="str">
        <f t="shared" si="23"/>
        <v/>
      </c>
      <c r="Q217" s="3" t="str">
        <f>IF(OR($C217=19,$C217=20,$C217=21),$J217,"")</f>
        <v/>
      </c>
      <c r="R217" s="3" t="str">
        <f t="shared" si="24"/>
        <v/>
      </c>
      <c r="S217" s="7" t="str">
        <f>IF(OR($C217=25,$C217=26,$C217=27),$J217,"")</f>
        <v/>
      </c>
      <c r="T217" s="9" t="str">
        <f t="shared" si="25"/>
        <v/>
      </c>
    </row>
    <row r="218" spans="1:20" x14ac:dyDescent="0.25">
      <c r="A218" s="20">
        <f t="shared" si="21"/>
        <v>42877.630000000005</v>
      </c>
      <c r="B218" s="2">
        <v>42877.62872685185</v>
      </c>
      <c r="C218" s="1">
        <v>14</v>
      </c>
      <c r="D218" s="1">
        <v>17</v>
      </c>
      <c r="E218" s="1">
        <v>15</v>
      </c>
      <c r="F218" s="1">
        <v>16</v>
      </c>
      <c r="G218" s="1">
        <v>928.74699999999996</v>
      </c>
      <c r="H218" s="1">
        <v>320.95192274679152</v>
      </c>
      <c r="I218" s="22">
        <v>5835.49</v>
      </c>
      <c r="J218" s="1">
        <v>320.95192274679152</v>
      </c>
      <c r="K218" s="7" t="str">
        <f>IF(OR($C218=1,$C218=2,$C218=3),$J218,"")</f>
        <v/>
      </c>
      <c r="L218" s="8" t="str">
        <f t="shared" si="22"/>
        <v/>
      </c>
      <c r="M218" s="3" t="str">
        <f>IF(OR($C218=7,$C218=8,$C218=9),$J218,"")</f>
        <v/>
      </c>
      <c r="N218" s="8" t="str">
        <f t="shared" si="20"/>
        <v/>
      </c>
      <c r="O218" s="7">
        <f>IF(OR($C218=13,$C218=14,$C218=15),$J218,"")</f>
        <v>320.95192274679152</v>
      </c>
      <c r="P218" s="8">
        <f t="shared" si="23"/>
        <v>297.88316600357962</v>
      </c>
      <c r="Q218" s="3" t="str">
        <f>IF(OR($C218=19,$C218=20,$C218=21),$J218,"")</f>
        <v/>
      </c>
      <c r="R218" s="3" t="str">
        <f t="shared" si="24"/>
        <v/>
      </c>
      <c r="S218" s="7" t="str">
        <f>IF(OR($C218=25,$C218=26,$C218=27),$J218,"")</f>
        <v/>
      </c>
      <c r="T218" s="9" t="str">
        <f t="shared" si="25"/>
        <v/>
      </c>
    </row>
    <row r="219" spans="1:20" x14ac:dyDescent="0.25">
      <c r="A219" s="20">
        <f t="shared" si="21"/>
        <v>42877.630000000005</v>
      </c>
      <c r="B219" s="2">
        <v>42877.628761574073</v>
      </c>
      <c r="C219" s="1">
        <v>15</v>
      </c>
      <c r="D219" s="1">
        <v>18</v>
      </c>
      <c r="E219" s="1">
        <v>16</v>
      </c>
      <c r="F219" s="1">
        <v>17</v>
      </c>
      <c r="G219" s="1">
        <v>861.45699999999999</v>
      </c>
      <c r="H219" s="1">
        <v>297.69816808418523</v>
      </c>
      <c r="I219" s="22">
        <v>5412.7</v>
      </c>
      <c r="J219" s="1">
        <v>297.69816808418523</v>
      </c>
      <c r="K219" s="7" t="str">
        <f>IF(OR($C219=1,$C219=2,$C219=3),$J219,"")</f>
        <v/>
      </c>
      <c r="L219" s="8" t="str">
        <f t="shared" si="22"/>
        <v/>
      </c>
      <c r="M219" s="3" t="str">
        <f>IF(OR($C219=7,$C219=8,$C219=9),$J219,"")</f>
        <v/>
      </c>
      <c r="N219" s="8" t="str">
        <f t="shared" si="20"/>
        <v/>
      </c>
      <c r="O219" s="7">
        <f>IF(OR($C219=13,$C219=14,$C219=15),$J219,"")</f>
        <v>297.69816808418523</v>
      </c>
      <c r="P219" s="8" t="str">
        <f t="shared" si="23"/>
        <v/>
      </c>
      <c r="Q219" s="3" t="str">
        <f>IF(OR($C219=19,$C219=20,$C219=21),$J219,"")</f>
        <v/>
      </c>
      <c r="R219" s="3" t="str">
        <f t="shared" si="24"/>
        <v/>
      </c>
      <c r="S219" s="7" t="str">
        <f>IF(OR($C219=25,$C219=26,$C219=27),$J219,"")</f>
        <v/>
      </c>
      <c r="T219" s="9" t="str">
        <f t="shared" si="25"/>
        <v/>
      </c>
    </row>
    <row r="220" spans="1:20" x14ac:dyDescent="0.25">
      <c r="A220" s="20">
        <f t="shared" si="21"/>
        <v>42877.630000000005</v>
      </c>
      <c r="B220" s="2">
        <v>42877.628796296296</v>
      </c>
      <c r="C220" s="1">
        <v>19</v>
      </c>
      <c r="D220" s="1">
        <v>22</v>
      </c>
      <c r="E220" s="1">
        <v>20</v>
      </c>
      <c r="F220" s="1">
        <v>21</v>
      </c>
      <c r="G220" s="1">
        <v>895.07</v>
      </c>
      <c r="H220" s="1">
        <v>309.31398700934778</v>
      </c>
      <c r="I220" s="22">
        <v>5623.89</v>
      </c>
      <c r="J220" s="1">
        <v>309.31398700934778</v>
      </c>
      <c r="K220" s="7" t="str">
        <f>IF(OR($C220=1,$C220=2,$C220=3),$J220,"")</f>
        <v/>
      </c>
      <c r="L220" s="8" t="str">
        <f t="shared" si="22"/>
        <v/>
      </c>
      <c r="M220" s="3" t="str">
        <f>IF(OR($C220=7,$C220=8,$C220=9),$J220,"")</f>
        <v/>
      </c>
      <c r="N220" s="8" t="str">
        <f t="shared" si="20"/>
        <v/>
      </c>
      <c r="O220" s="7" t="str">
        <f>IF(OR($C220=13,$C220=14,$C220=15),$J220,"")</f>
        <v/>
      </c>
      <c r="P220" s="8" t="str">
        <f t="shared" si="23"/>
        <v/>
      </c>
      <c r="Q220" s="3">
        <f>IF(OR($C220=19,$C220=20,$C220=21),$J220,"")</f>
        <v>309.31398700934778</v>
      </c>
      <c r="R220" s="3" t="str">
        <f t="shared" si="24"/>
        <v/>
      </c>
      <c r="S220" s="7" t="str">
        <f>IF(OR($C220=25,$C220=26,$C220=27),$J220,"")</f>
        <v/>
      </c>
      <c r="T220" s="9" t="str">
        <f t="shared" si="25"/>
        <v/>
      </c>
    </row>
    <row r="221" spans="1:20" x14ac:dyDescent="0.25">
      <c r="A221" s="20">
        <f t="shared" si="21"/>
        <v>42877.630000000005</v>
      </c>
      <c r="B221" s="2">
        <v>42877.628831018519</v>
      </c>
      <c r="C221" s="1">
        <v>20</v>
      </c>
      <c r="D221" s="1">
        <v>23</v>
      </c>
      <c r="E221" s="1">
        <v>21</v>
      </c>
      <c r="F221" s="1">
        <v>22</v>
      </c>
      <c r="G221" s="1">
        <v>1046.03</v>
      </c>
      <c r="H221" s="1">
        <v>361.48201797779842</v>
      </c>
      <c r="I221" s="22">
        <v>6572.39</v>
      </c>
      <c r="J221" s="1">
        <v>361.48201797779842</v>
      </c>
      <c r="K221" s="7" t="str">
        <f>IF(OR($C221=1,$C221=2,$C221=3),$J221,"")</f>
        <v/>
      </c>
      <c r="L221" s="8" t="str">
        <f t="shared" si="22"/>
        <v/>
      </c>
      <c r="M221" s="3" t="str">
        <f>IF(OR($C221=7,$C221=8,$C221=9),$J221,"")</f>
        <v/>
      </c>
      <c r="N221" s="8" t="str">
        <f t="shared" si="20"/>
        <v/>
      </c>
      <c r="O221" s="7" t="str">
        <f>IF(OR($C221=13,$C221=14,$C221=15),$J221,"")</f>
        <v/>
      </c>
      <c r="P221" s="8" t="str">
        <f t="shared" si="23"/>
        <v/>
      </c>
      <c r="Q221" s="3">
        <f>IF(OR($C221=19,$C221=20,$C221=21),$J221,"")</f>
        <v>361.48201797779842</v>
      </c>
      <c r="R221" s="3">
        <f t="shared" si="24"/>
        <v>324.37185003751392</v>
      </c>
      <c r="S221" s="7" t="str">
        <f>IF(OR($C221=25,$C221=26,$C221=27),$J221,"")</f>
        <v/>
      </c>
      <c r="T221" s="9" t="str">
        <f t="shared" si="25"/>
        <v/>
      </c>
    </row>
    <row r="222" spans="1:20" x14ac:dyDescent="0.25">
      <c r="A222" s="20">
        <f t="shared" si="21"/>
        <v>42877.630000000005</v>
      </c>
      <c r="B222" s="2">
        <v>42877.628854166665</v>
      </c>
      <c r="C222" s="1">
        <v>21</v>
      </c>
      <c r="D222" s="1">
        <v>24</v>
      </c>
      <c r="E222" s="1">
        <v>22</v>
      </c>
      <c r="F222" s="1">
        <v>23</v>
      </c>
      <c r="G222" s="1">
        <v>874.83</v>
      </c>
      <c r="H222" s="1">
        <v>302.31954512539545</v>
      </c>
      <c r="I222" s="22">
        <v>5496.72</v>
      </c>
      <c r="J222" s="1">
        <v>302.31954512539545</v>
      </c>
      <c r="K222" s="7" t="str">
        <f>IF(OR($C222=1,$C222=2,$C222=3),$J222,"")</f>
        <v/>
      </c>
      <c r="L222" s="8" t="str">
        <f t="shared" si="22"/>
        <v/>
      </c>
      <c r="M222" s="3" t="str">
        <f>IF(OR($C222=7,$C222=8,$C222=9),$J222,"")</f>
        <v/>
      </c>
      <c r="N222" s="8" t="str">
        <f t="shared" si="20"/>
        <v/>
      </c>
      <c r="O222" s="7" t="str">
        <f>IF(OR($C222=13,$C222=14,$C222=15),$J222,"")</f>
        <v/>
      </c>
      <c r="P222" s="8" t="str">
        <f t="shared" si="23"/>
        <v/>
      </c>
      <c r="Q222" s="3">
        <f>IF(OR($C222=19,$C222=20,$C222=21),$J222,"")</f>
        <v>302.31954512539545</v>
      </c>
      <c r="R222" s="3" t="str">
        <f t="shared" si="24"/>
        <v/>
      </c>
      <c r="S222" s="7" t="str">
        <f>IF(OR($C222=25,$C222=26,$C222=27),$J222,"")</f>
        <v/>
      </c>
      <c r="T222" s="9" t="str">
        <f t="shared" si="25"/>
        <v/>
      </c>
    </row>
    <row r="223" spans="1:20" x14ac:dyDescent="0.25">
      <c r="A223" s="20">
        <f t="shared" si="21"/>
        <v>42877.630000000005</v>
      </c>
      <c r="B223" s="2">
        <v>42877.628888888888</v>
      </c>
      <c r="C223" s="1">
        <v>25</v>
      </c>
      <c r="D223" s="1">
        <v>28</v>
      </c>
      <c r="E223" s="1">
        <v>26</v>
      </c>
      <c r="F223" s="1">
        <v>27</v>
      </c>
      <c r="G223" s="1">
        <v>1049.1199999999999</v>
      </c>
      <c r="H223" s="1">
        <v>362.54984532075355</v>
      </c>
      <c r="I223" s="22">
        <v>6591.82</v>
      </c>
      <c r="J223" s="1">
        <v>362.54984532075355</v>
      </c>
      <c r="K223" s="7" t="str">
        <f>IF(OR($C223=1,$C223=2,$C223=3),$J223,"")</f>
        <v/>
      </c>
      <c r="L223" s="8" t="str">
        <f t="shared" si="22"/>
        <v/>
      </c>
      <c r="M223" s="3" t="str">
        <f>IF(OR($C223=7,$C223=8,$C223=9),$J223,"")</f>
        <v/>
      </c>
      <c r="N223" s="8" t="str">
        <f t="shared" si="20"/>
        <v/>
      </c>
      <c r="O223" s="7" t="str">
        <f>IF(OR($C223=13,$C223=14,$C223=15),$J223,"")</f>
        <v/>
      </c>
      <c r="P223" s="8" t="str">
        <f t="shared" si="23"/>
        <v/>
      </c>
      <c r="Q223" s="3" t="str">
        <f>IF(OR($C223=19,$C223=20,$C223=21),$J223,"")</f>
        <v/>
      </c>
      <c r="R223" s="3" t="str">
        <f t="shared" si="24"/>
        <v/>
      </c>
      <c r="S223" s="7">
        <f>IF(OR($C223=25,$C223=26,$C223=27),$J223,"")</f>
        <v>362.54984532075355</v>
      </c>
      <c r="T223" s="9" t="str">
        <f t="shared" si="25"/>
        <v/>
      </c>
    </row>
    <row r="224" spans="1:20" x14ac:dyDescent="0.25">
      <c r="A224" s="20">
        <f t="shared" si="21"/>
        <v>42877.630000000005</v>
      </c>
      <c r="B224" s="2">
        <v>42877.628923611112</v>
      </c>
      <c r="C224" s="1">
        <v>26</v>
      </c>
      <c r="D224" s="1">
        <v>29</v>
      </c>
      <c r="E224" s="1">
        <v>27</v>
      </c>
      <c r="F224" s="1">
        <v>28</v>
      </c>
      <c r="G224" s="1">
        <v>994.27800000000002</v>
      </c>
      <c r="H224" s="1">
        <v>343.59781064685473</v>
      </c>
      <c r="I224" s="22">
        <v>6247.23</v>
      </c>
      <c r="J224" s="1">
        <v>343.59781064685473</v>
      </c>
      <c r="K224" s="7" t="str">
        <f>IF(OR($C224=1,$C224=2,$C224=3),$J224,"")</f>
        <v/>
      </c>
      <c r="L224" s="8" t="str">
        <f t="shared" si="22"/>
        <v/>
      </c>
      <c r="M224" s="3" t="str">
        <f>IF(OR($C224=7,$C224=8,$C224=9),$J224,"")</f>
        <v/>
      </c>
      <c r="N224" s="8" t="str">
        <f t="shared" si="20"/>
        <v/>
      </c>
      <c r="O224" s="7" t="str">
        <f>IF(OR($C224=13,$C224=14,$C224=15),$J224,"")</f>
        <v/>
      </c>
      <c r="P224" s="8" t="str">
        <f t="shared" si="23"/>
        <v/>
      </c>
      <c r="Q224" s="3" t="str">
        <f>IF(OR($C224=19,$C224=20,$C224=21),$J224,"")</f>
        <v/>
      </c>
      <c r="R224" s="3" t="str">
        <f t="shared" si="24"/>
        <v/>
      </c>
      <c r="S224" s="7">
        <f>IF(OR($C224=25,$C224=26,$C224=27),$J224,"")</f>
        <v>343.59781064685473</v>
      </c>
      <c r="T224" s="9">
        <f t="shared" si="25"/>
        <v>345.49225384882243</v>
      </c>
    </row>
    <row r="225" spans="1:20" x14ac:dyDescent="0.25">
      <c r="A225" s="20">
        <f t="shared" si="21"/>
        <v>42877.630000000005</v>
      </c>
      <c r="B225" s="2">
        <v>42877.628958333335</v>
      </c>
      <c r="C225" s="1">
        <v>27</v>
      </c>
      <c r="D225" s="1">
        <v>30</v>
      </c>
      <c r="E225" s="1">
        <v>28</v>
      </c>
      <c r="F225" s="1">
        <v>29</v>
      </c>
      <c r="G225" s="1">
        <v>955.88199999999995</v>
      </c>
      <c r="H225" s="1">
        <v>330.32910557885901</v>
      </c>
      <c r="I225" s="22">
        <v>6005.98</v>
      </c>
      <c r="J225" s="1">
        <v>330.32910557885901</v>
      </c>
      <c r="K225" s="7" t="str">
        <f>IF(OR($C225=1,$C225=2,$C225=3),$J225,"")</f>
        <v/>
      </c>
      <c r="L225" s="8" t="str">
        <f t="shared" si="22"/>
        <v/>
      </c>
      <c r="M225" s="3" t="str">
        <f>IF(OR($C225=7,$C225=8,$C225=9),$J225,"")</f>
        <v/>
      </c>
      <c r="N225" s="8" t="str">
        <f t="shared" si="20"/>
        <v/>
      </c>
      <c r="O225" s="7" t="str">
        <f>IF(OR($C225=13,$C225=14,$C225=15),$J225,"")</f>
        <v/>
      </c>
      <c r="P225" s="8" t="str">
        <f t="shared" si="23"/>
        <v/>
      </c>
      <c r="Q225" s="3" t="str">
        <f>IF(OR($C225=19,$C225=20,$C225=21),$J225,"")</f>
        <v/>
      </c>
      <c r="R225" s="3" t="str">
        <f t="shared" si="24"/>
        <v/>
      </c>
      <c r="S225" s="7">
        <f>IF(OR($C225=25,$C225=26,$C225=27),$J225,"")</f>
        <v>330.32910557885901</v>
      </c>
      <c r="T225" s="9" t="str">
        <f t="shared" si="25"/>
        <v/>
      </c>
    </row>
    <row r="226" spans="1:20" x14ac:dyDescent="0.25">
      <c r="A226" s="20">
        <f t="shared" si="21"/>
        <v>42877.65</v>
      </c>
      <c r="B226" s="2">
        <v>42877.642395833333</v>
      </c>
      <c r="C226" s="1">
        <v>1</v>
      </c>
      <c r="D226" s="1">
        <v>4</v>
      </c>
      <c r="E226" s="1">
        <v>2</v>
      </c>
      <c r="F226" s="1">
        <v>3</v>
      </c>
      <c r="G226" s="1">
        <v>825.53300000000002</v>
      </c>
      <c r="H226" s="1">
        <v>285.28372489055369</v>
      </c>
      <c r="I226" s="22">
        <v>5186.9799999999996</v>
      </c>
      <c r="J226" s="1">
        <v>285.28372489055369</v>
      </c>
      <c r="K226" s="7">
        <f>IF(OR($C226=1,$C226=2,$C226=3),$J226,"")</f>
        <v>285.28372489055369</v>
      </c>
      <c r="L226" s="8" t="str">
        <f t="shared" si="22"/>
        <v/>
      </c>
      <c r="M226" s="3" t="str">
        <f>IF(OR($C226=7,$C226=8,$C226=9),$J226,"")</f>
        <v/>
      </c>
      <c r="N226" s="8" t="str">
        <f t="shared" si="20"/>
        <v/>
      </c>
      <c r="O226" s="7" t="str">
        <f>IF(OR($C226=13,$C226=14,$C226=15),$J226,"")</f>
        <v/>
      </c>
      <c r="P226" s="8" t="str">
        <f t="shared" si="23"/>
        <v/>
      </c>
      <c r="Q226" s="3" t="str">
        <f>IF(OR($C226=19,$C226=20,$C226=21),$J226,"")</f>
        <v/>
      </c>
      <c r="R226" s="3" t="str">
        <f t="shared" si="24"/>
        <v/>
      </c>
      <c r="S226" s="7" t="str">
        <f>IF(OR($C226=25,$C226=26,$C226=27),$J226,"")</f>
        <v/>
      </c>
      <c r="T226" s="9" t="str">
        <f t="shared" si="25"/>
        <v/>
      </c>
    </row>
    <row r="227" spans="1:20" x14ac:dyDescent="0.25">
      <c r="A227" s="20">
        <f t="shared" si="21"/>
        <v>42877.65</v>
      </c>
      <c r="B227" s="2">
        <v>42877.642430555556</v>
      </c>
      <c r="C227" s="1">
        <v>2</v>
      </c>
      <c r="D227" s="1">
        <v>5</v>
      </c>
      <c r="E227" s="1">
        <v>3</v>
      </c>
      <c r="F227" s="1">
        <v>4</v>
      </c>
      <c r="G227" s="1">
        <v>763.99599999999998</v>
      </c>
      <c r="H227" s="1">
        <v>264.01806430691863</v>
      </c>
      <c r="I227" s="22">
        <v>4800.33</v>
      </c>
      <c r="J227" s="1">
        <v>264.01806430691863</v>
      </c>
      <c r="K227" s="7">
        <f>IF(OR($C227=1,$C227=2,$C227=3),$J227,"")</f>
        <v>264.01806430691863</v>
      </c>
      <c r="L227" s="8">
        <f t="shared" si="22"/>
        <v>276.27319733708663</v>
      </c>
      <c r="M227" s="3" t="str">
        <f>IF(OR($C227=7,$C227=8,$C227=9),$J227,"")</f>
        <v/>
      </c>
      <c r="N227" s="8" t="str">
        <f t="shared" si="20"/>
        <v/>
      </c>
      <c r="O227" s="7" t="str">
        <f>IF(OR($C227=13,$C227=14,$C227=15),$J227,"")</f>
        <v/>
      </c>
      <c r="P227" s="8" t="str">
        <f t="shared" si="23"/>
        <v/>
      </c>
      <c r="Q227" s="3" t="str">
        <f>IF(OR($C227=19,$C227=20,$C227=21),$J227,"")</f>
        <v/>
      </c>
      <c r="R227" s="3" t="str">
        <f t="shared" si="24"/>
        <v/>
      </c>
      <c r="S227" s="7" t="str">
        <f>IF(OR($C227=25,$C227=26,$C227=27),$J227,"")</f>
        <v/>
      </c>
      <c r="T227" s="9" t="str">
        <f t="shared" si="25"/>
        <v/>
      </c>
    </row>
    <row r="228" spans="1:20" x14ac:dyDescent="0.25">
      <c r="A228" s="20">
        <f t="shared" si="21"/>
        <v>42877.65</v>
      </c>
      <c r="B228" s="2">
        <v>42877.642465277779</v>
      </c>
      <c r="C228" s="1">
        <v>3</v>
      </c>
      <c r="D228" s="1">
        <v>6</v>
      </c>
      <c r="E228" s="1">
        <v>4</v>
      </c>
      <c r="F228" s="1">
        <v>5</v>
      </c>
      <c r="G228" s="1">
        <v>808.84799999999996</v>
      </c>
      <c r="H228" s="1">
        <v>279.51780281378763</v>
      </c>
      <c r="I228" s="22">
        <v>5082.1400000000003</v>
      </c>
      <c r="J228" s="1">
        <v>279.51780281378763</v>
      </c>
      <c r="K228" s="7">
        <f>IF(OR($C228=1,$C228=2,$C228=3),$J228,"")</f>
        <v>279.51780281378763</v>
      </c>
      <c r="L228" s="8" t="str">
        <f t="shared" si="22"/>
        <v/>
      </c>
      <c r="M228" s="3" t="str">
        <f>IF(OR($C228=7,$C228=8,$C228=9),$J228,"")</f>
        <v/>
      </c>
      <c r="N228" s="8" t="str">
        <f t="shared" si="20"/>
        <v/>
      </c>
      <c r="O228" s="7" t="str">
        <f>IF(OR($C228=13,$C228=14,$C228=15),$J228,"")</f>
        <v/>
      </c>
      <c r="P228" s="8" t="str">
        <f t="shared" si="23"/>
        <v/>
      </c>
      <c r="Q228" s="3" t="str">
        <f>IF(OR($C228=19,$C228=20,$C228=21),$J228,"")</f>
        <v/>
      </c>
      <c r="R228" s="3" t="str">
        <f t="shared" si="24"/>
        <v/>
      </c>
      <c r="S228" s="7" t="str">
        <f>IF(OR($C228=25,$C228=26,$C228=27),$J228,"")</f>
        <v/>
      </c>
      <c r="T228" s="9" t="str">
        <f t="shared" si="25"/>
        <v/>
      </c>
    </row>
    <row r="229" spans="1:20" x14ac:dyDescent="0.25">
      <c r="A229" s="20">
        <f t="shared" si="21"/>
        <v>42877.65</v>
      </c>
      <c r="B229" s="2">
        <v>42877.642500000002</v>
      </c>
      <c r="C229" s="1">
        <v>7</v>
      </c>
      <c r="D229" s="1">
        <v>10</v>
      </c>
      <c r="E229" s="1">
        <v>8</v>
      </c>
      <c r="F229" s="1">
        <v>9</v>
      </c>
      <c r="G229" s="1">
        <v>702.21500000000003</v>
      </c>
      <c r="H229" s="1">
        <v>242.66808337646123</v>
      </c>
      <c r="I229" s="22">
        <v>4412.1499999999996</v>
      </c>
      <c r="J229" s="1">
        <v>242.66808337646123</v>
      </c>
      <c r="K229" s="7" t="str">
        <f>IF(OR($C229=1,$C229=2,$C229=3),$J229,"")</f>
        <v/>
      </c>
      <c r="L229" s="8" t="str">
        <f t="shared" si="22"/>
        <v/>
      </c>
      <c r="M229" s="3">
        <f>IF(OR($C229=7,$C229=8,$C229=9),$J229,"")</f>
        <v>242.66808337646123</v>
      </c>
      <c r="N229" s="8" t="str">
        <f t="shared" si="20"/>
        <v/>
      </c>
      <c r="O229" s="7" t="str">
        <f>IF(OR($C229=13,$C229=14,$C229=15),$J229,"")</f>
        <v/>
      </c>
      <c r="P229" s="8" t="str">
        <f t="shared" si="23"/>
        <v/>
      </c>
      <c r="Q229" s="3" t="str">
        <f>IF(OR($C229=19,$C229=20,$C229=21),$J229,"")</f>
        <v/>
      </c>
      <c r="R229" s="3" t="str">
        <f t="shared" si="24"/>
        <v/>
      </c>
      <c r="S229" s="7" t="str">
        <f>IF(OR($C229=25,$C229=26,$C229=27),$J229,"")</f>
        <v/>
      </c>
      <c r="T229" s="9" t="str">
        <f t="shared" si="25"/>
        <v/>
      </c>
    </row>
    <row r="230" spans="1:20" x14ac:dyDescent="0.25">
      <c r="A230" s="20">
        <f t="shared" si="21"/>
        <v>42877.65</v>
      </c>
      <c r="B230" s="2">
        <v>42877.642523148148</v>
      </c>
      <c r="C230" s="1">
        <v>8</v>
      </c>
      <c r="D230" s="1">
        <v>11</v>
      </c>
      <c r="E230" s="1">
        <v>9</v>
      </c>
      <c r="F230" s="1">
        <v>10</v>
      </c>
      <c r="G230" s="1">
        <v>682.50900000000001</v>
      </c>
      <c r="H230" s="1">
        <v>235.85817864498077</v>
      </c>
      <c r="I230" s="22">
        <v>4288.33</v>
      </c>
      <c r="J230" s="1">
        <v>235.85817864498077</v>
      </c>
      <c r="K230" s="7" t="str">
        <f>IF(OR($C230=1,$C230=2,$C230=3),$J230,"")</f>
        <v/>
      </c>
      <c r="L230" s="8" t="str">
        <f t="shared" si="22"/>
        <v/>
      </c>
      <c r="M230" s="3">
        <f>IF(OR($C230=7,$C230=8,$C230=9),$J230,"")</f>
        <v>235.85817864498077</v>
      </c>
      <c r="N230" s="8">
        <f t="shared" si="20"/>
        <v>243.97550951913016</v>
      </c>
      <c r="O230" s="7" t="str">
        <f>IF(OR($C230=13,$C230=14,$C230=15),$J230,"")</f>
        <v/>
      </c>
      <c r="P230" s="8" t="str">
        <f t="shared" si="23"/>
        <v/>
      </c>
      <c r="Q230" s="3" t="str">
        <f>IF(OR($C230=19,$C230=20,$C230=21),$J230,"")</f>
        <v/>
      </c>
      <c r="R230" s="3" t="str">
        <f t="shared" si="24"/>
        <v/>
      </c>
      <c r="S230" s="7" t="str">
        <f>IF(OR($C230=25,$C230=26,$C230=27),$J230,"")</f>
        <v/>
      </c>
      <c r="T230" s="9" t="str">
        <f t="shared" si="25"/>
        <v/>
      </c>
    </row>
    <row r="231" spans="1:20" x14ac:dyDescent="0.25">
      <c r="A231" s="20">
        <f t="shared" si="21"/>
        <v>42877.65</v>
      </c>
      <c r="B231" s="2">
        <v>42877.642557870371</v>
      </c>
      <c r="C231" s="1">
        <v>9</v>
      </c>
      <c r="D231" s="1">
        <v>12</v>
      </c>
      <c r="E231" s="1">
        <v>10</v>
      </c>
      <c r="F231" s="1">
        <v>11</v>
      </c>
      <c r="G231" s="1">
        <v>733.27099999999996</v>
      </c>
      <c r="H231" s="1">
        <v>253.4002665359485</v>
      </c>
      <c r="I231" s="22">
        <v>4607.28</v>
      </c>
      <c r="J231" s="1">
        <v>253.4002665359485</v>
      </c>
      <c r="K231" s="7" t="str">
        <f>IF(OR($C231=1,$C231=2,$C231=3),$J231,"")</f>
        <v/>
      </c>
      <c r="L231" s="8" t="str">
        <f t="shared" si="22"/>
        <v/>
      </c>
      <c r="M231" s="3">
        <f>IF(OR($C231=7,$C231=8,$C231=9),$J231,"")</f>
        <v>253.4002665359485</v>
      </c>
      <c r="N231" s="8" t="str">
        <f t="shared" si="20"/>
        <v/>
      </c>
      <c r="O231" s="7" t="str">
        <f>IF(OR($C231=13,$C231=14,$C231=15),$J231,"")</f>
        <v/>
      </c>
      <c r="P231" s="8" t="str">
        <f t="shared" si="23"/>
        <v/>
      </c>
      <c r="Q231" s="3" t="str">
        <f>IF(OR($C231=19,$C231=20,$C231=21),$J231,"")</f>
        <v/>
      </c>
      <c r="R231" s="3" t="str">
        <f t="shared" si="24"/>
        <v/>
      </c>
      <c r="S231" s="7" t="str">
        <f>IF(OR($C231=25,$C231=26,$C231=27),$J231,"")</f>
        <v/>
      </c>
      <c r="T231" s="9" t="str">
        <f t="shared" si="25"/>
        <v/>
      </c>
    </row>
    <row r="232" spans="1:20" x14ac:dyDescent="0.25">
      <c r="A232" s="20">
        <f t="shared" si="21"/>
        <v>42877.65</v>
      </c>
      <c r="B232" s="2">
        <v>42877.642592592594</v>
      </c>
      <c r="C232" s="1">
        <v>13</v>
      </c>
      <c r="D232" s="1">
        <v>16</v>
      </c>
      <c r="E232" s="1">
        <v>14</v>
      </c>
      <c r="F232" s="1">
        <v>15</v>
      </c>
      <c r="G232" s="1">
        <v>804.35500000000002</v>
      </c>
      <c r="H232" s="1">
        <v>277.96513347660397</v>
      </c>
      <c r="I232" s="22">
        <v>5053.91</v>
      </c>
      <c r="J232" s="1">
        <v>277.96513347660397</v>
      </c>
      <c r="K232" s="7" t="str">
        <f>IF(OR($C232=1,$C232=2,$C232=3),$J232,"")</f>
        <v/>
      </c>
      <c r="L232" s="8" t="str">
        <f t="shared" si="22"/>
        <v/>
      </c>
      <c r="M232" s="3" t="str">
        <f>IF(OR($C232=7,$C232=8,$C232=9),$J232,"")</f>
        <v/>
      </c>
      <c r="N232" s="8" t="str">
        <f t="shared" si="20"/>
        <v/>
      </c>
      <c r="O232" s="7">
        <f>IF(OR($C232=13,$C232=14,$C232=15),$J232,"")</f>
        <v>277.96513347660397</v>
      </c>
      <c r="P232" s="8" t="str">
        <f t="shared" si="23"/>
        <v/>
      </c>
      <c r="Q232" s="3" t="str">
        <f>IF(OR($C232=19,$C232=20,$C232=21),$J232,"")</f>
        <v/>
      </c>
      <c r="R232" s="3" t="str">
        <f t="shared" si="24"/>
        <v/>
      </c>
      <c r="S232" s="7" t="str">
        <f>IF(OR($C232=25,$C232=26,$C232=27),$J232,"")</f>
        <v/>
      </c>
      <c r="T232" s="9" t="str">
        <f t="shared" si="25"/>
        <v/>
      </c>
    </row>
    <row r="233" spans="1:20" x14ac:dyDescent="0.25">
      <c r="A233" s="20">
        <f t="shared" si="21"/>
        <v>42877.65</v>
      </c>
      <c r="B233" s="2">
        <v>42877.642627314817</v>
      </c>
      <c r="C233" s="1">
        <v>14</v>
      </c>
      <c r="D233" s="1">
        <v>17</v>
      </c>
      <c r="E233" s="1">
        <v>15</v>
      </c>
      <c r="F233" s="1">
        <v>16</v>
      </c>
      <c r="G233" s="1">
        <v>936.452</v>
      </c>
      <c r="H233" s="1">
        <v>323.61457960034159</v>
      </c>
      <c r="I233" s="22">
        <v>5883.9</v>
      </c>
      <c r="J233" s="1">
        <v>323.61457960034159</v>
      </c>
      <c r="K233" s="7" t="str">
        <f>IF(OR($C233=1,$C233=2,$C233=3),$J233,"")</f>
        <v/>
      </c>
      <c r="L233" s="8" t="str">
        <f t="shared" si="22"/>
        <v/>
      </c>
      <c r="M233" s="3" t="str">
        <f>IF(OR($C233=7,$C233=8,$C233=9),$J233,"")</f>
        <v/>
      </c>
      <c r="N233" s="8" t="str">
        <f t="shared" si="20"/>
        <v/>
      </c>
      <c r="O233" s="7">
        <f>IF(OR($C233=13,$C233=14,$C233=15),$J233,"")</f>
        <v>323.61457960034159</v>
      </c>
      <c r="P233" s="8">
        <f t="shared" si="23"/>
        <v>300.65986267045497</v>
      </c>
      <c r="Q233" s="3" t="str">
        <f>IF(OR($C233=19,$C233=20,$C233=21),$J233,"")</f>
        <v/>
      </c>
      <c r="R233" s="3" t="str">
        <f t="shared" si="24"/>
        <v/>
      </c>
      <c r="S233" s="7" t="str">
        <f>IF(OR($C233=25,$C233=26,$C233=27),$J233,"")</f>
        <v/>
      </c>
      <c r="T233" s="9" t="str">
        <f t="shared" si="25"/>
        <v/>
      </c>
    </row>
    <row r="234" spans="1:20" x14ac:dyDescent="0.25">
      <c r="A234" s="20">
        <f t="shared" si="21"/>
        <v>42877.65</v>
      </c>
      <c r="B234" s="2">
        <v>42877.642650462964</v>
      </c>
      <c r="C234" s="1">
        <v>15</v>
      </c>
      <c r="D234" s="1">
        <v>18</v>
      </c>
      <c r="E234" s="1">
        <v>16</v>
      </c>
      <c r="F234" s="1">
        <v>17</v>
      </c>
      <c r="G234" s="1">
        <v>869.27499999999998</v>
      </c>
      <c r="H234" s="1">
        <v>300.39987493441942</v>
      </c>
      <c r="I234" s="22">
        <v>5461.82</v>
      </c>
      <c r="J234" s="1">
        <v>300.39987493441942</v>
      </c>
      <c r="K234" s="7" t="str">
        <f>IF(OR($C234=1,$C234=2,$C234=3),$J234,"")</f>
        <v/>
      </c>
      <c r="L234" s="8" t="str">
        <f t="shared" si="22"/>
        <v/>
      </c>
      <c r="M234" s="3" t="str">
        <f>IF(OR($C234=7,$C234=8,$C234=9),$J234,"")</f>
        <v/>
      </c>
      <c r="N234" s="8" t="str">
        <f t="shared" si="20"/>
        <v/>
      </c>
      <c r="O234" s="7">
        <f>IF(OR($C234=13,$C234=14,$C234=15),$J234,"")</f>
        <v>300.39987493441942</v>
      </c>
      <c r="P234" s="8" t="str">
        <f t="shared" si="23"/>
        <v/>
      </c>
      <c r="Q234" s="3" t="str">
        <f>IF(OR($C234=19,$C234=20,$C234=21),$J234,"")</f>
        <v/>
      </c>
      <c r="R234" s="3" t="str">
        <f t="shared" si="24"/>
        <v/>
      </c>
      <c r="S234" s="7" t="str">
        <f>IF(OR($C234=25,$C234=26,$C234=27),$J234,"")</f>
        <v/>
      </c>
      <c r="T234" s="9" t="str">
        <f t="shared" si="25"/>
        <v/>
      </c>
    </row>
    <row r="235" spans="1:20" x14ac:dyDescent="0.25">
      <c r="A235" s="20">
        <f t="shared" si="21"/>
        <v>42877.65</v>
      </c>
      <c r="B235" s="2">
        <v>42877.642685185187</v>
      </c>
      <c r="C235" s="1">
        <v>19</v>
      </c>
      <c r="D235" s="1">
        <v>22</v>
      </c>
      <c r="E235" s="1">
        <v>20</v>
      </c>
      <c r="F235" s="1">
        <v>21</v>
      </c>
      <c r="G235" s="1">
        <v>896.54100000000005</v>
      </c>
      <c r="H235" s="1">
        <v>309.82232811662516</v>
      </c>
      <c r="I235" s="22">
        <v>5633.13</v>
      </c>
      <c r="J235" s="1">
        <v>309.82232811662516</v>
      </c>
      <c r="K235" s="7" t="str">
        <f>IF(OR($C235=1,$C235=2,$C235=3),$J235,"")</f>
        <v/>
      </c>
      <c r="L235" s="8" t="str">
        <f t="shared" si="22"/>
        <v/>
      </c>
      <c r="M235" s="3" t="str">
        <f>IF(OR($C235=7,$C235=8,$C235=9),$J235,"")</f>
        <v/>
      </c>
      <c r="N235" s="8" t="str">
        <f t="shared" si="20"/>
        <v/>
      </c>
      <c r="O235" s="7" t="str">
        <f>IF(OR($C235=13,$C235=14,$C235=15),$J235,"")</f>
        <v/>
      </c>
      <c r="P235" s="8" t="str">
        <f t="shared" si="23"/>
        <v/>
      </c>
      <c r="Q235" s="3">
        <f>IF(OR($C235=19,$C235=20,$C235=21),$J235,"")</f>
        <v>309.82232811662516</v>
      </c>
      <c r="R235" s="3" t="str">
        <f t="shared" si="24"/>
        <v/>
      </c>
      <c r="S235" s="7" t="str">
        <f>IF(OR($C235=25,$C235=26,$C235=27),$J235,"")</f>
        <v/>
      </c>
      <c r="T235" s="9" t="str">
        <f t="shared" si="25"/>
        <v/>
      </c>
    </row>
    <row r="236" spans="1:20" x14ac:dyDescent="0.25">
      <c r="A236" s="20">
        <f t="shared" si="21"/>
        <v>42877.65</v>
      </c>
      <c r="B236" s="2">
        <v>42877.64271990741</v>
      </c>
      <c r="C236" s="1">
        <v>20</v>
      </c>
      <c r="D236" s="1">
        <v>23</v>
      </c>
      <c r="E236" s="1">
        <v>21</v>
      </c>
      <c r="F236" s="1">
        <v>22</v>
      </c>
      <c r="G236" s="1">
        <v>1116.9100000000001</v>
      </c>
      <c r="H236" s="1">
        <v>385.97638757930736</v>
      </c>
      <c r="I236" s="22">
        <v>7017.76</v>
      </c>
      <c r="J236" s="1">
        <v>385.97638757930736</v>
      </c>
      <c r="K236" s="7" t="str">
        <f>IF(OR($C236=1,$C236=2,$C236=3),$J236,"")</f>
        <v/>
      </c>
      <c r="L236" s="8" t="str">
        <f t="shared" si="22"/>
        <v/>
      </c>
      <c r="M236" s="3" t="str">
        <f>IF(OR($C236=7,$C236=8,$C236=9),$J236,"")</f>
        <v/>
      </c>
      <c r="N236" s="8" t="str">
        <f t="shared" si="20"/>
        <v/>
      </c>
      <c r="O236" s="7" t="str">
        <f>IF(OR($C236=13,$C236=14,$C236=15),$J236,"")</f>
        <v/>
      </c>
      <c r="P236" s="8" t="str">
        <f t="shared" si="23"/>
        <v/>
      </c>
      <c r="Q236" s="3">
        <f>IF(OR($C236=19,$C236=20,$C236=21),$J236,"")</f>
        <v>385.97638757930736</v>
      </c>
      <c r="R236" s="3">
        <f t="shared" si="24"/>
        <v>333.61587122897123</v>
      </c>
      <c r="S236" s="7" t="str">
        <f>IF(OR($C236=25,$C236=26,$C236=27),$J236,"")</f>
        <v/>
      </c>
      <c r="T236" s="9" t="str">
        <f t="shared" si="25"/>
        <v/>
      </c>
    </row>
    <row r="237" spans="1:20" x14ac:dyDescent="0.25">
      <c r="A237" s="20">
        <f t="shared" si="21"/>
        <v>42877.65</v>
      </c>
      <c r="B237" s="2">
        <v>42877.642754629633</v>
      </c>
      <c r="C237" s="1">
        <v>21</v>
      </c>
      <c r="D237" s="1">
        <v>24</v>
      </c>
      <c r="E237" s="1">
        <v>22</v>
      </c>
      <c r="F237" s="1">
        <v>23</v>
      </c>
      <c r="G237" s="1">
        <v>882.72799999999995</v>
      </c>
      <c r="H237" s="1">
        <v>305.04889799098117</v>
      </c>
      <c r="I237" s="22">
        <v>5546.35</v>
      </c>
      <c r="J237" s="1">
        <v>305.04889799098117</v>
      </c>
      <c r="K237" s="7" t="str">
        <f>IF(OR($C237=1,$C237=2,$C237=3),$J237,"")</f>
        <v/>
      </c>
      <c r="L237" s="8" t="str">
        <f t="shared" si="22"/>
        <v/>
      </c>
      <c r="M237" s="3" t="str">
        <f>IF(OR($C237=7,$C237=8,$C237=9),$J237,"")</f>
        <v/>
      </c>
      <c r="N237" s="8" t="str">
        <f t="shared" si="20"/>
        <v/>
      </c>
      <c r="O237" s="7" t="str">
        <f>IF(OR($C237=13,$C237=14,$C237=15),$J237,"")</f>
        <v/>
      </c>
      <c r="P237" s="8" t="str">
        <f t="shared" si="23"/>
        <v/>
      </c>
      <c r="Q237" s="3">
        <f>IF(OR($C237=19,$C237=20,$C237=21),$J237,"")</f>
        <v>305.04889799098117</v>
      </c>
      <c r="R237" s="3" t="str">
        <f t="shared" si="24"/>
        <v/>
      </c>
      <c r="S237" s="7" t="str">
        <f>IF(OR($C237=25,$C237=26,$C237=27),$J237,"")</f>
        <v/>
      </c>
      <c r="T237" s="9" t="str">
        <f t="shared" si="25"/>
        <v/>
      </c>
    </row>
    <row r="238" spans="1:20" x14ac:dyDescent="0.25">
      <c r="A238" s="20">
        <f t="shared" si="21"/>
        <v>42877.65</v>
      </c>
      <c r="B238" s="2">
        <v>42877.642777777779</v>
      </c>
      <c r="C238" s="1">
        <v>25</v>
      </c>
      <c r="D238" s="1">
        <v>28</v>
      </c>
      <c r="E238" s="1">
        <v>26</v>
      </c>
      <c r="F238" s="1">
        <v>27</v>
      </c>
      <c r="G238" s="1">
        <v>1057.92</v>
      </c>
      <c r="H238" s="1">
        <v>365.59090700942852</v>
      </c>
      <c r="I238" s="22">
        <v>6647.12</v>
      </c>
      <c r="J238" s="1">
        <v>365.59090700942852</v>
      </c>
      <c r="K238" s="7" t="str">
        <f>IF(OR($C238=1,$C238=2,$C238=3),$J238,"")</f>
        <v/>
      </c>
      <c r="L238" s="8" t="str">
        <f t="shared" si="22"/>
        <v/>
      </c>
      <c r="M238" s="3" t="str">
        <f>IF(OR($C238=7,$C238=8,$C238=9),$J238,"")</f>
        <v/>
      </c>
      <c r="N238" s="8" t="str">
        <f t="shared" si="20"/>
        <v/>
      </c>
      <c r="O238" s="7" t="str">
        <f>IF(OR($C238=13,$C238=14,$C238=15),$J238,"")</f>
        <v/>
      </c>
      <c r="P238" s="8" t="str">
        <f t="shared" si="23"/>
        <v/>
      </c>
      <c r="Q238" s="3" t="str">
        <f>IF(OR($C238=19,$C238=20,$C238=21),$J238,"")</f>
        <v/>
      </c>
      <c r="R238" s="3" t="str">
        <f t="shared" si="24"/>
        <v/>
      </c>
      <c r="S238" s="7">
        <f>IF(OR($C238=25,$C238=26,$C238=27),$J238,"")</f>
        <v>365.59090700942852</v>
      </c>
      <c r="T238" s="9" t="str">
        <f t="shared" si="25"/>
        <v/>
      </c>
    </row>
    <row r="239" spans="1:20" x14ac:dyDescent="0.25">
      <c r="A239" s="20">
        <f t="shared" si="21"/>
        <v>42877.65</v>
      </c>
      <c r="B239" s="2">
        <v>42877.642812500002</v>
      </c>
      <c r="C239" s="1">
        <v>26</v>
      </c>
      <c r="D239" s="1">
        <v>29</v>
      </c>
      <c r="E239" s="1">
        <v>27</v>
      </c>
      <c r="F239" s="1">
        <v>28</v>
      </c>
      <c r="G239" s="1">
        <v>1002.89</v>
      </c>
      <c r="H239" s="1">
        <v>346.57390419945341</v>
      </c>
      <c r="I239" s="22">
        <v>6301.32</v>
      </c>
      <c r="J239" s="1">
        <v>346.57390419945341</v>
      </c>
      <c r="K239" s="7" t="str">
        <f>IF(OR($C239=1,$C239=2,$C239=3),$J239,"")</f>
        <v/>
      </c>
      <c r="L239" s="8" t="str">
        <f t="shared" si="22"/>
        <v/>
      </c>
      <c r="M239" s="3" t="str">
        <f>IF(OR($C239=7,$C239=8,$C239=9),$J239,"")</f>
        <v/>
      </c>
      <c r="N239" s="8" t="str">
        <f t="shared" si="20"/>
        <v/>
      </c>
      <c r="O239" s="7" t="str">
        <f>IF(OR($C239=13,$C239=14,$C239=15),$J239,"")</f>
        <v/>
      </c>
      <c r="P239" s="8" t="str">
        <f t="shared" si="23"/>
        <v/>
      </c>
      <c r="Q239" s="3" t="str">
        <f>IF(OR($C239=19,$C239=20,$C239=21),$J239,"")</f>
        <v/>
      </c>
      <c r="R239" s="3" t="str">
        <f t="shared" si="24"/>
        <v/>
      </c>
      <c r="S239" s="7">
        <f>IF(OR($C239=25,$C239=26,$C239=27),$J239,"")</f>
        <v>346.57390419945341</v>
      </c>
      <c r="T239" s="9">
        <f t="shared" si="25"/>
        <v>348.37066481384551</v>
      </c>
    </row>
    <row r="240" spans="1:20" x14ac:dyDescent="0.25">
      <c r="A240" s="20">
        <f t="shared" si="21"/>
        <v>42877.65</v>
      </c>
      <c r="B240" s="2">
        <v>42877.642847222225</v>
      </c>
      <c r="C240" s="1">
        <v>27</v>
      </c>
      <c r="D240" s="1">
        <v>30</v>
      </c>
      <c r="E240" s="1">
        <v>28</v>
      </c>
      <c r="F240" s="1">
        <v>29</v>
      </c>
      <c r="G240" s="1">
        <v>963.45799999999997</v>
      </c>
      <c r="H240" s="1">
        <v>332.9471832326546</v>
      </c>
      <c r="I240" s="22">
        <v>6053.59</v>
      </c>
      <c r="J240" s="1">
        <v>332.9471832326546</v>
      </c>
      <c r="K240" s="7" t="str">
        <f>IF(OR($C240=1,$C240=2,$C240=3),$J240,"")</f>
        <v/>
      </c>
      <c r="L240" s="8" t="str">
        <f t="shared" si="22"/>
        <v/>
      </c>
      <c r="M240" s="3" t="str">
        <f>IF(OR($C240=7,$C240=8,$C240=9),$J240,"")</f>
        <v/>
      </c>
      <c r="N240" s="8" t="str">
        <f t="shared" si="20"/>
        <v/>
      </c>
      <c r="O240" s="7" t="str">
        <f>IF(OR($C240=13,$C240=14,$C240=15),$J240,"")</f>
        <v/>
      </c>
      <c r="P240" s="8" t="str">
        <f t="shared" si="23"/>
        <v/>
      </c>
      <c r="Q240" s="3" t="str">
        <f>IF(OR($C240=19,$C240=20,$C240=21),$J240,"")</f>
        <v/>
      </c>
      <c r="R240" s="3" t="str">
        <f t="shared" si="24"/>
        <v/>
      </c>
      <c r="S240" s="7">
        <f>IF(OR($C240=25,$C240=26,$C240=27),$J240,"")</f>
        <v>332.9471832326546</v>
      </c>
      <c r="T240" s="9" t="str">
        <f t="shared" si="25"/>
        <v/>
      </c>
    </row>
    <row r="241" spans="1:20" x14ac:dyDescent="0.25">
      <c r="A241" s="20">
        <f t="shared" si="21"/>
        <v>42877.66</v>
      </c>
      <c r="B241" s="2">
        <v>42877.656284722223</v>
      </c>
      <c r="C241" s="1">
        <v>1</v>
      </c>
      <c r="D241" s="1">
        <v>4</v>
      </c>
      <c r="E241" s="1">
        <v>2</v>
      </c>
      <c r="F241" s="1">
        <v>3</v>
      </c>
      <c r="G241" s="1">
        <v>833.17899999999997</v>
      </c>
      <c r="H241" s="1">
        <v>287.92599280778188</v>
      </c>
      <c r="I241" s="22">
        <v>5235.0200000000004</v>
      </c>
      <c r="J241" s="1">
        <v>287.92599280778188</v>
      </c>
      <c r="K241" s="7">
        <f>IF(OR($C241=1,$C241=2,$C241=3),$J241,"")</f>
        <v>287.92599280778188</v>
      </c>
      <c r="L241" s="8" t="str">
        <f t="shared" si="22"/>
        <v/>
      </c>
      <c r="M241" s="3" t="str">
        <f>IF(OR($C241=7,$C241=8,$C241=9),$J241,"")</f>
        <v/>
      </c>
      <c r="N241" s="8" t="str">
        <f t="shared" si="20"/>
        <v/>
      </c>
      <c r="O241" s="7" t="str">
        <f>IF(OR($C241=13,$C241=14,$C241=15),$J241,"")</f>
        <v/>
      </c>
      <c r="P241" s="8" t="str">
        <f t="shared" si="23"/>
        <v/>
      </c>
      <c r="Q241" s="3" t="str">
        <f>IF(OR($C241=19,$C241=20,$C241=21),$J241,"")</f>
        <v/>
      </c>
      <c r="R241" s="3" t="str">
        <f t="shared" si="24"/>
        <v/>
      </c>
      <c r="S241" s="7" t="str">
        <f>IF(OR($C241=25,$C241=26,$C241=27),$J241,"")</f>
        <v/>
      </c>
      <c r="T241" s="9" t="str">
        <f t="shared" si="25"/>
        <v/>
      </c>
    </row>
    <row r="242" spans="1:20" x14ac:dyDescent="0.25">
      <c r="A242" s="20">
        <f t="shared" si="21"/>
        <v>42877.66</v>
      </c>
      <c r="B242" s="2">
        <v>42877.656319444446</v>
      </c>
      <c r="C242" s="1">
        <v>2</v>
      </c>
      <c r="D242" s="1">
        <v>5</v>
      </c>
      <c r="E242" s="1">
        <v>3</v>
      </c>
      <c r="F242" s="1">
        <v>4</v>
      </c>
      <c r="G242" s="1">
        <v>770.625</v>
      </c>
      <c r="H242" s="1">
        <v>266.30888225398979</v>
      </c>
      <c r="I242" s="22">
        <v>4841.9799999999996</v>
      </c>
      <c r="J242" s="1">
        <v>266.30888225398979</v>
      </c>
      <c r="K242" s="7">
        <f>IF(OR($C242=1,$C242=2,$C242=3),$J242,"")</f>
        <v>266.30888225398979</v>
      </c>
      <c r="L242" s="8">
        <f t="shared" si="22"/>
        <v>278.96096598791434</v>
      </c>
      <c r="M242" s="3" t="str">
        <f>IF(OR($C242=7,$C242=8,$C242=9),$J242,"")</f>
        <v/>
      </c>
      <c r="N242" s="8" t="str">
        <f t="shared" si="20"/>
        <v/>
      </c>
      <c r="O242" s="7" t="str">
        <f>IF(OR($C242=13,$C242=14,$C242=15),$J242,"")</f>
        <v/>
      </c>
      <c r="P242" s="8" t="str">
        <f t="shared" si="23"/>
        <v/>
      </c>
      <c r="Q242" s="3" t="str">
        <f>IF(OR($C242=19,$C242=20,$C242=21),$J242,"")</f>
        <v/>
      </c>
      <c r="R242" s="3" t="str">
        <f t="shared" si="24"/>
        <v/>
      </c>
      <c r="S242" s="7" t="str">
        <f>IF(OR($C242=25,$C242=26,$C242=27),$J242,"")</f>
        <v/>
      </c>
      <c r="T242" s="9" t="str">
        <f t="shared" si="25"/>
        <v/>
      </c>
    </row>
    <row r="243" spans="1:20" x14ac:dyDescent="0.25">
      <c r="A243" s="20">
        <f t="shared" si="21"/>
        <v>42877.66</v>
      </c>
      <c r="B243" s="2">
        <v>42877.656342592592</v>
      </c>
      <c r="C243" s="1">
        <v>3</v>
      </c>
      <c r="D243" s="1">
        <v>6</v>
      </c>
      <c r="E243" s="1">
        <v>4</v>
      </c>
      <c r="F243" s="1">
        <v>5</v>
      </c>
      <c r="G243" s="1">
        <v>817.90599999999995</v>
      </c>
      <c r="H243" s="1">
        <v>282.64802290197144</v>
      </c>
      <c r="I243" s="22">
        <v>5139.0600000000004</v>
      </c>
      <c r="J243" s="1">
        <v>282.64802290197144</v>
      </c>
      <c r="K243" s="7">
        <f>IF(OR($C243=1,$C243=2,$C243=3),$J243,"")</f>
        <v>282.64802290197144</v>
      </c>
      <c r="L243" s="8" t="str">
        <f t="shared" si="22"/>
        <v/>
      </c>
      <c r="M243" s="3" t="str">
        <f>IF(OR($C243=7,$C243=8,$C243=9),$J243,"")</f>
        <v/>
      </c>
      <c r="N243" s="8" t="str">
        <f t="shared" si="20"/>
        <v/>
      </c>
      <c r="O243" s="7" t="str">
        <f>IF(OR($C243=13,$C243=14,$C243=15),$J243,"")</f>
        <v/>
      </c>
      <c r="P243" s="8" t="str">
        <f t="shared" si="23"/>
        <v/>
      </c>
      <c r="Q243" s="3" t="str">
        <f>IF(OR($C243=19,$C243=20,$C243=21),$J243,"")</f>
        <v/>
      </c>
      <c r="R243" s="3" t="str">
        <f t="shared" si="24"/>
        <v/>
      </c>
      <c r="S243" s="7" t="str">
        <f>IF(OR($C243=25,$C243=26,$C243=27),$J243,"")</f>
        <v/>
      </c>
      <c r="T243" s="9" t="str">
        <f t="shared" si="25"/>
        <v/>
      </c>
    </row>
    <row r="244" spans="1:20" x14ac:dyDescent="0.25">
      <c r="A244" s="20">
        <f t="shared" si="21"/>
        <v>42877.66</v>
      </c>
      <c r="B244" s="2">
        <v>42877.656377314815</v>
      </c>
      <c r="C244" s="1">
        <v>7</v>
      </c>
      <c r="D244" s="1">
        <v>10</v>
      </c>
      <c r="E244" s="1">
        <v>8</v>
      </c>
      <c r="F244" s="1">
        <v>9</v>
      </c>
      <c r="G244" s="1">
        <v>0</v>
      </c>
      <c r="H244" s="1">
        <v>0</v>
      </c>
      <c r="I244" s="22">
        <v>0</v>
      </c>
      <c r="J244" s="1">
        <v>0</v>
      </c>
      <c r="K244" s="7" t="str">
        <f>IF(OR($C244=1,$C244=2,$C244=3),$J244,"")</f>
        <v/>
      </c>
      <c r="L244" s="8" t="str">
        <f t="shared" si="22"/>
        <v/>
      </c>
      <c r="N244" s="8" t="str">
        <f t="shared" si="20"/>
        <v/>
      </c>
      <c r="O244" s="7" t="str">
        <f>IF(OR($C244=13,$C244=14,$C244=15),$J244,"")</f>
        <v/>
      </c>
      <c r="P244" s="8" t="str">
        <f t="shared" si="23"/>
        <v/>
      </c>
      <c r="Q244" s="3" t="str">
        <f>IF(OR($C244=19,$C244=20,$C244=21),$J244,"")</f>
        <v/>
      </c>
      <c r="R244" s="3" t="str">
        <f t="shared" si="24"/>
        <v/>
      </c>
      <c r="S244" s="7" t="str">
        <f>IF(OR($C244=25,$C244=26,$C244=27),$J244,"")</f>
        <v/>
      </c>
      <c r="T244" s="9" t="str">
        <f t="shared" si="25"/>
        <v/>
      </c>
    </row>
    <row r="245" spans="1:20" x14ac:dyDescent="0.25">
      <c r="A245" s="20">
        <f t="shared" si="21"/>
        <v>42877.66</v>
      </c>
      <c r="B245" s="2">
        <v>42877.656412037039</v>
      </c>
      <c r="C245" s="1">
        <v>8</v>
      </c>
      <c r="D245" s="1">
        <v>11</v>
      </c>
      <c r="E245" s="1">
        <v>9</v>
      </c>
      <c r="F245" s="1">
        <v>10</v>
      </c>
      <c r="G245" s="1">
        <v>689.05399999999997</v>
      </c>
      <c r="H245" s="1">
        <v>238.11996827593273</v>
      </c>
      <c r="I245" s="22">
        <v>4329.46</v>
      </c>
      <c r="J245" s="1">
        <v>238.11996827593273</v>
      </c>
      <c r="K245" s="7" t="str">
        <f>IF(OR($C245=1,$C245=2,$C245=3),$J245,"")</f>
        <v/>
      </c>
      <c r="L245" s="8" t="str">
        <f t="shared" si="22"/>
        <v/>
      </c>
      <c r="M245" s="3">
        <f>IF(OR($C245=7,$C245=8,$C245=9),$J245,"")</f>
        <v>238.11996827593273</v>
      </c>
      <c r="N245" s="8">
        <f t="shared" si="20"/>
        <v>247.20427613286932</v>
      </c>
      <c r="O245" s="7" t="str">
        <f>IF(OR($C245=13,$C245=14,$C245=15),$J245,"")</f>
        <v/>
      </c>
      <c r="P245" s="8" t="str">
        <f t="shared" si="23"/>
        <v/>
      </c>
      <c r="Q245" s="3" t="str">
        <f>IF(OR($C245=19,$C245=20,$C245=21),$J245,"")</f>
        <v/>
      </c>
      <c r="R245" s="3" t="str">
        <f t="shared" si="24"/>
        <v/>
      </c>
      <c r="S245" s="7" t="str">
        <f>IF(OR($C245=25,$C245=26,$C245=27),$J245,"")</f>
        <v/>
      </c>
      <c r="T245" s="9" t="str">
        <f t="shared" si="25"/>
        <v/>
      </c>
    </row>
    <row r="246" spans="1:20" x14ac:dyDescent="0.25">
      <c r="A246" s="20">
        <f t="shared" si="21"/>
        <v>42877.66</v>
      </c>
      <c r="B246" s="2">
        <v>42877.656446759262</v>
      </c>
      <c r="C246" s="1">
        <v>9</v>
      </c>
      <c r="D246" s="1">
        <v>12</v>
      </c>
      <c r="E246" s="1">
        <v>10</v>
      </c>
      <c r="F246" s="1">
        <v>11</v>
      </c>
      <c r="G246" s="1">
        <v>741.62900000000002</v>
      </c>
      <c r="H246" s="1">
        <v>256.28858398980589</v>
      </c>
      <c r="I246" s="22">
        <v>4659.79</v>
      </c>
      <c r="J246" s="1">
        <v>256.28858398980589</v>
      </c>
      <c r="K246" s="7" t="str">
        <f>IF(OR($C246=1,$C246=2,$C246=3),$J246,"")</f>
        <v/>
      </c>
      <c r="L246" s="8" t="str">
        <f t="shared" si="22"/>
        <v/>
      </c>
      <c r="M246" s="3">
        <f>IF(OR($C246=7,$C246=8,$C246=9),$J246,"")</f>
        <v>256.28858398980589</v>
      </c>
      <c r="N246" s="8" t="str">
        <f t="shared" si="20"/>
        <v/>
      </c>
      <c r="O246" s="7" t="str">
        <f>IF(OR($C246=13,$C246=14,$C246=15),$J246,"")</f>
        <v/>
      </c>
      <c r="P246" s="8" t="str">
        <f t="shared" si="23"/>
        <v/>
      </c>
      <c r="Q246" s="3" t="str">
        <f>IF(OR($C246=19,$C246=20,$C246=21),$J246,"")</f>
        <v/>
      </c>
      <c r="R246" s="3" t="str">
        <f t="shared" si="24"/>
        <v/>
      </c>
      <c r="S246" s="7" t="str">
        <f>IF(OR($C246=25,$C246=26,$C246=27),$J246,"")</f>
        <v/>
      </c>
      <c r="T246" s="9" t="str">
        <f t="shared" si="25"/>
        <v/>
      </c>
    </row>
    <row r="247" spans="1:20" x14ac:dyDescent="0.25">
      <c r="A247" s="20">
        <f t="shared" si="21"/>
        <v>42877.66</v>
      </c>
      <c r="B247" s="2">
        <v>42877.656481481485</v>
      </c>
      <c r="C247" s="1">
        <v>13</v>
      </c>
      <c r="D247" s="1">
        <v>16</v>
      </c>
      <c r="E247" s="1">
        <v>14</v>
      </c>
      <c r="F247" s="1">
        <v>15</v>
      </c>
      <c r="G247" s="1">
        <v>809.99300000000005</v>
      </c>
      <c r="H247" s="1">
        <v>279.91348640850731</v>
      </c>
      <c r="I247" s="22">
        <v>5089.33</v>
      </c>
      <c r="J247" s="1">
        <v>279.91348640850731</v>
      </c>
      <c r="K247" s="7" t="str">
        <f>IF(OR($C247=1,$C247=2,$C247=3),$J247,"")</f>
        <v/>
      </c>
      <c r="L247" s="8" t="str">
        <f t="shared" si="22"/>
        <v/>
      </c>
      <c r="M247" s="3" t="str">
        <f>IF(OR($C247=7,$C247=8,$C247=9),$J247,"")</f>
        <v/>
      </c>
      <c r="N247" s="8" t="str">
        <f t="shared" si="20"/>
        <v/>
      </c>
      <c r="O247" s="7">
        <f>IF(OR($C247=13,$C247=14,$C247=15),$J247,"")</f>
        <v>279.91348640850731</v>
      </c>
      <c r="P247" s="8" t="str">
        <f t="shared" si="23"/>
        <v/>
      </c>
      <c r="Q247" s="3" t="str">
        <f>IF(OR($C247=19,$C247=20,$C247=21),$J247,"")</f>
        <v/>
      </c>
      <c r="R247" s="3" t="str">
        <f t="shared" si="24"/>
        <v/>
      </c>
      <c r="S247" s="7" t="str">
        <f>IF(OR($C247=25,$C247=26,$C247=27),$J247,"")</f>
        <v/>
      </c>
      <c r="T247" s="9" t="str">
        <f t="shared" si="25"/>
        <v/>
      </c>
    </row>
    <row r="248" spans="1:20" x14ac:dyDescent="0.25">
      <c r="A248" s="20">
        <f t="shared" si="21"/>
        <v>42877.66</v>
      </c>
      <c r="B248" s="2">
        <v>42877.656504629631</v>
      </c>
      <c r="C248" s="1">
        <v>14</v>
      </c>
      <c r="D248" s="1">
        <v>17</v>
      </c>
      <c r="E248" s="1">
        <v>15</v>
      </c>
      <c r="F248" s="1">
        <v>16</v>
      </c>
      <c r="G248" s="1">
        <v>945.95299999999997</v>
      </c>
      <c r="H248" s="1">
        <v>326.89788949853477</v>
      </c>
      <c r="I248" s="22">
        <v>5943.6</v>
      </c>
      <c r="J248" s="1">
        <v>326.89788949853477</v>
      </c>
      <c r="K248" s="7" t="str">
        <f>IF(OR($C248=1,$C248=2,$C248=3),$J248,"")</f>
        <v/>
      </c>
      <c r="L248" s="8" t="str">
        <f t="shared" si="22"/>
        <v/>
      </c>
      <c r="M248" s="3" t="str">
        <f>IF(OR($C248=7,$C248=8,$C248=9),$J248,"")</f>
        <v/>
      </c>
      <c r="N248" s="8" t="str">
        <f t="shared" si="20"/>
        <v/>
      </c>
      <c r="O248" s="7">
        <f>IF(OR($C248=13,$C248=14,$C248=15),$J248,"")</f>
        <v>326.89788949853477</v>
      </c>
      <c r="P248" s="8">
        <f t="shared" si="23"/>
        <v>303.42596169811219</v>
      </c>
      <c r="Q248" s="3" t="str">
        <f>IF(OR($C248=19,$C248=20,$C248=21),$J248,"")</f>
        <v/>
      </c>
      <c r="R248" s="3" t="str">
        <f t="shared" si="24"/>
        <v/>
      </c>
      <c r="S248" s="7" t="str">
        <f>IF(OR($C248=25,$C248=26,$C248=27),$J248,"")</f>
        <v/>
      </c>
      <c r="T248" s="9" t="str">
        <f t="shared" si="25"/>
        <v/>
      </c>
    </row>
    <row r="249" spans="1:20" x14ac:dyDescent="0.25">
      <c r="A249" s="20">
        <f t="shared" si="21"/>
        <v>42877.66</v>
      </c>
      <c r="B249" s="2">
        <v>42877.656539351854</v>
      </c>
      <c r="C249" s="1">
        <v>15</v>
      </c>
      <c r="D249" s="1">
        <v>18</v>
      </c>
      <c r="E249" s="1">
        <v>16</v>
      </c>
      <c r="F249" s="1">
        <v>17</v>
      </c>
      <c r="G249" s="1">
        <v>878.149</v>
      </c>
      <c r="H249" s="1">
        <v>303.46650918729455</v>
      </c>
      <c r="I249" s="22">
        <v>5517.57</v>
      </c>
      <c r="J249" s="1">
        <v>303.46650918729455</v>
      </c>
      <c r="K249" s="7" t="str">
        <f>IF(OR($C249=1,$C249=2,$C249=3),$J249,"")</f>
        <v/>
      </c>
      <c r="L249" s="8" t="str">
        <f t="shared" si="22"/>
        <v/>
      </c>
      <c r="M249" s="3" t="str">
        <f>IF(OR($C249=7,$C249=8,$C249=9),$J249,"")</f>
        <v/>
      </c>
      <c r="N249" s="8" t="str">
        <f t="shared" si="20"/>
        <v/>
      </c>
      <c r="O249" s="7">
        <f>IF(OR($C249=13,$C249=14,$C249=15),$J249,"")</f>
        <v>303.46650918729455</v>
      </c>
      <c r="P249" s="8" t="str">
        <f t="shared" si="23"/>
        <v/>
      </c>
      <c r="Q249" s="3" t="str">
        <f>IF(OR($C249=19,$C249=20,$C249=21),$J249,"")</f>
        <v/>
      </c>
      <c r="R249" s="3" t="str">
        <f t="shared" si="24"/>
        <v/>
      </c>
      <c r="S249" s="7" t="str">
        <f>IF(OR($C249=25,$C249=26,$C249=27),$J249,"")</f>
        <v/>
      </c>
      <c r="T249" s="9" t="str">
        <f t="shared" si="25"/>
        <v/>
      </c>
    </row>
    <row r="250" spans="1:20" x14ac:dyDescent="0.25">
      <c r="A250" s="20">
        <f t="shared" si="21"/>
        <v>42877.66</v>
      </c>
      <c r="B250" s="2">
        <v>42877.656574074077</v>
      </c>
      <c r="C250" s="1">
        <v>19</v>
      </c>
      <c r="D250" s="1">
        <v>22</v>
      </c>
      <c r="E250" s="1">
        <v>20</v>
      </c>
      <c r="F250" s="1">
        <v>21</v>
      </c>
      <c r="G250" s="1">
        <v>907.12400000000002</v>
      </c>
      <c r="H250" s="1">
        <v>313.47955037244861</v>
      </c>
      <c r="I250" s="22">
        <v>5699.63</v>
      </c>
      <c r="J250" s="1">
        <v>313.47955037244861</v>
      </c>
      <c r="K250" s="7" t="str">
        <f>IF(OR($C250=1,$C250=2,$C250=3),$J250,"")</f>
        <v/>
      </c>
      <c r="L250" s="8" t="str">
        <f t="shared" si="22"/>
        <v/>
      </c>
      <c r="M250" s="3" t="str">
        <f>IF(OR($C250=7,$C250=8,$C250=9),$J250,"")</f>
        <v/>
      </c>
      <c r="N250" s="8" t="str">
        <f t="shared" si="20"/>
        <v/>
      </c>
      <c r="O250" s="7" t="str">
        <f>IF(OR($C250=13,$C250=14,$C250=15),$J250,"")</f>
        <v/>
      </c>
      <c r="P250" s="8" t="str">
        <f t="shared" si="23"/>
        <v/>
      </c>
      <c r="Q250" s="3">
        <f>IF(OR($C250=19,$C250=20,$C250=21),$J250,"")</f>
        <v>313.47955037244861</v>
      </c>
      <c r="R250" s="3" t="str">
        <f t="shared" si="24"/>
        <v/>
      </c>
      <c r="S250" s="7" t="str">
        <f>IF(OR($C250=25,$C250=26,$C250=27),$J250,"")</f>
        <v/>
      </c>
      <c r="T250" s="9" t="str">
        <f t="shared" si="25"/>
        <v/>
      </c>
    </row>
    <row r="251" spans="1:20" x14ac:dyDescent="0.25">
      <c r="A251" s="20">
        <f t="shared" si="21"/>
        <v>42877.66</v>
      </c>
      <c r="B251" s="2">
        <v>42877.656608796293</v>
      </c>
      <c r="C251" s="1">
        <v>20</v>
      </c>
      <c r="D251" s="1">
        <v>23</v>
      </c>
      <c r="E251" s="1">
        <v>21</v>
      </c>
      <c r="F251" s="1">
        <v>22</v>
      </c>
      <c r="G251" s="1">
        <v>1114.03</v>
      </c>
      <c r="H251" s="1">
        <v>384.98113102665008</v>
      </c>
      <c r="I251" s="22">
        <v>6999.65</v>
      </c>
      <c r="J251" s="1">
        <v>384.98113102665008</v>
      </c>
      <c r="K251" s="7" t="str">
        <f>IF(OR($C251=1,$C251=2,$C251=3),$J251,"")</f>
        <v/>
      </c>
      <c r="L251" s="8" t="str">
        <f t="shared" si="22"/>
        <v/>
      </c>
      <c r="M251" s="3" t="str">
        <f>IF(OR($C251=7,$C251=8,$C251=9),$J251,"")</f>
        <v/>
      </c>
      <c r="N251" s="8" t="str">
        <f t="shared" si="20"/>
        <v/>
      </c>
      <c r="O251" s="7" t="str">
        <f>IF(OR($C251=13,$C251=14,$C251=15),$J251,"")</f>
        <v/>
      </c>
      <c r="P251" s="8" t="str">
        <f t="shared" si="23"/>
        <v/>
      </c>
      <c r="Q251" s="3">
        <f>IF(OR($C251=19,$C251=20,$C251=21),$J251,"")</f>
        <v>384.98113102665008</v>
      </c>
      <c r="R251" s="3">
        <f t="shared" si="24"/>
        <v>335.51388537458848</v>
      </c>
      <c r="S251" s="7" t="str">
        <f>IF(OR($C251=25,$C251=26,$C251=27),$J251,"")</f>
        <v/>
      </c>
      <c r="T251" s="9" t="str">
        <f t="shared" si="25"/>
        <v/>
      </c>
    </row>
    <row r="252" spans="1:20" x14ac:dyDescent="0.25">
      <c r="A252" s="20">
        <f t="shared" si="21"/>
        <v>42877.66</v>
      </c>
      <c r="B252" s="2">
        <v>42877.656643518516</v>
      </c>
      <c r="C252" s="1">
        <v>21</v>
      </c>
      <c r="D252" s="1">
        <v>24</v>
      </c>
      <c r="E252" s="1">
        <v>22</v>
      </c>
      <c r="F252" s="1">
        <v>23</v>
      </c>
      <c r="G252" s="1">
        <v>891.50199999999995</v>
      </c>
      <c r="H252" s="1">
        <v>308.08097472466682</v>
      </c>
      <c r="I252" s="22">
        <v>5601.48</v>
      </c>
      <c r="J252" s="1">
        <v>308.08097472466682</v>
      </c>
      <c r="K252" s="7" t="str">
        <f>IF(OR($C252=1,$C252=2,$C252=3),$J252,"")</f>
        <v/>
      </c>
      <c r="L252" s="8" t="str">
        <f t="shared" si="22"/>
        <v/>
      </c>
      <c r="M252" s="3" t="str">
        <f>IF(OR($C252=7,$C252=8,$C252=9),$J252,"")</f>
        <v/>
      </c>
      <c r="N252" s="8" t="str">
        <f t="shared" si="20"/>
        <v/>
      </c>
      <c r="O252" s="7" t="str">
        <f>IF(OR($C252=13,$C252=14,$C252=15),$J252,"")</f>
        <v/>
      </c>
      <c r="P252" s="8" t="str">
        <f t="shared" si="23"/>
        <v/>
      </c>
      <c r="Q252" s="3">
        <f>IF(OR($C252=19,$C252=20,$C252=21),$J252,"")</f>
        <v>308.08097472466682</v>
      </c>
      <c r="R252" s="3" t="str">
        <f t="shared" si="24"/>
        <v/>
      </c>
      <c r="S252" s="7" t="str">
        <f>IF(OR($C252=25,$C252=26,$C252=27),$J252,"")</f>
        <v/>
      </c>
      <c r="T252" s="9" t="str">
        <f t="shared" si="25"/>
        <v/>
      </c>
    </row>
    <row r="253" spans="1:20" x14ac:dyDescent="0.25">
      <c r="A253" s="20">
        <f t="shared" si="21"/>
        <v>42877.66</v>
      </c>
      <c r="B253" s="2">
        <v>42877.656678240739</v>
      </c>
      <c r="C253" s="1">
        <v>25</v>
      </c>
      <c r="D253" s="1">
        <v>28</v>
      </c>
      <c r="E253" s="1">
        <v>26</v>
      </c>
      <c r="F253" s="1">
        <v>27</v>
      </c>
      <c r="G253" s="1">
        <v>1066.71</v>
      </c>
      <c r="H253" s="1">
        <v>368.62851294618451</v>
      </c>
      <c r="I253" s="22">
        <v>6702.36</v>
      </c>
      <c r="J253" s="1">
        <v>368.62851294618451</v>
      </c>
      <c r="K253" s="7" t="str">
        <f>IF(OR($C253=1,$C253=2,$C253=3),$J253,"")</f>
        <v/>
      </c>
      <c r="L253" s="8" t="str">
        <f t="shared" si="22"/>
        <v/>
      </c>
      <c r="M253" s="3" t="str">
        <f>IF(OR($C253=7,$C253=8,$C253=9),$J253,"")</f>
        <v/>
      </c>
      <c r="N253" s="8" t="str">
        <f t="shared" si="20"/>
        <v/>
      </c>
      <c r="O253" s="7" t="str">
        <f>IF(OR($C253=13,$C253=14,$C253=15),$J253,"")</f>
        <v/>
      </c>
      <c r="P253" s="8" t="str">
        <f t="shared" si="23"/>
        <v/>
      </c>
      <c r="Q253" s="3" t="str">
        <f>IF(OR($C253=19,$C253=20,$C253=21),$J253,"")</f>
        <v/>
      </c>
      <c r="R253" s="3" t="str">
        <f t="shared" si="24"/>
        <v/>
      </c>
      <c r="S253" s="7">
        <f>IF(OR($C253=25,$C253=26,$C253=27),$J253,"")</f>
        <v>368.62851294618451</v>
      </c>
      <c r="T253" s="9" t="str">
        <f t="shared" si="25"/>
        <v/>
      </c>
    </row>
    <row r="254" spans="1:20" x14ac:dyDescent="0.25">
      <c r="A254" s="20">
        <f t="shared" si="21"/>
        <v>42877.66</v>
      </c>
      <c r="B254" s="2">
        <v>42877.656712962962</v>
      </c>
      <c r="C254" s="1">
        <v>26</v>
      </c>
      <c r="D254" s="1">
        <v>29</v>
      </c>
      <c r="E254" s="1">
        <v>27</v>
      </c>
      <c r="F254" s="1">
        <v>28</v>
      </c>
      <c r="G254" s="1">
        <v>1013.32</v>
      </c>
      <c r="H254" s="1">
        <v>350.178253450917</v>
      </c>
      <c r="I254" s="22">
        <v>6366.9</v>
      </c>
      <c r="J254" s="1">
        <v>350.178253450917</v>
      </c>
      <c r="K254" s="7" t="str">
        <f>IF(OR($C254=1,$C254=2,$C254=3),$J254,"")</f>
        <v/>
      </c>
      <c r="L254" s="8" t="str">
        <f t="shared" si="22"/>
        <v/>
      </c>
      <c r="M254" s="3" t="str">
        <f>IF(OR($C254=7,$C254=8,$C254=9),$J254,"")</f>
        <v/>
      </c>
      <c r="N254" s="8" t="str">
        <f t="shared" si="20"/>
        <v/>
      </c>
      <c r="O254" s="7" t="str">
        <f>IF(OR($C254=13,$C254=14,$C254=15),$J254,"")</f>
        <v/>
      </c>
      <c r="P254" s="8" t="str">
        <f t="shared" si="23"/>
        <v/>
      </c>
      <c r="Q254" s="3" t="str">
        <f>IF(OR($C254=19,$C254=20,$C254=21),$J254,"")</f>
        <v/>
      </c>
      <c r="R254" s="3" t="str">
        <f t="shared" si="24"/>
        <v/>
      </c>
      <c r="S254" s="7">
        <f>IF(OR($C254=25,$C254=26,$C254=27),$J254,"")</f>
        <v>350.178253450917</v>
      </c>
      <c r="T254" s="9">
        <f t="shared" si="25"/>
        <v>351.85279563910893</v>
      </c>
    </row>
    <row r="255" spans="1:20" x14ac:dyDescent="0.25">
      <c r="A255" s="20">
        <f t="shared" si="21"/>
        <v>42877.66</v>
      </c>
      <c r="B255" s="2">
        <v>42877.656736111108</v>
      </c>
      <c r="C255" s="1">
        <v>27</v>
      </c>
      <c r="D255" s="1">
        <v>30</v>
      </c>
      <c r="E255" s="1">
        <v>28</v>
      </c>
      <c r="F255" s="1">
        <v>29</v>
      </c>
      <c r="G255" s="1">
        <v>974.46699999999998</v>
      </c>
      <c r="H255" s="1">
        <v>336.75162052022534</v>
      </c>
      <c r="I255" s="22">
        <v>6122.76</v>
      </c>
      <c r="J255" s="1">
        <v>336.75162052022534</v>
      </c>
      <c r="K255" s="7" t="str">
        <f>IF(OR($C255=1,$C255=2,$C255=3),$J255,"")</f>
        <v/>
      </c>
      <c r="L255" s="8" t="str">
        <f t="shared" si="22"/>
        <v/>
      </c>
      <c r="M255" s="3" t="str">
        <f>IF(OR($C255=7,$C255=8,$C255=9),$J255,"")</f>
        <v/>
      </c>
      <c r="N255" s="8" t="str">
        <f t="shared" si="20"/>
        <v/>
      </c>
      <c r="O255" s="7" t="str">
        <f>IF(OR($C255=13,$C255=14,$C255=15),$J255,"")</f>
        <v/>
      </c>
      <c r="P255" s="8" t="str">
        <f t="shared" si="23"/>
        <v/>
      </c>
      <c r="Q255" s="3" t="str">
        <f>IF(OR($C255=19,$C255=20,$C255=21),$J255,"")</f>
        <v/>
      </c>
      <c r="R255" s="3" t="str">
        <f t="shared" si="24"/>
        <v/>
      </c>
      <c r="S255" s="7">
        <f>IF(OR($C255=25,$C255=26,$C255=27),$J255,"")</f>
        <v>336.75162052022534</v>
      </c>
      <c r="T255" s="9" t="str">
        <f t="shared" si="25"/>
        <v/>
      </c>
    </row>
    <row r="256" spans="1:20" x14ac:dyDescent="0.25">
      <c r="A256" s="20">
        <f t="shared" si="21"/>
        <v>42877.68</v>
      </c>
      <c r="B256" s="2">
        <v>42877.670173611114</v>
      </c>
      <c r="C256" s="1">
        <v>1</v>
      </c>
      <c r="D256" s="1">
        <v>4</v>
      </c>
      <c r="E256" s="1">
        <v>2</v>
      </c>
      <c r="F256" s="1">
        <v>3</v>
      </c>
      <c r="G256" s="1">
        <v>842.05200000000002</v>
      </c>
      <c r="H256" s="1">
        <v>290.99228148546518</v>
      </c>
      <c r="I256" s="22">
        <v>5290.77</v>
      </c>
      <c r="J256" s="1">
        <v>290.99228148546518</v>
      </c>
      <c r="K256" s="7">
        <f>IF(OR($C256=1,$C256=2,$C256=3),$J256,"")</f>
        <v>290.99228148546518</v>
      </c>
      <c r="L256" s="8" t="str">
        <f t="shared" si="22"/>
        <v/>
      </c>
      <c r="M256" s="3" t="str">
        <f>IF(OR($C256=7,$C256=8,$C256=9),$J256,"")</f>
        <v/>
      </c>
      <c r="N256" s="8" t="str">
        <f t="shared" si="20"/>
        <v/>
      </c>
      <c r="O256" s="7" t="str">
        <f>IF(OR($C256=13,$C256=14,$C256=15),$J256,"")</f>
        <v/>
      </c>
      <c r="P256" s="8" t="str">
        <f t="shared" si="23"/>
        <v/>
      </c>
      <c r="Q256" s="3" t="str">
        <f>IF(OR($C256=19,$C256=20,$C256=21),$J256,"")</f>
        <v/>
      </c>
      <c r="R256" s="3" t="str">
        <f t="shared" si="24"/>
        <v/>
      </c>
      <c r="S256" s="7" t="str">
        <f>IF(OR($C256=25,$C256=26,$C256=27),$J256,"")</f>
        <v/>
      </c>
      <c r="T256" s="9" t="str">
        <f t="shared" si="25"/>
        <v/>
      </c>
    </row>
    <row r="257" spans="1:20" x14ac:dyDescent="0.25">
      <c r="A257" s="20">
        <f t="shared" si="21"/>
        <v>42877.68</v>
      </c>
      <c r="B257" s="2">
        <v>42877.670208333337</v>
      </c>
      <c r="C257" s="1">
        <v>2</v>
      </c>
      <c r="D257" s="1">
        <v>5</v>
      </c>
      <c r="E257" s="1">
        <v>3</v>
      </c>
      <c r="F257" s="1">
        <v>4</v>
      </c>
      <c r="G257" s="1">
        <v>777.53700000000003</v>
      </c>
      <c r="H257" s="1">
        <v>268.69749798036719</v>
      </c>
      <c r="I257" s="22">
        <v>4885.41</v>
      </c>
      <c r="J257" s="1">
        <v>268.69749798036719</v>
      </c>
      <c r="K257" s="7">
        <f>IF(OR($C257=1,$C257=2,$C257=3),$J257,"")</f>
        <v>268.69749798036719</v>
      </c>
      <c r="L257" s="8">
        <f t="shared" si="22"/>
        <v>281.78431530569554</v>
      </c>
      <c r="M257" s="3" t="str">
        <f>IF(OR($C257=7,$C257=8,$C257=9),$J257,"")</f>
        <v/>
      </c>
      <c r="N257" s="8" t="str">
        <f t="shared" si="20"/>
        <v/>
      </c>
      <c r="O257" s="7" t="str">
        <f>IF(OR($C257=13,$C257=14,$C257=15),$J257,"")</f>
        <v/>
      </c>
      <c r="P257" s="8" t="str">
        <f t="shared" si="23"/>
        <v/>
      </c>
      <c r="Q257" s="3" t="str">
        <f>IF(OR($C257=19,$C257=20,$C257=21),$J257,"")</f>
        <v/>
      </c>
      <c r="R257" s="3" t="str">
        <f t="shared" si="24"/>
        <v/>
      </c>
      <c r="S257" s="7" t="str">
        <f>IF(OR($C257=25,$C257=26,$C257=27),$J257,"")</f>
        <v/>
      </c>
      <c r="T257" s="9" t="str">
        <f t="shared" si="25"/>
        <v/>
      </c>
    </row>
    <row r="258" spans="1:20" x14ac:dyDescent="0.25">
      <c r="A258" s="20">
        <f t="shared" si="21"/>
        <v>42877.68</v>
      </c>
      <c r="B258" s="2">
        <v>42877.670231481483</v>
      </c>
      <c r="C258" s="1">
        <v>3</v>
      </c>
      <c r="D258" s="1">
        <v>6</v>
      </c>
      <c r="E258" s="1">
        <v>4</v>
      </c>
      <c r="F258" s="1">
        <v>5</v>
      </c>
      <c r="G258" s="1">
        <v>826.63099999999997</v>
      </c>
      <c r="H258" s="1">
        <v>285.66316645125426</v>
      </c>
      <c r="I258" s="22">
        <v>5193.87</v>
      </c>
      <c r="J258" s="1">
        <v>285.66316645125426</v>
      </c>
      <c r="K258" s="7">
        <f>IF(OR($C258=1,$C258=2,$C258=3),$J258,"")</f>
        <v>285.66316645125426</v>
      </c>
      <c r="L258" s="8" t="str">
        <f t="shared" si="22"/>
        <v/>
      </c>
      <c r="M258" s="3" t="str">
        <f>IF(OR($C258=7,$C258=8,$C258=9),$J258,"")</f>
        <v/>
      </c>
      <c r="N258" s="8" t="str">
        <f t="shared" si="20"/>
        <v/>
      </c>
      <c r="O258" s="7" t="str">
        <f>IF(OR($C258=13,$C258=14,$C258=15),$J258,"")</f>
        <v/>
      </c>
      <c r="P258" s="8" t="str">
        <f t="shared" si="23"/>
        <v/>
      </c>
      <c r="Q258" s="3" t="str">
        <f>IF(OR($C258=19,$C258=20,$C258=21),$J258,"")</f>
        <v/>
      </c>
      <c r="R258" s="3" t="str">
        <f t="shared" si="24"/>
        <v/>
      </c>
      <c r="S258" s="7" t="str">
        <f>IF(OR($C258=25,$C258=26,$C258=27),$J258,"")</f>
        <v/>
      </c>
      <c r="T258" s="9" t="str">
        <f t="shared" si="25"/>
        <v/>
      </c>
    </row>
    <row r="259" spans="1:20" x14ac:dyDescent="0.25">
      <c r="A259" s="20">
        <f t="shared" si="21"/>
        <v>42877.68</v>
      </c>
      <c r="B259" s="2">
        <v>42877.670266203706</v>
      </c>
      <c r="C259" s="1">
        <v>7</v>
      </c>
      <c r="D259" s="1">
        <v>10</v>
      </c>
      <c r="E259" s="1">
        <v>8</v>
      </c>
      <c r="F259" s="1">
        <v>9</v>
      </c>
      <c r="G259" s="1">
        <v>717.53700000000003</v>
      </c>
      <c r="H259" s="1">
        <v>247.96298646667452</v>
      </c>
      <c r="I259" s="22">
        <v>4508.42</v>
      </c>
      <c r="J259" s="1">
        <v>247.96298646667452</v>
      </c>
      <c r="K259" s="7" t="str">
        <f>IF(OR($C259=1,$C259=2,$C259=3),$J259,"")</f>
        <v/>
      </c>
      <c r="L259" s="8" t="str">
        <f t="shared" si="22"/>
        <v/>
      </c>
      <c r="M259" s="3">
        <f>IF(OR($C259=7,$C259=8,$C259=9),$J259,"")</f>
        <v>247.96298646667452</v>
      </c>
      <c r="N259" s="8" t="str">
        <f t="shared" ref="N259:N318" si="26">IF(AND(C258=7,C259=8,C260=9),AVERAGE(M258:M260),"")</f>
        <v/>
      </c>
      <c r="O259" s="7" t="str">
        <f>IF(OR($C259=13,$C259=14,$C259=15),$J259,"")</f>
        <v/>
      </c>
      <c r="P259" s="8" t="str">
        <f t="shared" si="23"/>
        <v/>
      </c>
      <c r="Q259" s="3" t="str">
        <f>IF(OR($C259=19,$C259=20,$C259=21),$J259,"")</f>
        <v/>
      </c>
      <c r="R259" s="3" t="str">
        <f t="shared" si="24"/>
        <v/>
      </c>
      <c r="S259" s="7" t="str">
        <f>IF(OR($C259=25,$C259=26,$C259=27),$J259,"")</f>
        <v/>
      </c>
      <c r="T259" s="9" t="str">
        <f t="shared" si="25"/>
        <v/>
      </c>
    </row>
    <row r="260" spans="1:20" x14ac:dyDescent="0.25">
      <c r="A260" s="20">
        <f t="shared" ref="A260:A323" si="27">ROUNDUP(B260,2)</f>
        <v>42877.68</v>
      </c>
      <c r="B260" s="2">
        <v>42877.670300925929</v>
      </c>
      <c r="C260" s="1">
        <v>8</v>
      </c>
      <c r="D260" s="1">
        <v>11</v>
      </c>
      <c r="E260" s="1">
        <v>9</v>
      </c>
      <c r="F260" s="1">
        <v>10</v>
      </c>
      <c r="G260" s="1">
        <v>696.15200000000004</v>
      </c>
      <c r="H260" s="1">
        <v>240.57286098800259</v>
      </c>
      <c r="I260" s="22">
        <v>4374.05</v>
      </c>
      <c r="J260" s="1">
        <v>240.57286098800259</v>
      </c>
      <c r="K260" s="7" t="str">
        <f>IF(OR($C260=1,$C260=2,$C260=3),$J260,"")</f>
        <v/>
      </c>
      <c r="L260" s="8" t="str">
        <f t="shared" si="22"/>
        <v/>
      </c>
      <c r="M260" s="3">
        <f>IF(OR($C260=7,$C260=8,$C260=9),$J260,"")</f>
        <v>240.57286098800259</v>
      </c>
      <c r="N260" s="8">
        <f t="shared" si="26"/>
        <v>249.02056174560349</v>
      </c>
      <c r="O260" s="7" t="str">
        <f>IF(OR($C260=13,$C260=14,$C260=15),$J260,"")</f>
        <v/>
      </c>
      <c r="P260" s="8" t="str">
        <f t="shared" si="23"/>
        <v/>
      </c>
      <c r="Q260" s="3" t="str">
        <f>IF(OR($C260=19,$C260=20,$C260=21),$J260,"")</f>
        <v/>
      </c>
      <c r="R260" s="3" t="str">
        <f t="shared" si="24"/>
        <v/>
      </c>
      <c r="S260" s="7" t="str">
        <f>IF(OR($C260=25,$C260=26,$C260=27),$J260,"")</f>
        <v/>
      </c>
      <c r="T260" s="9" t="str">
        <f t="shared" si="25"/>
        <v/>
      </c>
    </row>
    <row r="261" spans="1:20" x14ac:dyDescent="0.25">
      <c r="A261" s="20">
        <f t="shared" si="27"/>
        <v>42877.68</v>
      </c>
      <c r="B261" s="2">
        <v>42877.670335648145</v>
      </c>
      <c r="C261" s="1">
        <v>9</v>
      </c>
      <c r="D261" s="1">
        <v>12</v>
      </c>
      <c r="E261" s="1">
        <v>10</v>
      </c>
      <c r="F261" s="1">
        <v>11</v>
      </c>
      <c r="G261" s="1">
        <v>748.10299999999995</v>
      </c>
      <c r="H261" s="1">
        <v>258.52583778213335</v>
      </c>
      <c r="I261" s="22">
        <v>4700.47</v>
      </c>
      <c r="J261" s="1">
        <v>258.52583778213335</v>
      </c>
      <c r="K261" s="7" t="str">
        <f>IF(OR($C261=1,$C261=2,$C261=3),$J261,"")</f>
        <v/>
      </c>
      <c r="L261" s="8" t="str">
        <f t="shared" ref="L261:L324" si="28">IF(AND(C260=1,C261=2,C262=3),AVERAGE(K260:K262),"")</f>
        <v/>
      </c>
      <c r="M261" s="3">
        <f>IF(OR($C261=7,$C261=8,$C261=9),$J261,"")</f>
        <v>258.52583778213335</v>
      </c>
      <c r="N261" s="8" t="str">
        <f t="shared" si="26"/>
        <v/>
      </c>
      <c r="O261" s="7" t="str">
        <f>IF(OR($C261=13,$C261=14,$C261=15),$J261,"")</f>
        <v/>
      </c>
      <c r="P261" s="8" t="str">
        <f t="shared" ref="P261:P324" si="29">IF(AND(C260=13,C261=14,C262=15),AVERAGE(O260:O262),"")</f>
        <v/>
      </c>
      <c r="Q261" s="3" t="str">
        <f>IF(OR($C261=19,$C261=20,$C261=21),$J261,"")</f>
        <v/>
      </c>
      <c r="R261" s="3" t="str">
        <f t="shared" ref="R261:R324" si="30">IF(AND(C260=19,C261=20,C262=21),AVERAGE(Q260:Q262),"")</f>
        <v/>
      </c>
      <c r="S261" s="7" t="str">
        <f>IF(OR($C261=25,$C261=26,$C261=27),$J261,"")</f>
        <v/>
      </c>
      <c r="T261" s="9" t="str">
        <f t="shared" ref="T261:T324" si="31">IF(AND(C260=25,C261=26,C262=27),AVERAGE(S260:S262),"")</f>
        <v/>
      </c>
    </row>
    <row r="262" spans="1:20" x14ac:dyDescent="0.25">
      <c r="A262" s="20">
        <f t="shared" si="27"/>
        <v>42877.68</v>
      </c>
      <c r="B262" s="2">
        <v>42877.670370370368</v>
      </c>
      <c r="C262" s="1">
        <v>13</v>
      </c>
      <c r="D262" s="1">
        <v>16</v>
      </c>
      <c r="E262" s="1">
        <v>14</v>
      </c>
      <c r="F262" s="1">
        <v>15</v>
      </c>
      <c r="G262" s="1">
        <v>815.77599999999995</v>
      </c>
      <c r="H262" s="1">
        <v>281.91194774323537</v>
      </c>
      <c r="I262" s="22">
        <v>5125.67</v>
      </c>
      <c r="J262" s="1">
        <v>281.91194774323537</v>
      </c>
      <c r="K262" s="7" t="str">
        <f>IF(OR($C262=1,$C262=2,$C262=3),$J262,"")</f>
        <v/>
      </c>
      <c r="L262" s="8" t="str">
        <f t="shared" si="28"/>
        <v/>
      </c>
      <c r="M262" s="3" t="str">
        <f>IF(OR($C262=7,$C262=8,$C262=9),$J262,"")</f>
        <v/>
      </c>
      <c r="N262" s="8" t="str">
        <f t="shared" si="26"/>
        <v/>
      </c>
      <c r="O262" s="7">
        <f>IF(OR($C262=13,$C262=14,$C262=15),$J262,"")</f>
        <v>281.91194774323537</v>
      </c>
      <c r="P262" s="8" t="str">
        <f t="shared" si="29"/>
        <v/>
      </c>
      <c r="Q262" s="3" t="str">
        <f>IF(OR($C262=19,$C262=20,$C262=21),$J262,"")</f>
        <v/>
      </c>
      <c r="R262" s="3" t="str">
        <f t="shared" si="30"/>
        <v/>
      </c>
      <c r="S262" s="7" t="str">
        <f>IF(OR($C262=25,$C262=26,$C262=27),$J262,"")</f>
        <v/>
      </c>
      <c r="T262" s="9" t="str">
        <f t="shared" si="31"/>
        <v/>
      </c>
    </row>
    <row r="263" spans="1:20" x14ac:dyDescent="0.25">
      <c r="A263" s="20">
        <f t="shared" si="27"/>
        <v>42877.68</v>
      </c>
      <c r="B263" s="2">
        <v>42877.670393518521</v>
      </c>
      <c r="C263" s="1">
        <v>14</v>
      </c>
      <c r="D263" s="1">
        <v>17</v>
      </c>
      <c r="E263" s="1">
        <v>15</v>
      </c>
      <c r="F263" s="1">
        <v>16</v>
      </c>
      <c r="G263" s="1">
        <v>961.89599999999996</v>
      </c>
      <c r="H263" s="1">
        <v>332.40739478291482</v>
      </c>
      <c r="I263" s="22">
        <v>6043.77</v>
      </c>
      <c r="J263" s="1">
        <v>332.40739478291482</v>
      </c>
      <c r="K263" s="7" t="str">
        <f>IF(OR($C263=1,$C263=2,$C263=3),$J263,"")</f>
        <v/>
      </c>
      <c r="L263" s="8" t="str">
        <f t="shared" si="28"/>
        <v/>
      </c>
      <c r="M263" s="3" t="str">
        <f>IF(OR($C263=7,$C263=8,$C263=9),$J263,"")</f>
        <v/>
      </c>
      <c r="N263" s="8" t="str">
        <f t="shared" si="26"/>
        <v/>
      </c>
      <c r="O263" s="7">
        <f>IF(OR($C263=13,$C263=14,$C263=15),$J263,"")</f>
        <v>332.40739478291482</v>
      </c>
      <c r="P263" s="8">
        <f t="shared" si="29"/>
        <v>307.08249280355193</v>
      </c>
      <c r="Q263" s="3" t="str">
        <f>IF(OR($C263=19,$C263=20,$C263=21),$J263,"")</f>
        <v/>
      </c>
      <c r="R263" s="3" t="str">
        <f t="shared" si="30"/>
        <v/>
      </c>
      <c r="S263" s="7" t="str">
        <f>IF(OR($C263=25,$C263=26,$C263=27),$J263,"")</f>
        <v/>
      </c>
      <c r="T263" s="9" t="str">
        <f t="shared" si="31"/>
        <v/>
      </c>
    </row>
    <row r="264" spans="1:20" x14ac:dyDescent="0.25">
      <c r="A264" s="20">
        <f t="shared" si="27"/>
        <v>42877.68</v>
      </c>
      <c r="B264" s="2">
        <v>42877.670428240737</v>
      </c>
      <c r="C264" s="1">
        <v>15</v>
      </c>
      <c r="D264" s="1">
        <v>18</v>
      </c>
      <c r="E264" s="1">
        <v>16</v>
      </c>
      <c r="F264" s="1">
        <v>17</v>
      </c>
      <c r="G264" s="1">
        <v>888.16600000000005</v>
      </c>
      <c r="H264" s="1">
        <v>306.92813588450554</v>
      </c>
      <c r="I264" s="22">
        <v>5580.51</v>
      </c>
      <c r="J264" s="1">
        <v>306.92813588450554</v>
      </c>
      <c r="K264" s="7" t="str">
        <f>IF(OR($C264=1,$C264=2,$C264=3),$J264,"")</f>
        <v/>
      </c>
      <c r="L264" s="8" t="str">
        <f t="shared" si="28"/>
        <v/>
      </c>
      <c r="M264" s="3" t="str">
        <f>IF(OR($C264=7,$C264=8,$C264=9),$J264,"")</f>
        <v/>
      </c>
      <c r="N264" s="8" t="str">
        <f t="shared" si="26"/>
        <v/>
      </c>
      <c r="O264" s="7">
        <f>IF(OR($C264=13,$C264=14,$C264=15),$J264,"")</f>
        <v>306.92813588450554</v>
      </c>
      <c r="P264" s="8" t="str">
        <f t="shared" si="29"/>
        <v/>
      </c>
      <c r="Q264" s="3" t="str">
        <f>IF(OR($C264=19,$C264=20,$C264=21),$J264,"")</f>
        <v/>
      </c>
      <c r="R264" s="3" t="str">
        <f t="shared" si="30"/>
        <v/>
      </c>
      <c r="S264" s="7" t="str">
        <f>IF(OR($C264=25,$C264=26,$C264=27),$J264,"")</f>
        <v/>
      </c>
      <c r="T264" s="9" t="str">
        <f t="shared" si="31"/>
        <v/>
      </c>
    </row>
    <row r="265" spans="1:20" x14ac:dyDescent="0.25">
      <c r="A265" s="20">
        <f t="shared" si="27"/>
        <v>42877.68</v>
      </c>
      <c r="B265" s="2">
        <v>42877.67046296296</v>
      </c>
      <c r="C265" s="1">
        <v>19</v>
      </c>
      <c r="D265" s="1">
        <v>22</v>
      </c>
      <c r="E265" s="1">
        <v>20</v>
      </c>
      <c r="F265" s="1">
        <v>21</v>
      </c>
      <c r="G265" s="1">
        <v>919.61900000000003</v>
      </c>
      <c r="H265" s="1">
        <v>317.79751239517509</v>
      </c>
      <c r="I265" s="22">
        <v>5778.14</v>
      </c>
      <c r="J265" s="1">
        <v>317.79751239517509</v>
      </c>
      <c r="K265" s="7" t="str">
        <f>IF(OR($C265=1,$C265=2,$C265=3),$J265,"")</f>
        <v/>
      </c>
      <c r="L265" s="8" t="str">
        <f t="shared" si="28"/>
        <v/>
      </c>
      <c r="M265" s="3" t="str">
        <f>IF(OR($C265=7,$C265=8,$C265=9),$J265,"")</f>
        <v/>
      </c>
      <c r="N265" s="8" t="str">
        <f t="shared" si="26"/>
        <v/>
      </c>
      <c r="O265" s="7" t="str">
        <f>IF(OR($C265=13,$C265=14,$C265=15),$J265,"")</f>
        <v/>
      </c>
      <c r="P265" s="8" t="str">
        <f t="shared" si="29"/>
        <v/>
      </c>
      <c r="Q265" s="3">
        <f>IF(OR($C265=19,$C265=20,$C265=21),$J265,"")</f>
        <v>317.79751239517509</v>
      </c>
      <c r="R265" s="3" t="str">
        <f t="shared" si="30"/>
        <v/>
      </c>
      <c r="S265" s="7" t="str">
        <f>IF(OR($C265=25,$C265=26,$C265=27),$J265,"")</f>
        <v/>
      </c>
      <c r="T265" s="9" t="str">
        <f t="shared" si="31"/>
        <v/>
      </c>
    </row>
    <row r="266" spans="1:20" x14ac:dyDescent="0.25">
      <c r="A266" s="20">
        <f t="shared" si="27"/>
        <v>42877.68</v>
      </c>
      <c r="B266" s="2">
        <v>42877.670497685183</v>
      </c>
      <c r="C266" s="1">
        <v>20</v>
      </c>
      <c r="D266" s="1">
        <v>23</v>
      </c>
      <c r="E266" s="1">
        <v>21</v>
      </c>
      <c r="F266" s="1">
        <v>22</v>
      </c>
      <c r="G266" s="1">
        <v>1077.5</v>
      </c>
      <c r="H266" s="1">
        <v>372.35726926673021</v>
      </c>
      <c r="I266" s="22">
        <v>6770.15</v>
      </c>
      <c r="J266" s="1">
        <v>372.35726926673021</v>
      </c>
      <c r="K266" s="7" t="str">
        <f>IF(OR($C266=1,$C266=2,$C266=3),$J266,"")</f>
        <v/>
      </c>
      <c r="L266" s="8" t="str">
        <f t="shared" si="28"/>
        <v/>
      </c>
      <c r="M266" s="3" t="str">
        <f>IF(OR($C266=7,$C266=8,$C266=9),$J266,"")</f>
        <v/>
      </c>
      <c r="N266" s="8" t="str">
        <f t="shared" si="26"/>
        <v/>
      </c>
      <c r="O266" s="7" t="str">
        <f>IF(OR($C266=13,$C266=14,$C266=15),$J266,"")</f>
        <v/>
      </c>
      <c r="P266" s="8" t="str">
        <f t="shared" si="29"/>
        <v/>
      </c>
      <c r="Q266" s="3">
        <f>IF(OR($C266=19,$C266=20,$C266=21),$J266,"")</f>
        <v>372.35726926673021</v>
      </c>
      <c r="R266" s="3">
        <f t="shared" si="30"/>
        <v>333.65791621065176</v>
      </c>
      <c r="S266" s="7" t="str">
        <f>IF(OR($C266=25,$C266=26,$C266=27),$J266,"")</f>
        <v/>
      </c>
      <c r="T266" s="9" t="str">
        <f t="shared" si="31"/>
        <v/>
      </c>
    </row>
    <row r="267" spans="1:20" x14ac:dyDescent="0.25">
      <c r="A267" s="20">
        <f t="shared" si="27"/>
        <v>42877.68</v>
      </c>
      <c r="B267" s="2">
        <v>42877.670532407406</v>
      </c>
      <c r="C267" s="1">
        <v>21</v>
      </c>
      <c r="D267" s="1">
        <v>24</v>
      </c>
      <c r="E267" s="1">
        <v>22</v>
      </c>
      <c r="F267" s="1">
        <v>23</v>
      </c>
      <c r="G267" s="1">
        <v>899.42499999999995</v>
      </c>
      <c r="H267" s="1">
        <v>310.81896697004993</v>
      </c>
      <c r="I267" s="22">
        <v>5651.25</v>
      </c>
      <c r="J267" s="1">
        <v>310.81896697004993</v>
      </c>
      <c r="K267" s="7" t="str">
        <f>IF(OR($C267=1,$C267=2,$C267=3),$J267,"")</f>
        <v/>
      </c>
      <c r="L267" s="8" t="str">
        <f t="shared" si="28"/>
        <v/>
      </c>
      <c r="M267" s="3" t="str">
        <f>IF(OR($C267=7,$C267=8,$C267=9),$J267,"")</f>
        <v/>
      </c>
      <c r="N267" s="8" t="str">
        <f t="shared" si="26"/>
        <v/>
      </c>
      <c r="O267" s="7" t="str">
        <f>IF(OR($C267=13,$C267=14,$C267=15),$J267,"")</f>
        <v/>
      </c>
      <c r="P267" s="8" t="str">
        <f t="shared" si="29"/>
        <v/>
      </c>
      <c r="Q267" s="3">
        <f>IF(OR($C267=19,$C267=20,$C267=21),$J267,"")</f>
        <v>310.81896697004993</v>
      </c>
      <c r="R267" s="3" t="str">
        <f t="shared" si="30"/>
        <v/>
      </c>
      <c r="S267" s="7" t="str">
        <f>IF(OR($C267=25,$C267=26,$C267=27),$J267,"")</f>
        <v/>
      </c>
      <c r="T267" s="9" t="str">
        <f t="shared" si="31"/>
        <v/>
      </c>
    </row>
    <row r="268" spans="1:20" x14ac:dyDescent="0.25">
      <c r="A268" s="20">
        <f t="shared" si="27"/>
        <v>42877.68</v>
      </c>
      <c r="B268" s="2">
        <v>42877.670567129629</v>
      </c>
      <c r="C268" s="1">
        <v>25</v>
      </c>
      <c r="D268" s="1">
        <v>28</v>
      </c>
      <c r="E268" s="1">
        <v>26</v>
      </c>
      <c r="F268" s="1">
        <v>27</v>
      </c>
      <c r="G268" s="1">
        <v>1078.32</v>
      </c>
      <c r="H268" s="1">
        <v>372.64064092408398</v>
      </c>
      <c r="I268" s="22">
        <v>6775.31</v>
      </c>
      <c r="J268" s="1">
        <v>372.64064092408398</v>
      </c>
      <c r="K268" s="7" t="str">
        <f>IF(OR($C268=1,$C268=2,$C268=3),$J268,"")</f>
        <v/>
      </c>
      <c r="L268" s="8" t="str">
        <f t="shared" si="28"/>
        <v/>
      </c>
      <c r="M268" s="3" t="str">
        <f>IF(OR($C268=7,$C268=8,$C268=9),$J268,"")</f>
        <v/>
      </c>
      <c r="N268" s="8" t="str">
        <f t="shared" si="26"/>
        <v/>
      </c>
      <c r="O268" s="7" t="str">
        <f>IF(OR($C268=13,$C268=14,$C268=15),$J268,"")</f>
        <v/>
      </c>
      <c r="P268" s="8" t="str">
        <f t="shared" si="29"/>
        <v/>
      </c>
      <c r="Q268" s="3" t="str">
        <f>IF(OR($C268=19,$C268=20,$C268=21),$J268,"")</f>
        <v/>
      </c>
      <c r="R268" s="3" t="str">
        <f t="shared" si="30"/>
        <v/>
      </c>
      <c r="S268" s="7">
        <f>IF(OR($C268=25,$C268=26,$C268=27),$J268,"")</f>
        <v>372.64064092408398</v>
      </c>
      <c r="T268" s="9" t="str">
        <f t="shared" si="31"/>
        <v/>
      </c>
    </row>
    <row r="269" spans="1:20" x14ac:dyDescent="0.25">
      <c r="A269" s="20">
        <f t="shared" si="27"/>
        <v>42877.68</v>
      </c>
      <c r="B269" s="2">
        <v>42877.670601851853</v>
      </c>
      <c r="C269" s="1">
        <v>26</v>
      </c>
      <c r="D269" s="1">
        <v>29</v>
      </c>
      <c r="E269" s="1">
        <v>27</v>
      </c>
      <c r="F269" s="1">
        <v>28</v>
      </c>
      <c r="G269" s="1">
        <v>1024.24</v>
      </c>
      <c r="H269" s="1">
        <v>353.95193454640906</v>
      </c>
      <c r="I269" s="22">
        <v>6435.47</v>
      </c>
      <c r="J269" s="1">
        <v>353.95193454640906</v>
      </c>
      <c r="K269" s="7" t="str">
        <f>IF(OR($C269=1,$C269=2,$C269=3),$J269,"")</f>
        <v/>
      </c>
      <c r="L269" s="8" t="str">
        <f t="shared" si="28"/>
        <v/>
      </c>
      <c r="M269" s="3" t="str">
        <f>IF(OR($C269=7,$C269=8,$C269=9),$J269,"")</f>
        <v/>
      </c>
      <c r="N269" s="8" t="str">
        <f t="shared" si="26"/>
        <v/>
      </c>
      <c r="O269" s="7" t="str">
        <f>IF(OR($C269=13,$C269=14,$C269=15),$J269,"")</f>
        <v/>
      </c>
      <c r="P269" s="8" t="str">
        <f t="shared" si="29"/>
        <v/>
      </c>
      <c r="Q269" s="3" t="str">
        <f>IF(OR($C269=19,$C269=20,$C269=21),$J269,"")</f>
        <v/>
      </c>
      <c r="R269" s="3" t="str">
        <f t="shared" si="30"/>
        <v/>
      </c>
      <c r="S269" s="7">
        <f>IF(OR($C269=25,$C269=26,$C269=27),$J269,"")</f>
        <v>353.95193454640906</v>
      </c>
      <c r="T269" s="9">
        <f t="shared" si="31"/>
        <v>355.50829001897296</v>
      </c>
    </row>
    <row r="270" spans="1:20" x14ac:dyDescent="0.25">
      <c r="A270" s="20">
        <f t="shared" si="27"/>
        <v>42877.68</v>
      </c>
      <c r="B270" s="2">
        <v>42877.670636574076</v>
      </c>
      <c r="C270" s="1">
        <v>27</v>
      </c>
      <c r="D270" s="1">
        <v>30</v>
      </c>
      <c r="E270" s="1">
        <v>28</v>
      </c>
      <c r="F270" s="1">
        <v>29</v>
      </c>
      <c r="G270" s="1">
        <v>983.67100000000005</v>
      </c>
      <c r="H270" s="1">
        <v>339.93229458642583</v>
      </c>
      <c r="I270" s="22">
        <v>6180.59</v>
      </c>
      <c r="J270" s="1">
        <v>339.93229458642583</v>
      </c>
      <c r="K270" s="7" t="str">
        <f>IF(OR($C270=1,$C270=2,$C270=3),$J270,"")</f>
        <v/>
      </c>
      <c r="L270" s="8" t="str">
        <f t="shared" si="28"/>
        <v/>
      </c>
      <c r="M270" s="3" t="str">
        <f>IF(OR($C270=7,$C270=8,$C270=9),$J270,"")</f>
        <v/>
      </c>
      <c r="N270" s="8" t="str">
        <f t="shared" si="26"/>
        <v/>
      </c>
      <c r="O270" s="7" t="str">
        <f>IF(OR($C270=13,$C270=14,$C270=15),$J270,"")</f>
        <v/>
      </c>
      <c r="P270" s="8" t="str">
        <f t="shared" si="29"/>
        <v/>
      </c>
      <c r="Q270" s="3" t="str">
        <f>IF(OR($C270=19,$C270=20,$C270=21),$J270,"")</f>
        <v/>
      </c>
      <c r="R270" s="3" t="str">
        <f t="shared" si="30"/>
        <v/>
      </c>
      <c r="S270" s="7">
        <f>IF(OR($C270=25,$C270=26,$C270=27),$J270,"")</f>
        <v>339.93229458642583</v>
      </c>
      <c r="T270" s="9" t="str">
        <f t="shared" si="31"/>
        <v/>
      </c>
    </row>
    <row r="271" spans="1:20" x14ac:dyDescent="0.25">
      <c r="A271" s="20">
        <f t="shared" si="27"/>
        <v>42877.69</v>
      </c>
      <c r="B271" s="2">
        <v>42877.684062499997</v>
      </c>
      <c r="C271" s="1">
        <v>1</v>
      </c>
      <c r="D271" s="1">
        <v>4</v>
      </c>
      <c r="E271" s="1">
        <v>2</v>
      </c>
      <c r="F271" s="1">
        <v>3</v>
      </c>
      <c r="G271" s="1">
        <v>848.53700000000003</v>
      </c>
      <c r="H271" s="1">
        <v>293.23333660490346</v>
      </c>
      <c r="I271" s="22">
        <v>5331.51</v>
      </c>
      <c r="J271" s="1">
        <v>293.23333660490346</v>
      </c>
      <c r="K271" s="7">
        <f>IF(OR($C271=1,$C271=2,$C271=3),$J271,"")</f>
        <v>293.23333660490346</v>
      </c>
      <c r="L271" s="8" t="str">
        <f t="shared" si="28"/>
        <v/>
      </c>
      <c r="M271" s="3" t="str">
        <f>IF(OR($C271=7,$C271=8,$C271=9),$J271,"")</f>
        <v/>
      </c>
      <c r="N271" s="8" t="str">
        <f t="shared" si="26"/>
        <v/>
      </c>
      <c r="O271" s="7" t="str">
        <f>IF(OR($C271=13,$C271=14,$C271=15),$J271,"")</f>
        <v/>
      </c>
      <c r="P271" s="8" t="str">
        <f t="shared" si="29"/>
        <v/>
      </c>
      <c r="Q271" s="3" t="str">
        <f>IF(OR($C271=19,$C271=20,$C271=21),$J271,"")</f>
        <v/>
      </c>
      <c r="R271" s="3" t="str">
        <f t="shared" si="30"/>
        <v/>
      </c>
      <c r="S271" s="7" t="str">
        <f>IF(OR($C271=25,$C271=26,$C271=27),$J271,"")</f>
        <v/>
      </c>
      <c r="T271" s="9" t="str">
        <f t="shared" si="31"/>
        <v/>
      </c>
    </row>
    <row r="272" spans="1:20" x14ac:dyDescent="0.25">
      <c r="A272" s="20">
        <f t="shared" si="27"/>
        <v>42877.69</v>
      </c>
      <c r="B272" s="2">
        <v>42877.68409722222</v>
      </c>
      <c r="C272" s="1">
        <v>2</v>
      </c>
      <c r="D272" s="1">
        <v>5</v>
      </c>
      <c r="E272" s="1">
        <v>3</v>
      </c>
      <c r="F272" s="1">
        <v>4</v>
      </c>
      <c r="G272" s="1">
        <v>783.26</v>
      </c>
      <c r="H272" s="1">
        <v>270.67522480358156</v>
      </c>
      <c r="I272" s="22">
        <v>4921.37</v>
      </c>
      <c r="J272" s="1">
        <v>270.67522480358156</v>
      </c>
      <c r="K272" s="7">
        <f>IF(OR($C272=1,$C272=2,$C272=3),$J272,"")</f>
        <v>270.67522480358156</v>
      </c>
      <c r="L272" s="8">
        <f t="shared" si="28"/>
        <v>283.94243237907904</v>
      </c>
      <c r="M272" s="3" t="str">
        <f>IF(OR($C272=7,$C272=8,$C272=9),$J272,"")</f>
        <v/>
      </c>
      <c r="N272" s="8" t="str">
        <f t="shared" si="26"/>
        <v/>
      </c>
      <c r="O272" s="7" t="str">
        <f>IF(OR($C272=13,$C272=14,$C272=15),$J272,"")</f>
        <v/>
      </c>
      <c r="P272" s="8" t="str">
        <f t="shared" si="29"/>
        <v/>
      </c>
      <c r="Q272" s="3" t="str">
        <f>IF(OR($C272=19,$C272=20,$C272=21),$J272,"")</f>
        <v/>
      </c>
      <c r="R272" s="3" t="str">
        <f t="shared" si="30"/>
        <v/>
      </c>
      <c r="S272" s="7" t="str">
        <f>IF(OR($C272=25,$C272=26,$C272=27),$J272,"")</f>
        <v/>
      </c>
      <c r="T272" s="9" t="str">
        <f t="shared" si="31"/>
        <v/>
      </c>
    </row>
    <row r="273" spans="1:20" x14ac:dyDescent="0.25">
      <c r="A273" s="20">
        <f t="shared" si="27"/>
        <v>42877.69</v>
      </c>
      <c r="B273" s="2">
        <v>42877.684131944443</v>
      </c>
      <c r="C273" s="1">
        <v>3</v>
      </c>
      <c r="D273" s="1">
        <v>6</v>
      </c>
      <c r="E273" s="1">
        <v>4</v>
      </c>
      <c r="F273" s="1">
        <v>5</v>
      </c>
      <c r="G273" s="1">
        <v>833.15800000000002</v>
      </c>
      <c r="H273" s="1">
        <v>287.91873572875215</v>
      </c>
      <c r="I273" s="22">
        <v>5234.8900000000003</v>
      </c>
      <c r="J273" s="1">
        <v>287.91873572875215</v>
      </c>
      <c r="K273" s="7">
        <f>IF(OR($C273=1,$C273=2,$C273=3),$J273,"")</f>
        <v>287.91873572875215</v>
      </c>
      <c r="L273" s="8" t="str">
        <f t="shared" si="28"/>
        <v/>
      </c>
      <c r="M273" s="3" t="str">
        <f>IF(OR($C273=7,$C273=8,$C273=9),$J273,"")</f>
        <v/>
      </c>
      <c r="N273" s="8" t="str">
        <f t="shared" si="26"/>
        <v/>
      </c>
      <c r="O273" s="7" t="str">
        <f>IF(OR($C273=13,$C273=14,$C273=15),$J273,"")</f>
        <v/>
      </c>
      <c r="P273" s="8" t="str">
        <f t="shared" si="29"/>
        <v/>
      </c>
      <c r="Q273" s="3" t="str">
        <f>IF(OR($C273=19,$C273=20,$C273=21),$J273,"")</f>
        <v/>
      </c>
      <c r="R273" s="3" t="str">
        <f t="shared" si="30"/>
        <v/>
      </c>
      <c r="S273" s="7" t="str">
        <f>IF(OR($C273=25,$C273=26,$C273=27),$J273,"")</f>
        <v/>
      </c>
      <c r="T273" s="9" t="str">
        <f t="shared" si="31"/>
        <v/>
      </c>
    </row>
    <row r="274" spans="1:20" x14ac:dyDescent="0.25">
      <c r="A274" s="20">
        <f t="shared" si="27"/>
        <v>42877.69</v>
      </c>
      <c r="B274" s="2">
        <v>42877.684166666666</v>
      </c>
      <c r="C274" s="1">
        <v>7</v>
      </c>
      <c r="D274" s="1">
        <v>10</v>
      </c>
      <c r="E274" s="1">
        <v>8</v>
      </c>
      <c r="F274" s="1">
        <v>9</v>
      </c>
      <c r="G274" s="1">
        <v>722.93499999999995</v>
      </c>
      <c r="H274" s="1">
        <v>249.82840135252306</v>
      </c>
      <c r="I274" s="22">
        <v>4542.34</v>
      </c>
      <c r="J274" s="1">
        <v>249.82840135252306</v>
      </c>
      <c r="K274" s="7" t="str">
        <f>IF(OR($C274=1,$C274=2,$C274=3),$J274,"")</f>
        <v/>
      </c>
      <c r="L274" s="8" t="str">
        <f t="shared" si="28"/>
        <v/>
      </c>
      <c r="M274" s="3">
        <f>IF(OR($C274=7,$C274=8,$C274=9),$J274,"")</f>
        <v>249.82840135252306</v>
      </c>
      <c r="N274" s="8" t="str">
        <f t="shared" si="26"/>
        <v/>
      </c>
      <c r="O274" s="7" t="str">
        <f>IF(OR($C274=13,$C274=14,$C274=15),$J274,"")</f>
        <v/>
      </c>
      <c r="P274" s="8" t="str">
        <f t="shared" si="29"/>
        <v/>
      </c>
      <c r="Q274" s="3" t="str">
        <f>IF(OR($C274=19,$C274=20,$C274=21),$J274,"")</f>
        <v/>
      </c>
      <c r="R274" s="3" t="str">
        <f t="shared" si="30"/>
        <v/>
      </c>
      <c r="S274" s="7" t="str">
        <f>IF(OR($C274=25,$C274=26,$C274=27),$J274,"")</f>
        <v/>
      </c>
      <c r="T274" s="9" t="str">
        <f t="shared" si="31"/>
        <v/>
      </c>
    </row>
    <row r="275" spans="1:20" x14ac:dyDescent="0.25">
      <c r="A275" s="20">
        <f t="shared" si="27"/>
        <v>42877.69</v>
      </c>
      <c r="B275" s="2">
        <v>42877.684201388889</v>
      </c>
      <c r="C275" s="1">
        <v>8</v>
      </c>
      <c r="D275" s="1">
        <v>11</v>
      </c>
      <c r="E275" s="1">
        <v>9</v>
      </c>
      <c r="F275" s="1">
        <v>10</v>
      </c>
      <c r="G275" s="1">
        <v>701.62800000000004</v>
      </c>
      <c r="H275" s="1">
        <v>242.46523073881895</v>
      </c>
      <c r="I275" s="22">
        <v>4408.46</v>
      </c>
      <c r="J275" s="1">
        <v>242.46523073881895</v>
      </c>
      <c r="K275" s="7" t="str">
        <f>IF(OR($C275=1,$C275=2,$C275=3),$J275,"")</f>
        <v/>
      </c>
      <c r="L275" s="8" t="str">
        <f t="shared" si="28"/>
        <v/>
      </c>
      <c r="M275" s="3">
        <f>IF(OR($C275=7,$C275=8,$C275=9),$J275,"")</f>
        <v>242.46523073881895</v>
      </c>
      <c r="N275" s="8">
        <f t="shared" si="26"/>
        <v>250.74970481411484</v>
      </c>
      <c r="O275" s="7" t="str">
        <f>IF(OR($C275=13,$C275=14,$C275=15),$J275,"")</f>
        <v/>
      </c>
      <c r="P275" s="8" t="str">
        <f t="shared" si="29"/>
        <v/>
      </c>
      <c r="Q275" s="3" t="str">
        <f>IF(OR($C275=19,$C275=20,$C275=21),$J275,"")</f>
        <v/>
      </c>
      <c r="R275" s="3" t="str">
        <f t="shared" si="30"/>
        <v/>
      </c>
      <c r="S275" s="7" t="str">
        <f>IF(OR($C275=25,$C275=26,$C275=27),$J275,"")</f>
        <v/>
      </c>
      <c r="T275" s="9" t="str">
        <f t="shared" si="31"/>
        <v/>
      </c>
    </row>
    <row r="276" spans="1:20" x14ac:dyDescent="0.25">
      <c r="A276" s="20">
        <f t="shared" si="27"/>
        <v>42877.69</v>
      </c>
      <c r="B276" s="2">
        <v>42877.684224537035</v>
      </c>
      <c r="C276" s="1">
        <v>9</v>
      </c>
      <c r="D276" s="1">
        <v>12</v>
      </c>
      <c r="E276" s="1">
        <v>10</v>
      </c>
      <c r="F276" s="1">
        <v>11</v>
      </c>
      <c r="G276" s="1">
        <v>752.24</v>
      </c>
      <c r="H276" s="1">
        <v>259.95548235100244</v>
      </c>
      <c r="I276" s="22">
        <v>4726.47</v>
      </c>
      <c r="J276" s="1">
        <v>259.95548235100244</v>
      </c>
      <c r="K276" s="7" t="str">
        <f>IF(OR($C276=1,$C276=2,$C276=3),$J276,"")</f>
        <v/>
      </c>
      <c r="L276" s="8" t="str">
        <f t="shared" si="28"/>
        <v/>
      </c>
      <c r="M276" s="3">
        <f>IF(OR($C276=7,$C276=8,$C276=9),$J276,"")</f>
        <v>259.95548235100244</v>
      </c>
      <c r="N276" s="8" t="str">
        <f t="shared" si="26"/>
        <v/>
      </c>
      <c r="O276" s="7" t="str">
        <f>IF(OR($C276=13,$C276=14,$C276=15),$J276,"")</f>
        <v/>
      </c>
      <c r="P276" s="8" t="str">
        <f t="shared" si="29"/>
        <v/>
      </c>
      <c r="Q276" s="3" t="str">
        <f>IF(OR($C276=19,$C276=20,$C276=21),$J276,"")</f>
        <v/>
      </c>
      <c r="R276" s="3" t="str">
        <f t="shared" si="30"/>
        <v/>
      </c>
      <c r="S276" s="7" t="str">
        <f>IF(OR($C276=25,$C276=26,$C276=27),$J276,"")</f>
        <v/>
      </c>
      <c r="T276" s="9" t="str">
        <f t="shared" si="31"/>
        <v/>
      </c>
    </row>
    <row r="277" spans="1:20" x14ac:dyDescent="0.25">
      <c r="A277" s="20">
        <f t="shared" si="27"/>
        <v>42877.69</v>
      </c>
      <c r="B277" s="2">
        <v>42877.684259259258</v>
      </c>
      <c r="C277" s="1">
        <v>13</v>
      </c>
      <c r="D277" s="1">
        <v>16</v>
      </c>
      <c r="E277" s="1">
        <v>14</v>
      </c>
      <c r="F277" s="1">
        <v>15</v>
      </c>
      <c r="G277" s="1">
        <v>821.36</v>
      </c>
      <c r="H277" s="1">
        <v>283.84163961477634</v>
      </c>
      <c r="I277" s="22">
        <v>5160.76</v>
      </c>
      <c r="J277" s="1">
        <v>283.84163961477634</v>
      </c>
      <c r="K277" s="7" t="str">
        <f>IF(OR($C277=1,$C277=2,$C277=3),$J277,"")</f>
        <v/>
      </c>
      <c r="L277" s="8" t="str">
        <f t="shared" si="28"/>
        <v/>
      </c>
      <c r="M277" s="3" t="str">
        <f>IF(OR($C277=7,$C277=8,$C277=9),$J277,"")</f>
        <v/>
      </c>
      <c r="N277" s="8" t="str">
        <f t="shared" si="26"/>
        <v/>
      </c>
      <c r="O277" s="7">
        <f>IF(OR($C277=13,$C277=14,$C277=15),$J277,"")</f>
        <v>283.84163961477634</v>
      </c>
      <c r="P277" s="8" t="str">
        <f t="shared" si="29"/>
        <v/>
      </c>
      <c r="Q277" s="3" t="str">
        <f>IF(OR($C277=19,$C277=20,$C277=21),$J277,"")</f>
        <v/>
      </c>
      <c r="R277" s="3" t="str">
        <f t="shared" si="30"/>
        <v/>
      </c>
      <c r="S277" s="7" t="str">
        <f>IF(OR($C277=25,$C277=26,$C277=27),$J277,"")</f>
        <v/>
      </c>
      <c r="T277" s="9" t="str">
        <f t="shared" si="31"/>
        <v/>
      </c>
    </row>
    <row r="278" spans="1:20" x14ac:dyDescent="0.25">
      <c r="A278" s="20">
        <f t="shared" si="27"/>
        <v>42877.69</v>
      </c>
      <c r="B278" s="2">
        <v>42877.684293981481</v>
      </c>
      <c r="C278" s="1">
        <v>14</v>
      </c>
      <c r="D278" s="1">
        <v>17</v>
      </c>
      <c r="E278" s="1">
        <v>15</v>
      </c>
      <c r="F278" s="1">
        <v>16</v>
      </c>
      <c r="G278" s="1">
        <v>967.15499999999997</v>
      </c>
      <c r="H278" s="1">
        <v>334.22477471708999</v>
      </c>
      <c r="I278" s="22">
        <v>6076.81</v>
      </c>
      <c r="J278" s="1">
        <v>334.22477471708999</v>
      </c>
      <c r="K278" s="7" t="str">
        <f>IF(OR($C278=1,$C278=2,$C278=3),$J278,"")</f>
        <v/>
      </c>
      <c r="L278" s="8" t="str">
        <f t="shared" si="28"/>
        <v/>
      </c>
      <c r="M278" s="3" t="str">
        <f>IF(OR($C278=7,$C278=8,$C278=9),$J278,"")</f>
        <v/>
      </c>
      <c r="N278" s="8" t="str">
        <f t="shared" si="26"/>
        <v/>
      </c>
      <c r="O278" s="7">
        <f>IF(OR($C278=13,$C278=14,$C278=15),$J278,"")</f>
        <v>334.22477471708999</v>
      </c>
      <c r="P278" s="8">
        <f t="shared" si="29"/>
        <v>308.61903529844716</v>
      </c>
      <c r="Q278" s="3" t="str">
        <f>IF(OR($C278=19,$C278=20,$C278=21),$J278,"")</f>
        <v/>
      </c>
      <c r="R278" s="3" t="str">
        <f t="shared" si="30"/>
        <v/>
      </c>
      <c r="S278" s="7" t="str">
        <f>IF(OR($C278=25,$C278=26,$C278=27),$J278,"")</f>
        <v/>
      </c>
      <c r="T278" s="9" t="str">
        <f t="shared" si="31"/>
        <v/>
      </c>
    </row>
    <row r="279" spans="1:20" x14ac:dyDescent="0.25">
      <c r="A279" s="20">
        <f t="shared" si="27"/>
        <v>42877.69</v>
      </c>
      <c r="B279" s="2">
        <v>42877.684328703705</v>
      </c>
      <c r="C279" s="1">
        <v>15</v>
      </c>
      <c r="D279" s="1">
        <v>18</v>
      </c>
      <c r="E279" s="1">
        <v>16</v>
      </c>
      <c r="F279" s="1">
        <v>17</v>
      </c>
      <c r="G279" s="1">
        <v>890.66200000000003</v>
      </c>
      <c r="H279" s="1">
        <v>307.79069156347515</v>
      </c>
      <c r="I279" s="22">
        <v>5596.2</v>
      </c>
      <c r="J279" s="1">
        <v>307.79069156347515</v>
      </c>
      <c r="K279" s="7" t="str">
        <f>IF(OR($C279=1,$C279=2,$C279=3),$J279,"")</f>
        <v/>
      </c>
      <c r="L279" s="8" t="str">
        <f t="shared" si="28"/>
        <v/>
      </c>
      <c r="M279" s="3" t="str">
        <f>IF(OR($C279=7,$C279=8,$C279=9),$J279,"")</f>
        <v/>
      </c>
      <c r="N279" s="8" t="str">
        <f t="shared" si="26"/>
        <v/>
      </c>
      <c r="O279" s="7">
        <f>IF(OR($C279=13,$C279=14,$C279=15),$J279,"")</f>
        <v>307.79069156347515</v>
      </c>
      <c r="P279" s="8" t="str">
        <f t="shared" si="29"/>
        <v/>
      </c>
      <c r="Q279" s="3" t="str">
        <f>IF(OR($C279=19,$C279=20,$C279=21),$J279,"")</f>
        <v/>
      </c>
      <c r="R279" s="3" t="str">
        <f t="shared" si="30"/>
        <v/>
      </c>
      <c r="S279" s="7" t="str">
        <f>IF(OR($C279=25,$C279=26,$C279=27),$J279,"")</f>
        <v/>
      </c>
      <c r="T279" s="9" t="str">
        <f t="shared" si="31"/>
        <v/>
      </c>
    </row>
    <row r="280" spans="1:20" x14ac:dyDescent="0.25">
      <c r="A280" s="20">
        <f t="shared" si="27"/>
        <v>42877.69</v>
      </c>
      <c r="B280" s="2">
        <v>42877.684363425928</v>
      </c>
      <c r="C280" s="1">
        <v>19</v>
      </c>
      <c r="D280" s="1">
        <v>22</v>
      </c>
      <c r="E280" s="1">
        <v>20</v>
      </c>
      <c r="F280" s="1">
        <v>21</v>
      </c>
      <c r="G280" s="1">
        <v>918.98599999999999</v>
      </c>
      <c r="H280" s="1">
        <v>317.57876329870567</v>
      </c>
      <c r="I280" s="22">
        <v>5774.16</v>
      </c>
      <c r="J280" s="1">
        <v>317.57876329870567</v>
      </c>
      <c r="K280" s="7" t="str">
        <f>IF(OR($C280=1,$C280=2,$C280=3),$J280,"")</f>
        <v/>
      </c>
      <c r="L280" s="8" t="str">
        <f t="shared" si="28"/>
        <v/>
      </c>
      <c r="M280" s="3" t="str">
        <f>IF(OR($C280=7,$C280=8,$C280=9),$J280,"")</f>
        <v/>
      </c>
      <c r="N280" s="8" t="str">
        <f t="shared" si="26"/>
        <v/>
      </c>
      <c r="O280" s="7" t="str">
        <f>IF(OR($C280=13,$C280=14,$C280=15),$J280,"")</f>
        <v/>
      </c>
      <c r="P280" s="8" t="str">
        <f t="shared" si="29"/>
        <v/>
      </c>
      <c r="Q280" s="3">
        <f>IF(OR($C280=19,$C280=20,$C280=21),$J280,"")</f>
        <v>317.57876329870567</v>
      </c>
      <c r="R280" s="3" t="str">
        <f t="shared" si="30"/>
        <v/>
      </c>
      <c r="S280" s="7" t="str">
        <f>IF(OR($C280=25,$C280=26,$C280=27),$J280,"")</f>
        <v/>
      </c>
      <c r="T280" s="9" t="str">
        <f t="shared" si="31"/>
        <v/>
      </c>
    </row>
    <row r="281" spans="1:20" x14ac:dyDescent="0.25">
      <c r="A281" s="20">
        <f t="shared" si="27"/>
        <v>42877.69</v>
      </c>
      <c r="B281" s="2">
        <v>42877.684398148151</v>
      </c>
      <c r="C281" s="1">
        <v>20</v>
      </c>
      <c r="D281" s="1">
        <v>23</v>
      </c>
      <c r="E281" s="1">
        <v>21</v>
      </c>
      <c r="F281" s="1">
        <v>22</v>
      </c>
      <c r="G281" s="1">
        <v>1088.32</v>
      </c>
      <c r="H281" s="1">
        <v>376.09639284303279</v>
      </c>
      <c r="I281" s="22">
        <v>6838.1</v>
      </c>
      <c r="J281" s="1">
        <v>376.09639284303279</v>
      </c>
      <c r="K281" s="7" t="str">
        <f>IF(OR($C281=1,$C281=2,$C281=3),$J281,"")</f>
        <v/>
      </c>
      <c r="L281" s="8" t="str">
        <f t="shared" si="28"/>
        <v/>
      </c>
      <c r="M281" s="3" t="str">
        <f>IF(OR($C281=7,$C281=8,$C281=9),$J281,"")</f>
        <v/>
      </c>
      <c r="N281" s="8" t="str">
        <f t="shared" si="26"/>
        <v/>
      </c>
      <c r="O281" s="7" t="str">
        <f>IF(OR($C281=13,$C281=14,$C281=15),$J281,"")</f>
        <v/>
      </c>
      <c r="P281" s="8" t="str">
        <f t="shared" si="29"/>
        <v/>
      </c>
      <c r="Q281" s="3">
        <f>IF(OR($C281=19,$C281=20,$C281=21),$J281,"")</f>
        <v>376.09639284303279</v>
      </c>
      <c r="R281" s="3">
        <f t="shared" si="30"/>
        <v>335.73401677182551</v>
      </c>
      <c r="S281" s="7" t="str">
        <f>IF(OR($C281=25,$C281=26,$C281=27),$J281,"")</f>
        <v/>
      </c>
      <c r="T281" s="9" t="str">
        <f t="shared" si="31"/>
        <v/>
      </c>
    </row>
    <row r="282" spans="1:20" x14ac:dyDescent="0.25">
      <c r="A282" s="20">
        <f t="shared" si="27"/>
        <v>42877.69</v>
      </c>
      <c r="B282" s="2">
        <v>42877.684432870374</v>
      </c>
      <c r="C282" s="1">
        <v>21</v>
      </c>
      <c r="D282" s="1">
        <v>24</v>
      </c>
      <c r="E282" s="1">
        <v>22</v>
      </c>
      <c r="F282" s="1">
        <v>23</v>
      </c>
      <c r="G282" s="1">
        <v>907.26099999999997</v>
      </c>
      <c r="H282" s="1">
        <v>313.52689417373819</v>
      </c>
      <c r="I282" s="22">
        <v>5700.49</v>
      </c>
      <c r="J282" s="1">
        <v>313.52689417373819</v>
      </c>
      <c r="K282" s="7" t="str">
        <f>IF(OR($C282=1,$C282=2,$C282=3),$J282,"")</f>
        <v/>
      </c>
      <c r="L282" s="8" t="str">
        <f t="shared" si="28"/>
        <v/>
      </c>
      <c r="M282" s="3" t="str">
        <f>IF(OR($C282=7,$C282=8,$C282=9),$J282,"")</f>
        <v/>
      </c>
      <c r="N282" s="8" t="str">
        <f t="shared" si="26"/>
        <v/>
      </c>
      <c r="O282" s="7" t="str">
        <f>IF(OR($C282=13,$C282=14,$C282=15),$J282,"")</f>
        <v/>
      </c>
      <c r="P282" s="8" t="str">
        <f t="shared" si="29"/>
        <v/>
      </c>
      <c r="Q282" s="3">
        <f>IF(OR($C282=19,$C282=20,$C282=21),$J282,"")</f>
        <v>313.52689417373819</v>
      </c>
      <c r="R282" s="3" t="str">
        <f t="shared" si="30"/>
        <v/>
      </c>
      <c r="S282" s="7" t="str">
        <f>IF(OR($C282=25,$C282=26,$C282=27),$J282,"")</f>
        <v/>
      </c>
      <c r="T282" s="9" t="str">
        <f t="shared" si="31"/>
        <v/>
      </c>
    </row>
    <row r="283" spans="1:20" x14ac:dyDescent="0.25">
      <c r="A283" s="20">
        <f t="shared" si="27"/>
        <v>42877.69</v>
      </c>
      <c r="B283" s="2">
        <v>42877.684467592589</v>
      </c>
      <c r="C283" s="1">
        <v>25</v>
      </c>
      <c r="D283" s="1">
        <v>28</v>
      </c>
      <c r="E283" s="1">
        <v>26</v>
      </c>
      <c r="F283" s="1">
        <v>27</v>
      </c>
      <c r="G283" s="1">
        <v>1081.51</v>
      </c>
      <c r="H283" s="1">
        <v>373.74302578622866</v>
      </c>
      <c r="I283" s="22">
        <v>6795.33</v>
      </c>
      <c r="J283" s="1">
        <v>373.74302578622866</v>
      </c>
      <c r="K283" s="7" t="str">
        <f>IF(OR($C283=1,$C283=2,$C283=3),$J283,"")</f>
        <v/>
      </c>
      <c r="L283" s="8" t="str">
        <f t="shared" si="28"/>
        <v/>
      </c>
      <c r="M283" s="3" t="str">
        <f>IF(OR($C283=7,$C283=8,$C283=9),$J283,"")</f>
        <v/>
      </c>
      <c r="N283" s="8" t="str">
        <f t="shared" si="26"/>
        <v/>
      </c>
      <c r="O283" s="7" t="str">
        <f>IF(OR($C283=13,$C283=14,$C283=15),$J283,"")</f>
        <v/>
      </c>
      <c r="P283" s="8" t="str">
        <f t="shared" si="29"/>
        <v/>
      </c>
      <c r="Q283" s="3" t="str">
        <f>IF(OR($C283=19,$C283=20,$C283=21),$J283,"")</f>
        <v/>
      </c>
      <c r="R283" s="3" t="str">
        <f t="shared" si="30"/>
        <v/>
      </c>
      <c r="S283" s="7">
        <f>IF(OR($C283=25,$C283=26,$C283=27),$J283,"")</f>
        <v>373.74302578622866</v>
      </c>
      <c r="T283" s="9" t="str">
        <f t="shared" si="31"/>
        <v/>
      </c>
    </row>
    <row r="284" spans="1:20" x14ac:dyDescent="0.25">
      <c r="A284" s="20">
        <f t="shared" si="27"/>
        <v>42877.69</v>
      </c>
      <c r="B284" s="2">
        <v>42877.684502314813</v>
      </c>
      <c r="C284" s="1">
        <v>26</v>
      </c>
      <c r="D284" s="1">
        <v>29</v>
      </c>
      <c r="E284" s="1">
        <v>27</v>
      </c>
      <c r="F284" s="1">
        <v>28</v>
      </c>
      <c r="G284" s="1">
        <v>1028.3399999999999</v>
      </c>
      <c r="H284" s="1">
        <v>355.36879283317802</v>
      </c>
      <c r="I284" s="22">
        <v>6461.24</v>
      </c>
      <c r="J284" s="1">
        <v>355.36879283317802</v>
      </c>
      <c r="K284" s="7" t="str">
        <f>IF(OR($C284=1,$C284=2,$C284=3),$J284,"")</f>
        <v/>
      </c>
      <c r="L284" s="8" t="str">
        <f t="shared" si="28"/>
        <v/>
      </c>
      <c r="M284" s="3" t="str">
        <f>IF(OR($C284=7,$C284=8,$C284=9),$J284,"")</f>
        <v/>
      </c>
      <c r="N284" s="8" t="str">
        <f t="shared" si="26"/>
        <v/>
      </c>
      <c r="O284" s="7" t="str">
        <f>IF(OR($C284=13,$C284=14,$C284=15),$J284,"")</f>
        <v/>
      </c>
      <c r="P284" s="8" t="str">
        <f t="shared" si="29"/>
        <v/>
      </c>
      <c r="Q284" s="3" t="str">
        <f>IF(OR($C284=19,$C284=20,$C284=21),$J284,"")</f>
        <v/>
      </c>
      <c r="R284" s="3" t="str">
        <f t="shared" si="30"/>
        <v/>
      </c>
      <c r="S284" s="7">
        <f>IF(OR($C284=25,$C284=26,$C284=27),$J284,"")</f>
        <v>355.36879283317802</v>
      </c>
      <c r="T284" s="9">
        <f t="shared" si="31"/>
        <v>356.8454356281448</v>
      </c>
    </row>
    <row r="285" spans="1:20" x14ac:dyDescent="0.25">
      <c r="A285" s="20">
        <f t="shared" si="27"/>
        <v>42877.69</v>
      </c>
      <c r="B285" s="2">
        <v>42877.684537037036</v>
      </c>
      <c r="C285" s="1">
        <v>27</v>
      </c>
      <c r="D285" s="1">
        <v>30</v>
      </c>
      <c r="E285" s="1">
        <v>28</v>
      </c>
      <c r="F285" s="1">
        <v>29</v>
      </c>
      <c r="G285" s="1">
        <v>987.98900000000003</v>
      </c>
      <c r="H285" s="1">
        <v>341.42448826502789</v>
      </c>
      <c r="I285" s="22">
        <v>6207.72</v>
      </c>
      <c r="J285" s="1">
        <v>341.42448826502789</v>
      </c>
      <c r="K285" s="7" t="str">
        <f>IF(OR($C285=1,$C285=2,$C285=3),$J285,"")</f>
        <v/>
      </c>
      <c r="L285" s="8" t="str">
        <f t="shared" si="28"/>
        <v/>
      </c>
      <c r="M285" s="3" t="str">
        <f>IF(OR($C285=7,$C285=8,$C285=9),$J285,"")</f>
        <v/>
      </c>
      <c r="N285" s="8" t="str">
        <f t="shared" si="26"/>
        <v/>
      </c>
      <c r="O285" s="7" t="str">
        <f>IF(OR($C285=13,$C285=14,$C285=15),$J285,"")</f>
        <v/>
      </c>
      <c r="P285" s="8" t="str">
        <f t="shared" si="29"/>
        <v/>
      </c>
      <c r="Q285" s="3" t="str">
        <f>IF(OR($C285=19,$C285=20,$C285=21),$J285,"")</f>
        <v/>
      </c>
      <c r="R285" s="3" t="str">
        <f t="shared" si="30"/>
        <v/>
      </c>
      <c r="S285" s="7">
        <f>IF(OR($C285=25,$C285=26,$C285=27),$J285,"")</f>
        <v>341.42448826502789</v>
      </c>
      <c r="T285" s="9" t="str">
        <f t="shared" si="31"/>
        <v/>
      </c>
    </row>
    <row r="286" spans="1:20" x14ac:dyDescent="0.25">
      <c r="A286" s="20">
        <f t="shared" si="27"/>
        <v>42877.700000000004</v>
      </c>
      <c r="B286" s="2">
        <v>42877.697951388887</v>
      </c>
      <c r="C286" s="1">
        <v>1</v>
      </c>
      <c r="D286" s="1">
        <v>4</v>
      </c>
      <c r="E286" s="1">
        <v>2</v>
      </c>
      <c r="F286" s="1">
        <v>3</v>
      </c>
      <c r="G286" s="1">
        <v>853.53599999999994</v>
      </c>
      <c r="H286" s="1">
        <v>294.96086698918589</v>
      </c>
      <c r="I286" s="22">
        <v>5362.93</v>
      </c>
      <c r="J286" s="1">
        <v>294.96086698918589</v>
      </c>
      <c r="K286" s="7">
        <f>IF(OR($C286=1,$C286=2,$C286=3),$J286,"")</f>
        <v>294.96086698918589</v>
      </c>
      <c r="L286" s="8" t="str">
        <f t="shared" si="28"/>
        <v/>
      </c>
      <c r="M286" s="3" t="str">
        <f>IF(OR($C286=7,$C286=8,$C286=9),$J286,"")</f>
        <v/>
      </c>
      <c r="N286" s="8" t="str">
        <f t="shared" si="26"/>
        <v/>
      </c>
      <c r="O286" s="7" t="str">
        <f>IF(OR($C286=13,$C286=14,$C286=15),$J286,"")</f>
        <v/>
      </c>
      <c r="P286" s="8" t="str">
        <f t="shared" si="29"/>
        <v/>
      </c>
      <c r="Q286" s="3" t="str">
        <f>IF(OR($C286=19,$C286=20,$C286=21),$J286,"")</f>
        <v/>
      </c>
      <c r="R286" s="3" t="str">
        <f t="shared" si="30"/>
        <v/>
      </c>
      <c r="S286" s="7" t="str">
        <f>IF(OR($C286=25,$C286=26,$C286=27),$J286,"")</f>
        <v/>
      </c>
      <c r="T286" s="9" t="str">
        <f t="shared" si="31"/>
        <v/>
      </c>
    </row>
    <row r="287" spans="1:20" x14ac:dyDescent="0.25">
      <c r="A287" s="20">
        <f t="shared" si="27"/>
        <v>42877.700000000004</v>
      </c>
      <c r="B287" s="2">
        <v>42877.69798611111</v>
      </c>
      <c r="C287" s="1">
        <v>2</v>
      </c>
      <c r="D287" s="1">
        <v>5</v>
      </c>
      <c r="E287" s="1">
        <v>3</v>
      </c>
      <c r="F287" s="1">
        <v>4</v>
      </c>
      <c r="G287" s="1">
        <v>787.43899999999996</v>
      </c>
      <c r="H287" s="1">
        <v>272.11938353051022</v>
      </c>
      <c r="I287" s="22">
        <v>4947.62</v>
      </c>
      <c r="J287" s="1">
        <v>272.11938353051022</v>
      </c>
      <c r="K287" s="7">
        <f>IF(OR($C287=1,$C287=2,$C287=3),$J287,"")</f>
        <v>272.11938353051022</v>
      </c>
      <c r="L287" s="8">
        <f t="shared" si="28"/>
        <v>285.60338194305649</v>
      </c>
      <c r="M287" s="3" t="str">
        <f>IF(OR($C287=7,$C287=8,$C287=9),$J287,"")</f>
        <v/>
      </c>
      <c r="N287" s="8" t="str">
        <f t="shared" si="26"/>
        <v/>
      </c>
      <c r="O287" s="7" t="str">
        <f>IF(OR($C287=13,$C287=14,$C287=15),$J287,"")</f>
        <v/>
      </c>
      <c r="P287" s="8" t="str">
        <f t="shared" si="29"/>
        <v/>
      </c>
      <c r="Q287" s="3" t="str">
        <f>IF(OR($C287=19,$C287=20,$C287=21),$J287,"")</f>
        <v/>
      </c>
      <c r="R287" s="3" t="str">
        <f t="shared" si="30"/>
        <v/>
      </c>
      <c r="S287" s="7" t="str">
        <f>IF(OR($C287=25,$C287=26,$C287=27),$J287,"")</f>
        <v/>
      </c>
      <c r="T287" s="9" t="str">
        <f t="shared" si="31"/>
        <v/>
      </c>
    </row>
    <row r="288" spans="1:20" x14ac:dyDescent="0.25">
      <c r="A288" s="20">
        <f t="shared" si="27"/>
        <v>42877.700000000004</v>
      </c>
      <c r="B288" s="2">
        <v>42877.698020833333</v>
      </c>
      <c r="C288" s="1">
        <v>3</v>
      </c>
      <c r="D288" s="1">
        <v>6</v>
      </c>
      <c r="E288" s="1">
        <v>4</v>
      </c>
      <c r="F288" s="1">
        <v>5</v>
      </c>
      <c r="G288" s="1">
        <v>838.399</v>
      </c>
      <c r="H288" s="1">
        <v>289.72989530947319</v>
      </c>
      <c r="I288" s="22">
        <v>5267.82</v>
      </c>
      <c r="J288" s="1">
        <v>289.72989530947319</v>
      </c>
      <c r="K288" s="7">
        <f>IF(OR($C288=1,$C288=2,$C288=3),$J288,"")</f>
        <v>289.72989530947319</v>
      </c>
      <c r="L288" s="8" t="str">
        <f t="shared" si="28"/>
        <v/>
      </c>
      <c r="M288" s="3" t="str">
        <f>IF(OR($C288=7,$C288=8,$C288=9),$J288,"")</f>
        <v/>
      </c>
      <c r="N288" s="8" t="str">
        <f t="shared" si="26"/>
        <v/>
      </c>
      <c r="O288" s="7" t="str">
        <f>IF(OR($C288=13,$C288=14,$C288=15),$J288,"")</f>
        <v/>
      </c>
      <c r="P288" s="8" t="str">
        <f t="shared" si="29"/>
        <v/>
      </c>
      <c r="Q288" s="3" t="str">
        <f>IF(OR($C288=19,$C288=20,$C288=21),$J288,"")</f>
        <v/>
      </c>
      <c r="R288" s="3" t="str">
        <f t="shared" si="30"/>
        <v/>
      </c>
      <c r="S288" s="7" t="str">
        <f>IF(OR($C288=25,$C288=26,$C288=27),$J288,"")</f>
        <v/>
      </c>
      <c r="T288" s="9" t="str">
        <f t="shared" si="31"/>
        <v/>
      </c>
    </row>
    <row r="289" spans="1:20" x14ac:dyDescent="0.25">
      <c r="A289" s="20">
        <f t="shared" si="27"/>
        <v>42877.700000000004</v>
      </c>
      <c r="B289" s="2">
        <v>42877.698055555556</v>
      </c>
      <c r="C289" s="1">
        <v>7</v>
      </c>
      <c r="D289" s="1">
        <v>10</v>
      </c>
      <c r="E289" s="1">
        <v>8</v>
      </c>
      <c r="F289" s="1">
        <v>9</v>
      </c>
      <c r="G289" s="1">
        <v>726.404</v>
      </c>
      <c r="H289" s="1">
        <v>251.02720169320639</v>
      </c>
      <c r="I289" s="22">
        <v>4564.13</v>
      </c>
      <c r="J289" s="1">
        <v>251.02720169320639</v>
      </c>
      <c r="K289" s="7" t="str">
        <f>IF(OR($C289=1,$C289=2,$C289=3),$J289,"")</f>
        <v/>
      </c>
      <c r="L289" s="8" t="str">
        <f t="shared" si="28"/>
        <v/>
      </c>
      <c r="M289" s="3">
        <f>IF(OR($C289=7,$C289=8,$C289=9),$J289,"")</f>
        <v>251.02720169320639</v>
      </c>
      <c r="N289" s="8" t="str">
        <f t="shared" si="26"/>
        <v/>
      </c>
      <c r="O289" s="7" t="str">
        <f>IF(OR($C289=13,$C289=14,$C289=15),$J289,"")</f>
        <v/>
      </c>
      <c r="P289" s="8" t="str">
        <f t="shared" si="29"/>
        <v/>
      </c>
      <c r="Q289" s="3" t="str">
        <f>IF(OR($C289=19,$C289=20,$C289=21),$J289,"")</f>
        <v/>
      </c>
      <c r="R289" s="3" t="str">
        <f t="shared" si="30"/>
        <v/>
      </c>
      <c r="S289" s="7" t="str">
        <f>IF(OR($C289=25,$C289=26,$C289=27),$J289,"")</f>
        <v/>
      </c>
      <c r="T289" s="9" t="str">
        <f t="shared" si="31"/>
        <v/>
      </c>
    </row>
    <row r="290" spans="1:20" x14ac:dyDescent="0.25">
      <c r="A290" s="20">
        <f t="shared" si="27"/>
        <v>42877.700000000004</v>
      </c>
      <c r="B290" s="2">
        <v>42877.698078703703</v>
      </c>
      <c r="C290" s="1">
        <v>8</v>
      </c>
      <c r="D290" s="1">
        <v>11</v>
      </c>
      <c r="E290" s="1">
        <v>9</v>
      </c>
      <c r="F290" s="1">
        <v>10</v>
      </c>
      <c r="G290" s="1">
        <v>705.87400000000002</v>
      </c>
      <c r="H290" s="1">
        <v>243.93254300360459</v>
      </c>
      <c r="I290" s="22">
        <v>4435.13</v>
      </c>
      <c r="J290" s="1">
        <v>243.93254300360459</v>
      </c>
      <c r="K290" s="7" t="str">
        <f>IF(OR($C290=1,$C290=2,$C290=3),$J290,"")</f>
        <v/>
      </c>
      <c r="L290" s="8" t="str">
        <f t="shared" si="28"/>
        <v/>
      </c>
      <c r="M290" s="3">
        <f>IF(OR($C290=7,$C290=8,$C290=9),$J290,"")</f>
        <v>243.93254300360459</v>
      </c>
      <c r="N290" s="8">
        <f t="shared" si="26"/>
        <v>252.157117378972</v>
      </c>
      <c r="O290" s="7" t="str">
        <f>IF(OR($C290=13,$C290=14,$C290=15),$J290,"")</f>
        <v/>
      </c>
      <c r="P290" s="8" t="str">
        <f t="shared" si="29"/>
        <v/>
      </c>
      <c r="Q290" s="3" t="str">
        <f>IF(OR($C290=19,$C290=20,$C290=21),$J290,"")</f>
        <v/>
      </c>
      <c r="R290" s="3" t="str">
        <f t="shared" si="30"/>
        <v/>
      </c>
      <c r="S290" s="7" t="str">
        <f>IF(OR($C290=25,$C290=26,$C290=27),$J290,"")</f>
        <v/>
      </c>
      <c r="T290" s="9" t="str">
        <f t="shared" si="31"/>
        <v/>
      </c>
    </row>
    <row r="291" spans="1:20" x14ac:dyDescent="0.25">
      <c r="A291" s="20">
        <f t="shared" si="27"/>
        <v>42877.700000000004</v>
      </c>
      <c r="B291" s="2">
        <v>42877.698113425926</v>
      </c>
      <c r="C291" s="1">
        <v>9</v>
      </c>
      <c r="D291" s="1">
        <v>12</v>
      </c>
      <c r="E291" s="1">
        <v>10</v>
      </c>
      <c r="F291" s="1">
        <v>11</v>
      </c>
      <c r="G291" s="1">
        <v>756.74300000000005</v>
      </c>
      <c r="H291" s="1">
        <v>261.51160744010508</v>
      </c>
      <c r="I291" s="22">
        <v>4754.76</v>
      </c>
      <c r="J291" s="1">
        <v>261.51160744010508</v>
      </c>
      <c r="K291" s="7" t="str">
        <f>IF(OR($C291=1,$C291=2,$C291=3),$J291,"")</f>
        <v/>
      </c>
      <c r="L291" s="8" t="str">
        <f t="shared" si="28"/>
        <v/>
      </c>
      <c r="M291" s="3">
        <f>IF(OR($C291=7,$C291=8,$C291=9),$J291,"")</f>
        <v>261.51160744010508</v>
      </c>
      <c r="N291" s="8" t="str">
        <f t="shared" si="26"/>
        <v/>
      </c>
      <c r="O291" s="7" t="str">
        <f>IF(OR($C291=13,$C291=14,$C291=15),$J291,"")</f>
        <v/>
      </c>
      <c r="P291" s="8" t="str">
        <f t="shared" si="29"/>
        <v/>
      </c>
      <c r="Q291" s="3" t="str">
        <f>IF(OR($C291=19,$C291=20,$C291=21),$J291,"")</f>
        <v/>
      </c>
      <c r="R291" s="3" t="str">
        <f t="shared" si="30"/>
        <v/>
      </c>
      <c r="S291" s="7" t="str">
        <f>IF(OR($C291=25,$C291=26,$C291=27),$J291,"")</f>
        <v/>
      </c>
      <c r="T291" s="9" t="str">
        <f t="shared" si="31"/>
        <v/>
      </c>
    </row>
    <row r="292" spans="1:20" x14ac:dyDescent="0.25">
      <c r="A292" s="20">
        <f t="shared" si="27"/>
        <v>42877.700000000004</v>
      </c>
      <c r="B292" s="2">
        <v>42877.698148148149</v>
      </c>
      <c r="C292" s="1">
        <v>13</v>
      </c>
      <c r="D292" s="1">
        <v>16</v>
      </c>
      <c r="E292" s="1">
        <v>14</v>
      </c>
      <c r="F292" s="1">
        <v>15</v>
      </c>
      <c r="G292" s="1">
        <v>826.83900000000006</v>
      </c>
      <c r="H292" s="1">
        <v>285.73504609116844</v>
      </c>
      <c r="I292" s="22">
        <v>5195.18</v>
      </c>
      <c r="J292" s="1">
        <v>285.73504609116844</v>
      </c>
      <c r="K292" s="7" t="str">
        <f>IF(OR($C292=1,$C292=2,$C292=3),$J292,"")</f>
        <v/>
      </c>
      <c r="L292" s="8" t="str">
        <f t="shared" si="28"/>
        <v/>
      </c>
      <c r="M292" s="3" t="str">
        <f>IF(OR($C292=7,$C292=8,$C292=9),$J292,"")</f>
        <v/>
      </c>
      <c r="N292" s="8" t="str">
        <f t="shared" si="26"/>
        <v/>
      </c>
      <c r="O292" s="7">
        <f>IF(OR($C292=13,$C292=14,$C292=15),$J292,"")</f>
        <v>285.73504609116844</v>
      </c>
      <c r="P292" s="8" t="str">
        <f t="shared" si="29"/>
        <v/>
      </c>
      <c r="Q292" s="3" t="str">
        <f>IF(OR($C292=19,$C292=20,$C292=21),$J292,"")</f>
        <v/>
      </c>
      <c r="R292" s="3" t="str">
        <f t="shared" si="30"/>
        <v/>
      </c>
      <c r="S292" s="7" t="str">
        <f>IF(OR($C292=25,$C292=26,$C292=27),$J292,"")</f>
        <v/>
      </c>
      <c r="T292" s="9" t="str">
        <f t="shared" si="31"/>
        <v/>
      </c>
    </row>
    <row r="293" spans="1:20" x14ac:dyDescent="0.25">
      <c r="A293" s="20">
        <f t="shared" si="27"/>
        <v>42877.700000000004</v>
      </c>
      <c r="B293" s="2">
        <v>42877.698182870372</v>
      </c>
      <c r="C293" s="1">
        <v>14</v>
      </c>
      <c r="D293" s="1">
        <v>17</v>
      </c>
      <c r="E293" s="1">
        <v>15</v>
      </c>
      <c r="F293" s="1">
        <v>16</v>
      </c>
      <c r="G293" s="1">
        <v>970.74800000000005</v>
      </c>
      <c r="H293" s="1">
        <v>335.46642638156828</v>
      </c>
      <c r="I293" s="22">
        <v>6099.39</v>
      </c>
      <c r="J293" s="1">
        <v>335.46642638156828</v>
      </c>
      <c r="K293" s="7" t="str">
        <f>IF(OR($C293=1,$C293=2,$C293=3),$J293,"")</f>
        <v/>
      </c>
      <c r="L293" s="8" t="str">
        <f t="shared" si="28"/>
        <v/>
      </c>
      <c r="M293" s="3" t="str">
        <f>IF(OR($C293=7,$C293=8,$C293=9),$J293,"")</f>
        <v/>
      </c>
      <c r="N293" s="8" t="str">
        <f t="shared" si="26"/>
        <v/>
      </c>
      <c r="O293" s="7">
        <f>IF(OR($C293=13,$C293=14,$C293=15),$J293,"")</f>
        <v>335.46642638156828</v>
      </c>
      <c r="P293" s="8">
        <f t="shared" si="29"/>
        <v>310.30498146797163</v>
      </c>
      <c r="Q293" s="3" t="str">
        <f>IF(OR($C293=19,$C293=20,$C293=21),$J293,"")</f>
        <v/>
      </c>
      <c r="R293" s="3" t="str">
        <f t="shared" si="30"/>
        <v/>
      </c>
      <c r="S293" s="7" t="str">
        <f>IF(OR($C293=25,$C293=26,$C293=27),$J293,"")</f>
        <v/>
      </c>
      <c r="T293" s="9" t="str">
        <f t="shared" si="31"/>
        <v/>
      </c>
    </row>
    <row r="294" spans="1:20" x14ac:dyDescent="0.25">
      <c r="A294" s="20">
        <f t="shared" si="27"/>
        <v>42877.700000000004</v>
      </c>
      <c r="B294" s="2">
        <v>42877.698217592595</v>
      </c>
      <c r="C294" s="1">
        <v>15</v>
      </c>
      <c r="D294" s="1">
        <v>18</v>
      </c>
      <c r="E294" s="1">
        <v>16</v>
      </c>
      <c r="F294" s="1">
        <v>17</v>
      </c>
      <c r="G294" s="1">
        <v>896.226</v>
      </c>
      <c r="H294" s="1">
        <v>309.71347193117822</v>
      </c>
      <c r="I294" s="22">
        <v>5631.15</v>
      </c>
      <c r="J294" s="1">
        <v>309.71347193117822</v>
      </c>
      <c r="K294" s="7" t="str">
        <f>IF(OR($C294=1,$C294=2,$C294=3),$J294,"")</f>
        <v/>
      </c>
      <c r="L294" s="8" t="str">
        <f t="shared" si="28"/>
        <v/>
      </c>
      <c r="M294" s="3" t="str">
        <f>IF(OR($C294=7,$C294=8,$C294=9),$J294,"")</f>
        <v/>
      </c>
      <c r="N294" s="8" t="str">
        <f t="shared" si="26"/>
        <v/>
      </c>
      <c r="O294" s="7">
        <f>IF(OR($C294=13,$C294=14,$C294=15),$J294,"")</f>
        <v>309.71347193117822</v>
      </c>
      <c r="P294" s="8" t="str">
        <f t="shared" si="29"/>
        <v/>
      </c>
      <c r="Q294" s="3" t="str">
        <f>IF(OR($C294=19,$C294=20,$C294=21),$J294,"")</f>
        <v/>
      </c>
      <c r="R294" s="3" t="str">
        <f t="shared" si="30"/>
        <v/>
      </c>
      <c r="S294" s="7" t="str">
        <f>IF(OR($C294=25,$C294=26,$C294=27),$J294,"")</f>
        <v/>
      </c>
      <c r="T294" s="9" t="str">
        <f t="shared" si="31"/>
        <v/>
      </c>
    </row>
    <row r="295" spans="1:20" x14ac:dyDescent="0.25">
      <c r="A295" s="20">
        <f t="shared" si="27"/>
        <v>42877.700000000004</v>
      </c>
      <c r="B295" s="2">
        <v>42877.698252314818</v>
      </c>
      <c r="C295" s="1">
        <v>19</v>
      </c>
      <c r="D295" s="1">
        <v>22</v>
      </c>
      <c r="E295" s="1">
        <v>20</v>
      </c>
      <c r="F295" s="1">
        <v>21</v>
      </c>
      <c r="G295" s="1">
        <v>930.27499999999998</v>
      </c>
      <c r="H295" s="1">
        <v>321.47996164000693</v>
      </c>
      <c r="I295" s="22">
        <v>5845.09</v>
      </c>
      <c r="J295" s="1">
        <v>321.47996164000693</v>
      </c>
      <c r="K295" s="7" t="str">
        <f>IF(OR($C295=1,$C295=2,$C295=3),$J295,"")</f>
        <v/>
      </c>
      <c r="L295" s="8" t="str">
        <f t="shared" si="28"/>
        <v/>
      </c>
      <c r="M295" s="3" t="str">
        <f>IF(OR($C295=7,$C295=8,$C295=9),$J295,"")</f>
        <v/>
      </c>
      <c r="N295" s="8" t="str">
        <f t="shared" si="26"/>
        <v/>
      </c>
      <c r="O295" s="7" t="str">
        <f>IF(OR($C295=13,$C295=14,$C295=15),$J295,"")</f>
        <v/>
      </c>
      <c r="P295" s="8" t="str">
        <f t="shared" si="29"/>
        <v/>
      </c>
      <c r="Q295" s="3">
        <f>IF(OR($C295=19,$C295=20,$C295=21),$J295,"")</f>
        <v>321.47996164000693</v>
      </c>
      <c r="R295" s="3" t="str">
        <f t="shared" si="30"/>
        <v/>
      </c>
      <c r="S295" s="7" t="str">
        <f>IF(OR($C295=25,$C295=26,$C295=27),$J295,"")</f>
        <v/>
      </c>
      <c r="T295" s="9" t="str">
        <f t="shared" si="31"/>
        <v/>
      </c>
    </row>
    <row r="296" spans="1:20" x14ac:dyDescent="0.25">
      <c r="A296" s="20">
        <f t="shared" si="27"/>
        <v>42877.700000000004</v>
      </c>
      <c r="B296" s="2">
        <v>42877.698287037034</v>
      </c>
      <c r="C296" s="1">
        <v>20</v>
      </c>
      <c r="D296" s="1">
        <v>23</v>
      </c>
      <c r="E296" s="1">
        <v>21</v>
      </c>
      <c r="F296" s="1">
        <v>22</v>
      </c>
      <c r="G296" s="1">
        <v>1082.6400000000001</v>
      </c>
      <c r="H296" s="1">
        <v>374.13352575306993</v>
      </c>
      <c r="I296" s="22">
        <v>6802.43</v>
      </c>
      <c r="J296" s="1">
        <v>374.13352575306993</v>
      </c>
      <c r="K296" s="7" t="str">
        <f>IF(OR($C296=1,$C296=2,$C296=3),$J296,"")</f>
        <v/>
      </c>
      <c r="L296" s="8" t="str">
        <f t="shared" si="28"/>
        <v/>
      </c>
      <c r="M296" s="3" t="str">
        <f>IF(OR($C296=7,$C296=8,$C296=9),$J296,"")</f>
        <v/>
      </c>
      <c r="N296" s="8" t="str">
        <f t="shared" si="26"/>
        <v/>
      </c>
      <c r="O296" s="7" t="str">
        <f>IF(OR($C296=13,$C296=14,$C296=15),$J296,"")</f>
        <v/>
      </c>
      <c r="P296" s="8" t="str">
        <f t="shared" si="29"/>
        <v/>
      </c>
      <c r="Q296" s="3">
        <f>IF(OR($C296=19,$C296=20,$C296=21),$J296,"")</f>
        <v>374.13352575306993</v>
      </c>
      <c r="R296" s="3">
        <f t="shared" si="30"/>
        <v>337.22713198427272</v>
      </c>
      <c r="S296" s="7" t="str">
        <f>IF(OR($C296=25,$C296=26,$C296=27),$J296,"")</f>
        <v/>
      </c>
      <c r="T296" s="9" t="str">
        <f t="shared" si="31"/>
        <v/>
      </c>
    </row>
    <row r="297" spans="1:20" x14ac:dyDescent="0.25">
      <c r="A297" s="20">
        <f t="shared" si="27"/>
        <v>42877.700000000004</v>
      </c>
      <c r="B297" s="2">
        <v>42877.698310185187</v>
      </c>
      <c r="C297" s="1">
        <v>21</v>
      </c>
      <c r="D297" s="1">
        <v>24</v>
      </c>
      <c r="E297" s="1">
        <v>22</v>
      </c>
      <c r="F297" s="1">
        <v>23</v>
      </c>
      <c r="G297" s="1">
        <v>914.61400000000003</v>
      </c>
      <c r="H297" s="1">
        <v>316.06790855974128</v>
      </c>
      <c r="I297" s="22">
        <v>5746.69</v>
      </c>
      <c r="J297" s="1">
        <v>316.06790855974128</v>
      </c>
      <c r="K297" s="7" t="str">
        <f>IF(OR($C297=1,$C297=2,$C297=3),$J297,"")</f>
        <v/>
      </c>
      <c r="L297" s="8" t="str">
        <f t="shared" si="28"/>
        <v/>
      </c>
      <c r="M297" s="3" t="str">
        <f>IF(OR($C297=7,$C297=8,$C297=9),$J297,"")</f>
        <v/>
      </c>
      <c r="N297" s="8" t="str">
        <f t="shared" si="26"/>
        <v/>
      </c>
      <c r="O297" s="7" t="str">
        <f>IF(OR($C297=13,$C297=14,$C297=15),$J297,"")</f>
        <v/>
      </c>
      <c r="P297" s="8" t="str">
        <f t="shared" si="29"/>
        <v/>
      </c>
      <c r="Q297" s="3">
        <f>IF(OR($C297=19,$C297=20,$C297=21),$J297,"")</f>
        <v>316.06790855974128</v>
      </c>
      <c r="R297" s="3" t="str">
        <f t="shared" si="30"/>
        <v/>
      </c>
      <c r="S297" s="7" t="str">
        <f>IF(OR($C297=25,$C297=26,$C297=27),$J297,"")</f>
        <v/>
      </c>
      <c r="T297" s="9" t="str">
        <f t="shared" si="31"/>
        <v/>
      </c>
    </row>
    <row r="298" spans="1:20" x14ac:dyDescent="0.25">
      <c r="A298" s="20">
        <f t="shared" si="27"/>
        <v>42877.700000000004</v>
      </c>
      <c r="B298" s="2">
        <v>42877.698344907411</v>
      </c>
      <c r="C298" s="1">
        <v>25</v>
      </c>
      <c r="D298" s="1">
        <v>28</v>
      </c>
      <c r="E298" s="1">
        <v>26</v>
      </c>
      <c r="F298" s="1">
        <v>27</v>
      </c>
      <c r="G298" s="1">
        <v>1090.58</v>
      </c>
      <c r="H298" s="1">
        <v>376.87739277671517</v>
      </c>
      <c r="I298" s="22">
        <v>6852.3</v>
      </c>
      <c r="J298" s="1">
        <v>376.87739277671517</v>
      </c>
      <c r="K298" s="7" t="str">
        <f>IF(OR($C298=1,$C298=2,$C298=3),$J298,"")</f>
        <v/>
      </c>
      <c r="L298" s="8" t="str">
        <f t="shared" si="28"/>
        <v/>
      </c>
      <c r="M298" s="3" t="str">
        <f>IF(OR($C298=7,$C298=8,$C298=9),$J298,"")</f>
        <v/>
      </c>
      <c r="N298" s="8" t="str">
        <f t="shared" si="26"/>
        <v/>
      </c>
      <c r="O298" s="7" t="str">
        <f>IF(OR($C298=13,$C298=14,$C298=15),$J298,"")</f>
        <v/>
      </c>
      <c r="P298" s="8" t="str">
        <f t="shared" si="29"/>
        <v/>
      </c>
      <c r="Q298" s="3" t="str">
        <f>IF(OR($C298=19,$C298=20,$C298=21),$J298,"")</f>
        <v/>
      </c>
      <c r="R298" s="3" t="str">
        <f t="shared" si="30"/>
        <v/>
      </c>
      <c r="S298" s="7">
        <f>IF(OR($C298=25,$C298=26,$C298=27),$J298,"")</f>
        <v>376.87739277671517</v>
      </c>
      <c r="T298" s="9" t="str">
        <f t="shared" si="31"/>
        <v/>
      </c>
    </row>
    <row r="299" spans="1:20" x14ac:dyDescent="0.25">
      <c r="A299" s="20">
        <f t="shared" si="27"/>
        <v>42877.700000000004</v>
      </c>
      <c r="B299" s="2">
        <v>42877.698379629626</v>
      </c>
      <c r="C299" s="1">
        <v>26</v>
      </c>
      <c r="D299" s="1">
        <v>29</v>
      </c>
      <c r="E299" s="1">
        <v>27</v>
      </c>
      <c r="F299" s="1">
        <v>28</v>
      </c>
      <c r="G299" s="1">
        <v>1032.6600000000001</v>
      </c>
      <c r="H299" s="1">
        <v>356.86167766216397</v>
      </c>
      <c r="I299" s="22">
        <v>6488.37</v>
      </c>
      <c r="J299" s="1">
        <v>356.86167766216397</v>
      </c>
      <c r="K299" s="7" t="str">
        <f>IF(OR($C299=1,$C299=2,$C299=3),$J299,"")</f>
        <v/>
      </c>
      <c r="L299" s="8" t="str">
        <f t="shared" si="28"/>
        <v/>
      </c>
      <c r="M299" s="3" t="str">
        <f>IF(OR($C299=7,$C299=8,$C299=9),$J299,"")</f>
        <v/>
      </c>
      <c r="N299" s="8" t="str">
        <f t="shared" si="26"/>
        <v/>
      </c>
      <c r="O299" s="7" t="str">
        <f>IF(OR($C299=13,$C299=14,$C299=15),$J299,"")</f>
        <v/>
      </c>
      <c r="P299" s="8" t="str">
        <f t="shared" si="29"/>
        <v/>
      </c>
      <c r="Q299" s="3" t="str">
        <f>IF(OR($C299=19,$C299=20,$C299=21),$J299,"")</f>
        <v/>
      </c>
      <c r="R299" s="3" t="str">
        <f t="shared" si="30"/>
        <v/>
      </c>
      <c r="S299" s="7">
        <f>IF(OR($C299=25,$C299=26,$C299=27),$J299,"")</f>
        <v>356.86167766216397</v>
      </c>
      <c r="T299" s="9">
        <f t="shared" si="31"/>
        <v>358.70589726957627</v>
      </c>
    </row>
    <row r="300" spans="1:20" x14ac:dyDescent="0.25">
      <c r="A300" s="20">
        <f t="shared" si="27"/>
        <v>42877.700000000004</v>
      </c>
      <c r="B300" s="2">
        <v>42877.698414351849</v>
      </c>
      <c r="C300" s="1">
        <v>27</v>
      </c>
      <c r="D300" s="1">
        <v>30</v>
      </c>
      <c r="E300" s="1">
        <v>28</v>
      </c>
      <c r="F300" s="1">
        <v>29</v>
      </c>
      <c r="G300" s="1">
        <v>990.75</v>
      </c>
      <c r="H300" s="1">
        <v>342.37862136984961</v>
      </c>
      <c r="I300" s="22">
        <v>6225.06</v>
      </c>
      <c r="J300" s="1">
        <v>342.37862136984961</v>
      </c>
      <c r="K300" s="7" t="str">
        <f>IF(OR($C300=1,$C300=2,$C300=3),$J300,"")</f>
        <v/>
      </c>
      <c r="L300" s="8" t="str">
        <f t="shared" si="28"/>
        <v/>
      </c>
      <c r="M300" s="3" t="str">
        <f>IF(OR($C300=7,$C300=8,$C300=9),$J300,"")</f>
        <v/>
      </c>
      <c r="N300" s="8" t="str">
        <f t="shared" si="26"/>
        <v/>
      </c>
      <c r="O300" s="7" t="str">
        <f>IF(OR($C300=13,$C300=14,$C300=15),$J300,"")</f>
        <v/>
      </c>
      <c r="P300" s="8" t="str">
        <f t="shared" si="29"/>
        <v/>
      </c>
      <c r="Q300" s="3" t="str">
        <f>IF(OR($C300=19,$C300=20,$C300=21),$J300,"")</f>
        <v/>
      </c>
      <c r="R300" s="3" t="str">
        <f t="shared" si="30"/>
        <v/>
      </c>
      <c r="S300" s="7">
        <f>IF(OR($C300=25,$C300=26,$C300=27),$J300,"")</f>
        <v>342.37862136984961</v>
      </c>
      <c r="T300" s="9" t="str">
        <f t="shared" si="31"/>
        <v/>
      </c>
    </row>
    <row r="301" spans="1:20" x14ac:dyDescent="0.25">
      <c r="A301" s="20">
        <f t="shared" si="27"/>
        <v>42877.72</v>
      </c>
      <c r="B301" s="2">
        <v>42877.711840277778</v>
      </c>
      <c r="C301" s="1">
        <v>1</v>
      </c>
      <c r="D301" s="1">
        <v>4</v>
      </c>
      <c r="E301" s="1">
        <v>2</v>
      </c>
      <c r="F301" s="1">
        <v>3</v>
      </c>
      <c r="G301" s="1">
        <v>859.41700000000003</v>
      </c>
      <c r="H301" s="1">
        <v>296.99319469271973</v>
      </c>
      <c r="I301" s="22">
        <v>5399.88</v>
      </c>
      <c r="J301" s="1">
        <v>296.99319469271973</v>
      </c>
      <c r="K301" s="7">
        <f>IF(OR($C301=1,$C301=2,$C301=3),$J301,"")</f>
        <v>296.99319469271973</v>
      </c>
      <c r="L301" s="8" t="str">
        <f t="shared" si="28"/>
        <v/>
      </c>
      <c r="M301" s="3" t="str">
        <f>IF(OR($C301=7,$C301=8,$C301=9),$J301,"")</f>
        <v/>
      </c>
      <c r="N301" s="8" t="str">
        <f t="shared" si="26"/>
        <v/>
      </c>
      <c r="O301" s="7" t="str">
        <f>IF(OR($C301=13,$C301=14,$C301=15),$J301,"")</f>
        <v/>
      </c>
      <c r="P301" s="8" t="str">
        <f t="shared" si="29"/>
        <v/>
      </c>
      <c r="Q301" s="3" t="str">
        <f>IF(OR($C301=19,$C301=20,$C301=21),$J301,"")</f>
        <v/>
      </c>
      <c r="R301" s="3" t="str">
        <f t="shared" si="30"/>
        <v/>
      </c>
      <c r="S301" s="7" t="str">
        <f>IF(OR($C301=25,$C301=26,$C301=27),$J301,"")</f>
        <v/>
      </c>
      <c r="T301" s="9" t="str">
        <f t="shared" si="31"/>
        <v/>
      </c>
    </row>
    <row r="302" spans="1:20" x14ac:dyDescent="0.25">
      <c r="A302" s="20">
        <f t="shared" si="27"/>
        <v>42877.72</v>
      </c>
      <c r="B302" s="2">
        <v>42877.711875000001</v>
      </c>
      <c r="C302" s="1">
        <v>2</v>
      </c>
      <c r="D302" s="1">
        <v>5</v>
      </c>
      <c r="E302" s="1">
        <v>3</v>
      </c>
      <c r="F302" s="1">
        <v>4</v>
      </c>
      <c r="G302" s="1">
        <v>791.89300000000003</v>
      </c>
      <c r="H302" s="1">
        <v>273.65857543521003</v>
      </c>
      <c r="I302" s="22">
        <v>4975.6099999999997</v>
      </c>
      <c r="J302" s="1">
        <v>273.65857543521003</v>
      </c>
      <c r="K302" s="7">
        <f>IF(OR($C302=1,$C302=2,$C302=3),$J302,"")</f>
        <v>273.65857543521003</v>
      </c>
      <c r="L302" s="8">
        <f t="shared" si="28"/>
        <v>287.45393709565354</v>
      </c>
      <c r="M302" s="3" t="str">
        <f>IF(OR($C302=7,$C302=8,$C302=9),$J302,"")</f>
        <v/>
      </c>
      <c r="N302" s="8" t="str">
        <f t="shared" si="26"/>
        <v/>
      </c>
      <c r="O302" s="7" t="str">
        <f>IF(OR($C302=13,$C302=14,$C302=15),$J302,"")</f>
        <v/>
      </c>
      <c r="P302" s="8" t="str">
        <f t="shared" si="29"/>
        <v/>
      </c>
      <c r="Q302" s="3" t="str">
        <f>IF(OR($C302=19,$C302=20,$C302=21),$J302,"")</f>
        <v/>
      </c>
      <c r="R302" s="3" t="str">
        <f t="shared" si="30"/>
        <v/>
      </c>
      <c r="S302" s="7" t="str">
        <f>IF(OR($C302=25,$C302=26,$C302=27),$J302,"")</f>
        <v/>
      </c>
      <c r="T302" s="9" t="str">
        <f t="shared" si="31"/>
        <v/>
      </c>
    </row>
    <row r="303" spans="1:20" x14ac:dyDescent="0.25">
      <c r="A303" s="20">
        <f t="shared" si="27"/>
        <v>42877.72</v>
      </c>
      <c r="B303" s="2">
        <v>42877.711909722224</v>
      </c>
      <c r="C303" s="1">
        <v>3</v>
      </c>
      <c r="D303" s="1">
        <v>6</v>
      </c>
      <c r="E303" s="1">
        <v>4</v>
      </c>
      <c r="F303" s="1">
        <v>5</v>
      </c>
      <c r="G303" s="1">
        <v>844.12900000000002</v>
      </c>
      <c r="H303" s="1">
        <v>291.71004115903082</v>
      </c>
      <c r="I303" s="22">
        <v>5303.82</v>
      </c>
      <c r="J303" s="1">
        <v>291.71004115903082</v>
      </c>
      <c r="K303" s="7">
        <f>IF(OR($C303=1,$C303=2,$C303=3),$J303,"")</f>
        <v>291.71004115903082</v>
      </c>
      <c r="L303" s="8" t="str">
        <f t="shared" si="28"/>
        <v/>
      </c>
      <c r="M303" s="3" t="str">
        <f>IF(OR($C303=7,$C303=8,$C303=9),$J303,"")</f>
        <v/>
      </c>
      <c r="N303" s="8" t="str">
        <f t="shared" si="26"/>
        <v/>
      </c>
      <c r="O303" s="7" t="str">
        <f>IF(OR($C303=13,$C303=14,$C303=15),$J303,"")</f>
        <v/>
      </c>
      <c r="P303" s="8" t="str">
        <f t="shared" si="29"/>
        <v/>
      </c>
      <c r="Q303" s="3" t="str">
        <f>IF(OR($C303=19,$C303=20,$C303=21),$J303,"")</f>
        <v/>
      </c>
      <c r="R303" s="3" t="str">
        <f t="shared" si="30"/>
        <v/>
      </c>
      <c r="S303" s="7" t="str">
        <f>IF(OR($C303=25,$C303=26,$C303=27),$J303,"")</f>
        <v/>
      </c>
      <c r="T303" s="9" t="str">
        <f t="shared" si="31"/>
        <v/>
      </c>
    </row>
    <row r="304" spans="1:20" x14ac:dyDescent="0.25">
      <c r="A304" s="20">
        <f t="shared" si="27"/>
        <v>42877.72</v>
      </c>
      <c r="B304" s="2">
        <v>42877.711944444447</v>
      </c>
      <c r="C304" s="1">
        <v>7</v>
      </c>
      <c r="D304" s="1">
        <v>10</v>
      </c>
      <c r="E304" s="1">
        <v>8</v>
      </c>
      <c r="F304" s="1">
        <v>9</v>
      </c>
      <c r="G304" s="1">
        <v>737.37300000000005</v>
      </c>
      <c r="H304" s="1">
        <v>254.81781597310132</v>
      </c>
      <c r="I304" s="22">
        <v>4633.05</v>
      </c>
      <c r="J304" s="1">
        <v>254.81781597310132</v>
      </c>
      <c r="K304" s="7" t="str">
        <f>IF(OR($C304=1,$C304=2,$C304=3),$J304,"")</f>
        <v/>
      </c>
      <c r="L304" s="8" t="str">
        <f t="shared" si="28"/>
        <v/>
      </c>
      <c r="M304" s="3">
        <f>IF(OR($C304=7,$C304=8,$C304=9),$J304,"")</f>
        <v>254.81781597310132</v>
      </c>
      <c r="N304" s="8" t="str">
        <f t="shared" si="26"/>
        <v/>
      </c>
      <c r="O304" s="7" t="str">
        <f>IF(OR($C304=13,$C304=14,$C304=15),$J304,"")</f>
        <v/>
      </c>
      <c r="P304" s="8" t="str">
        <f t="shared" si="29"/>
        <v/>
      </c>
      <c r="Q304" s="3" t="str">
        <f>IF(OR($C304=19,$C304=20,$C304=21),$J304,"")</f>
        <v/>
      </c>
      <c r="R304" s="3" t="str">
        <f t="shared" si="30"/>
        <v/>
      </c>
      <c r="S304" s="7" t="str">
        <f>IF(OR($C304=25,$C304=26,$C304=27),$J304,"")</f>
        <v/>
      </c>
      <c r="T304" s="9" t="str">
        <f t="shared" si="31"/>
        <v/>
      </c>
    </row>
    <row r="305" spans="1:20" x14ac:dyDescent="0.25">
      <c r="A305" s="20">
        <f t="shared" si="27"/>
        <v>42877.72</v>
      </c>
      <c r="B305" s="2">
        <v>42877.71197916667</v>
      </c>
      <c r="C305" s="1">
        <v>8</v>
      </c>
      <c r="D305" s="1">
        <v>11</v>
      </c>
      <c r="E305" s="1">
        <v>9</v>
      </c>
      <c r="F305" s="1">
        <v>10</v>
      </c>
      <c r="G305" s="1">
        <v>713.08299999999997</v>
      </c>
      <c r="H305" s="1">
        <v>246.42379456197472</v>
      </c>
      <c r="I305" s="22">
        <v>4480.43</v>
      </c>
      <c r="J305" s="1">
        <v>246.42379456197472</v>
      </c>
      <c r="K305" s="7" t="str">
        <f>IF(OR($C305=1,$C305=2,$C305=3),$J305,"")</f>
        <v/>
      </c>
      <c r="L305" s="8" t="str">
        <f t="shared" si="28"/>
        <v/>
      </c>
      <c r="M305" s="3">
        <f>IF(OR($C305=7,$C305=8,$C305=9),$J305,"")</f>
        <v>246.42379456197472</v>
      </c>
      <c r="N305" s="8">
        <f t="shared" si="26"/>
        <v>254.7074622951562</v>
      </c>
      <c r="O305" s="7" t="str">
        <f>IF(OR($C305=13,$C305=14,$C305=15),$J305,"")</f>
        <v/>
      </c>
      <c r="P305" s="8" t="str">
        <f t="shared" si="29"/>
        <v/>
      </c>
      <c r="Q305" s="3" t="str">
        <f>IF(OR($C305=19,$C305=20,$C305=21),$J305,"")</f>
        <v/>
      </c>
      <c r="R305" s="3" t="str">
        <f t="shared" si="30"/>
        <v/>
      </c>
      <c r="S305" s="7" t="str">
        <f>IF(OR($C305=25,$C305=26,$C305=27),$J305,"")</f>
        <v/>
      </c>
      <c r="T305" s="9" t="str">
        <f t="shared" si="31"/>
        <v/>
      </c>
    </row>
    <row r="306" spans="1:20" x14ac:dyDescent="0.25">
      <c r="A306" s="20">
        <f t="shared" si="27"/>
        <v>42877.72</v>
      </c>
      <c r="B306" s="2">
        <v>42877.712002314816</v>
      </c>
      <c r="C306" s="1">
        <v>9</v>
      </c>
      <c r="D306" s="1">
        <v>12</v>
      </c>
      <c r="E306" s="1">
        <v>10</v>
      </c>
      <c r="F306" s="1">
        <v>11</v>
      </c>
      <c r="G306" s="1">
        <v>760.70500000000004</v>
      </c>
      <c r="H306" s="1">
        <v>262.88077635039258</v>
      </c>
      <c r="I306" s="22">
        <v>4779.6499999999996</v>
      </c>
      <c r="J306" s="1">
        <v>262.88077635039258</v>
      </c>
      <c r="K306" s="7" t="str">
        <f>IF(OR($C306=1,$C306=2,$C306=3),$J306,"")</f>
        <v/>
      </c>
      <c r="L306" s="8" t="str">
        <f t="shared" si="28"/>
        <v/>
      </c>
      <c r="M306" s="3">
        <f>IF(OR($C306=7,$C306=8,$C306=9),$J306,"")</f>
        <v>262.88077635039258</v>
      </c>
      <c r="N306" s="8" t="str">
        <f t="shared" si="26"/>
        <v/>
      </c>
      <c r="O306" s="7" t="str">
        <f>IF(OR($C306=13,$C306=14,$C306=15),$J306,"")</f>
        <v/>
      </c>
      <c r="P306" s="8" t="str">
        <f t="shared" si="29"/>
        <v/>
      </c>
      <c r="Q306" s="3" t="str">
        <f>IF(OR($C306=19,$C306=20,$C306=21),$J306,"")</f>
        <v/>
      </c>
      <c r="R306" s="3" t="str">
        <f t="shared" si="30"/>
        <v/>
      </c>
      <c r="S306" s="7" t="str">
        <f>IF(OR($C306=25,$C306=26,$C306=27),$J306,"")</f>
        <v/>
      </c>
      <c r="T306" s="9" t="str">
        <f t="shared" si="31"/>
        <v/>
      </c>
    </row>
    <row r="307" spans="1:20" x14ac:dyDescent="0.25">
      <c r="A307" s="20">
        <f t="shared" si="27"/>
        <v>42877.72</v>
      </c>
      <c r="B307" s="2">
        <v>42877.712037037039</v>
      </c>
      <c r="C307" s="1">
        <v>13</v>
      </c>
      <c r="D307" s="1">
        <v>16</v>
      </c>
      <c r="E307" s="1">
        <v>14</v>
      </c>
      <c r="F307" s="1">
        <v>15</v>
      </c>
      <c r="G307" s="1">
        <v>829.33399999999995</v>
      </c>
      <c r="H307" s="1">
        <v>286.59725619494611</v>
      </c>
      <c r="I307" s="22">
        <v>5210.8599999999997</v>
      </c>
      <c r="J307" s="1">
        <v>286.59725619494611</v>
      </c>
      <c r="K307" s="7" t="str">
        <f>IF(OR($C307=1,$C307=2,$C307=3),$J307,"")</f>
        <v/>
      </c>
      <c r="L307" s="8" t="str">
        <f t="shared" si="28"/>
        <v/>
      </c>
      <c r="M307" s="3" t="str">
        <f>IF(OR($C307=7,$C307=8,$C307=9),$J307,"")</f>
        <v/>
      </c>
      <c r="N307" s="8" t="str">
        <f t="shared" si="26"/>
        <v/>
      </c>
      <c r="O307" s="7">
        <f>IF(OR($C307=13,$C307=14,$C307=15),$J307,"")</f>
        <v>286.59725619494611</v>
      </c>
      <c r="P307" s="8" t="str">
        <f t="shared" si="29"/>
        <v/>
      </c>
      <c r="Q307" s="3" t="str">
        <f>IF(OR($C307=19,$C307=20,$C307=21),$J307,"")</f>
        <v/>
      </c>
      <c r="R307" s="3" t="str">
        <f t="shared" si="30"/>
        <v/>
      </c>
      <c r="S307" s="7" t="str">
        <f>IF(OR($C307=25,$C307=26,$C307=27),$J307,"")</f>
        <v/>
      </c>
      <c r="T307" s="9" t="str">
        <f t="shared" si="31"/>
        <v/>
      </c>
    </row>
    <row r="308" spans="1:20" x14ac:dyDescent="0.25">
      <c r="A308" s="20">
        <f t="shared" si="27"/>
        <v>42877.72</v>
      </c>
      <c r="B308" s="2">
        <v>42877.712071759262</v>
      </c>
      <c r="C308" s="1">
        <v>14</v>
      </c>
      <c r="D308" s="1">
        <v>17</v>
      </c>
      <c r="E308" s="1">
        <v>15</v>
      </c>
      <c r="F308" s="1">
        <v>16</v>
      </c>
      <c r="G308" s="1">
        <v>980.60699999999997</v>
      </c>
      <c r="H308" s="1">
        <v>338.87345219845986</v>
      </c>
      <c r="I308" s="22">
        <v>6161.34</v>
      </c>
      <c r="J308" s="1">
        <v>338.87345219845986</v>
      </c>
      <c r="K308" s="7" t="str">
        <f>IF(OR($C308=1,$C308=2,$C308=3),$J308,"")</f>
        <v/>
      </c>
      <c r="L308" s="8" t="str">
        <f t="shared" si="28"/>
        <v/>
      </c>
      <c r="M308" s="3" t="str">
        <f>IF(OR($C308=7,$C308=8,$C308=9),$J308,"")</f>
        <v/>
      </c>
      <c r="N308" s="8" t="str">
        <f t="shared" si="26"/>
        <v/>
      </c>
      <c r="O308" s="7">
        <f>IF(OR($C308=13,$C308=14,$C308=15),$J308,"")</f>
        <v>338.87345219845986</v>
      </c>
      <c r="P308" s="8">
        <f t="shared" si="29"/>
        <v>312.35493350629207</v>
      </c>
      <c r="Q308" s="3" t="str">
        <f>IF(OR($C308=19,$C308=20,$C308=21),$J308,"")</f>
        <v/>
      </c>
      <c r="R308" s="3" t="str">
        <f t="shared" si="30"/>
        <v/>
      </c>
      <c r="S308" s="7" t="str">
        <f>IF(OR($C308=25,$C308=26,$C308=27),$J308,"")</f>
        <v/>
      </c>
      <c r="T308" s="9" t="str">
        <f t="shared" si="31"/>
        <v/>
      </c>
    </row>
    <row r="309" spans="1:20" x14ac:dyDescent="0.25">
      <c r="A309" s="20">
        <f t="shared" si="27"/>
        <v>42877.72</v>
      </c>
      <c r="B309" s="2">
        <v>42877.712106481478</v>
      </c>
      <c r="C309" s="1">
        <v>15</v>
      </c>
      <c r="D309" s="1">
        <v>18</v>
      </c>
      <c r="E309" s="1">
        <v>16</v>
      </c>
      <c r="F309" s="1">
        <v>17</v>
      </c>
      <c r="G309" s="1">
        <v>901.66800000000001</v>
      </c>
      <c r="H309" s="1">
        <v>311.59409212547018</v>
      </c>
      <c r="I309" s="22">
        <v>5665.35</v>
      </c>
      <c r="J309" s="1">
        <v>311.59409212547018</v>
      </c>
      <c r="K309" s="7" t="str">
        <f>IF(OR($C309=1,$C309=2,$C309=3),$J309,"")</f>
        <v/>
      </c>
      <c r="L309" s="8" t="str">
        <f t="shared" si="28"/>
        <v/>
      </c>
      <c r="M309" s="3" t="str">
        <f>IF(OR($C309=7,$C309=8,$C309=9),$J309,"")</f>
        <v/>
      </c>
      <c r="N309" s="8" t="str">
        <f t="shared" si="26"/>
        <v/>
      </c>
      <c r="O309" s="7">
        <f>IF(OR($C309=13,$C309=14,$C309=15),$J309,"")</f>
        <v>311.59409212547018</v>
      </c>
      <c r="P309" s="8" t="str">
        <f t="shared" si="29"/>
        <v/>
      </c>
      <c r="Q309" s="3" t="str">
        <f>IF(OR($C309=19,$C309=20,$C309=21),$J309,"")</f>
        <v/>
      </c>
      <c r="R309" s="3" t="str">
        <f t="shared" si="30"/>
        <v/>
      </c>
      <c r="S309" s="7" t="str">
        <f>IF(OR($C309=25,$C309=26,$C309=27),$J309,"")</f>
        <v/>
      </c>
      <c r="T309" s="9" t="str">
        <f t="shared" si="31"/>
        <v/>
      </c>
    </row>
    <row r="310" spans="1:20" x14ac:dyDescent="0.25">
      <c r="A310" s="20">
        <f t="shared" si="27"/>
        <v>42877.72</v>
      </c>
      <c r="B310" s="2">
        <v>42877.712141203701</v>
      </c>
      <c r="C310" s="1">
        <v>19</v>
      </c>
      <c r="D310" s="1">
        <v>22</v>
      </c>
      <c r="E310" s="1">
        <v>20</v>
      </c>
      <c r="F310" s="1">
        <v>21</v>
      </c>
      <c r="G310" s="1">
        <v>938.23</v>
      </c>
      <c r="H310" s="1">
        <v>324.22901229153069</v>
      </c>
      <c r="I310" s="22">
        <v>5895.08</v>
      </c>
      <c r="J310" s="1">
        <v>324.22901229153069</v>
      </c>
      <c r="K310" s="7" t="str">
        <f>IF(OR($C310=1,$C310=2,$C310=3),$J310,"")</f>
        <v/>
      </c>
      <c r="L310" s="8" t="str">
        <f t="shared" si="28"/>
        <v/>
      </c>
      <c r="M310" s="3" t="str">
        <f>IF(OR($C310=7,$C310=8,$C310=9),$J310,"")</f>
        <v/>
      </c>
      <c r="N310" s="8" t="str">
        <f t="shared" si="26"/>
        <v/>
      </c>
      <c r="O310" s="7" t="str">
        <f>IF(OR($C310=13,$C310=14,$C310=15),$J310,"")</f>
        <v/>
      </c>
      <c r="P310" s="8" t="str">
        <f t="shared" si="29"/>
        <v/>
      </c>
      <c r="Q310" s="3">
        <f>IF(OR($C310=19,$C310=20,$C310=21),$J310,"")</f>
        <v>324.22901229153069</v>
      </c>
      <c r="R310" s="3" t="str">
        <f t="shared" si="30"/>
        <v/>
      </c>
      <c r="S310" s="7" t="str">
        <f>IF(OR($C310=25,$C310=26,$C310=27),$J310,"")</f>
        <v/>
      </c>
      <c r="T310" s="9" t="str">
        <f t="shared" si="31"/>
        <v/>
      </c>
    </row>
    <row r="311" spans="1:20" x14ac:dyDescent="0.25">
      <c r="A311" s="20">
        <f t="shared" si="27"/>
        <v>42877.72</v>
      </c>
      <c r="B311" s="2">
        <v>42877.712164351855</v>
      </c>
      <c r="C311" s="1">
        <v>20</v>
      </c>
      <c r="D311" s="1">
        <v>23</v>
      </c>
      <c r="E311" s="1">
        <v>21</v>
      </c>
      <c r="F311" s="1">
        <v>22</v>
      </c>
      <c r="G311" s="1">
        <v>1089.67</v>
      </c>
      <c r="H311" s="1">
        <v>376.56291935209089</v>
      </c>
      <c r="I311" s="22">
        <v>6846.57</v>
      </c>
      <c r="J311" s="1">
        <v>376.56291935209089</v>
      </c>
      <c r="K311" s="7" t="str">
        <f>IF(OR($C311=1,$C311=2,$C311=3),$J311,"")</f>
        <v/>
      </c>
      <c r="L311" s="8" t="str">
        <f t="shared" si="28"/>
        <v/>
      </c>
      <c r="M311" s="3" t="str">
        <f>IF(OR($C311=7,$C311=8,$C311=9),$J311,"")</f>
        <v/>
      </c>
      <c r="N311" s="8" t="str">
        <f t="shared" si="26"/>
        <v/>
      </c>
      <c r="O311" s="7" t="str">
        <f>IF(OR($C311=13,$C311=14,$C311=15),$J311,"")</f>
        <v/>
      </c>
      <c r="P311" s="8" t="str">
        <f t="shared" si="29"/>
        <v/>
      </c>
      <c r="Q311" s="3">
        <f>IF(OR($C311=19,$C311=20,$C311=21),$J311,"")</f>
        <v>376.56291935209089</v>
      </c>
      <c r="R311" s="3">
        <f t="shared" si="30"/>
        <v>339.66585611347483</v>
      </c>
      <c r="S311" s="7" t="str">
        <f>IF(OR($C311=25,$C311=26,$C311=27),$J311,"")</f>
        <v/>
      </c>
      <c r="T311" s="9" t="str">
        <f t="shared" si="31"/>
        <v/>
      </c>
    </row>
    <row r="312" spans="1:20" x14ac:dyDescent="0.25">
      <c r="A312" s="20">
        <f t="shared" si="27"/>
        <v>42877.72</v>
      </c>
      <c r="B312" s="2">
        <v>42877.712199074071</v>
      </c>
      <c r="C312" s="1">
        <v>21</v>
      </c>
      <c r="D312" s="1">
        <v>24</v>
      </c>
      <c r="E312" s="1">
        <v>22</v>
      </c>
      <c r="F312" s="1">
        <v>23</v>
      </c>
      <c r="G312" s="1">
        <v>920.8</v>
      </c>
      <c r="H312" s="1">
        <v>318.20563669680291</v>
      </c>
      <c r="I312" s="22">
        <v>5785.56</v>
      </c>
      <c r="J312" s="1">
        <v>318.20563669680291</v>
      </c>
      <c r="K312" s="7" t="str">
        <f>IF(OR($C312=1,$C312=2,$C312=3),$J312,"")</f>
        <v/>
      </c>
      <c r="L312" s="8" t="str">
        <f t="shared" si="28"/>
        <v/>
      </c>
      <c r="M312" s="3" t="str">
        <f>IF(OR($C312=7,$C312=8,$C312=9),$J312,"")</f>
        <v/>
      </c>
      <c r="N312" s="8" t="str">
        <f t="shared" si="26"/>
        <v/>
      </c>
      <c r="O312" s="7" t="str">
        <f>IF(OR($C312=13,$C312=14,$C312=15),$J312,"")</f>
        <v/>
      </c>
      <c r="P312" s="8" t="str">
        <f t="shared" si="29"/>
        <v/>
      </c>
      <c r="Q312" s="3">
        <f>IF(OR($C312=19,$C312=20,$C312=21),$J312,"")</f>
        <v>318.20563669680291</v>
      </c>
      <c r="R312" s="3" t="str">
        <f t="shared" si="30"/>
        <v/>
      </c>
      <c r="S312" s="7" t="str">
        <f>IF(OR($C312=25,$C312=26,$C312=27),$J312,"")</f>
        <v/>
      </c>
      <c r="T312" s="9" t="str">
        <f t="shared" si="31"/>
        <v/>
      </c>
    </row>
    <row r="313" spans="1:20" x14ac:dyDescent="0.25">
      <c r="A313" s="20">
        <f t="shared" si="27"/>
        <v>42877.72</v>
      </c>
      <c r="B313" s="2">
        <v>42877.712233796294</v>
      </c>
      <c r="C313" s="1">
        <v>25</v>
      </c>
      <c r="D313" s="1">
        <v>28</v>
      </c>
      <c r="E313" s="1">
        <v>26</v>
      </c>
      <c r="F313" s="1">
        <v>27</v>
      </c>
      <c r="G313" s="1">
        <v>1089.5999999999999</v>
      </c>
      <c r="H313" s="1">
        <v>376.53872908865822</v>
      </c>
      <c r="I313" s="22">
        <v>6846.17</v>
      </c>
      <c r="J313" s="1">
        <v>376.53872908865822</v>
      </c>
      <c r="K313" s="7" t="str">
        <f>IF(OR($C313=1,$C313=2,$C313=3),$J313,"")</f>
        <v/>
      </c>
      <c r="L313" s="8" t="str">
        <f t="shared" si="28"/>
        <v/>
      </c>
      <c r="M313" s="3" t="str">
        <f>IF(OR($C313=7,$C313=8,$C313=9),$J313,"")</f>
        <v/>
      </c>
      <c r="N313" s="8" t="str">
        <f t="shared" si="26"/>
        <v/>
      </c>
      <c r="O313" s="7" t="str">
        <f>IF(OR($C313=13,$C313=14,$C313=15),$J313,"")</f>
        <v/>
      </c>
      <c r="P313" s="8" t="str">
        <f t="shared" si="29"/>
        <v/>
      </c>
      <c r="Q313" s="3" t="str">
        <f>IF(OR($C313=19,$C313=20,$C313=21),$J313,"")</f>
        <v/>
      </c>
      <c r="R313" s="3" t="str">
        <f t="shared" si="30"/>
        <v/>
      </c>
      <c r="S313" s="7">
        <f>IF(OR($C313=25,$C313=26,$C313=27),$J313,"")</f>
        <v>376.53872908865822</v>
      </c>
      <c r="T313" s="9" t="str">
        <f t="shared" si="31"/>
        <v/>
      </c>
    </row>
    <row r="314" spans="1:20" x14ac:dyDescent="0.25">
      <c r="A314" s="20">
        <f t="shared" si="27"/>
        <v>42877.72</v>
      </c>
      <c r="B314" s="2">
        <v>42877.712268518517</v>
      </c>
      <c r="C314" s="1">
        <v>26</v>
      </c>
      <c r="D314" s="1">
        <v>29</v>
      </c>
      <c r="E314" s="1">
        <v>27</v>
      </c>
      <c r="F314" s="1">
        <v>28</v>
      </c>
      <c r="G314" s="1">
        <v>1038.33</v>
      </c>
      <c r="H314" s="1">
        <v>358.82108900020785</v>
      </c>
      <c r="I314" s="22">
        <v>6524.03</v>
      </c>
      <c r="J314" s="1">
        <v>358.82108900020785</v>
      </c>
      <c r="K314" s="7" t="str">
        <f>IF(OR($C314=1,$C314=2,$C314=3),$J314,"")</f>
        <v/>
      </c>
      <c r="L314" s="8" t="str">
        <f t="shared" si="28"/>
        <v/>
      </c>
      <c r="M314" s="3" t="str">
        <f>IF(OR($C314=7,$C314=8,$C314=9),$J314,"")</f>
        <v/>
      </c>
      <c r="N314" s="8" t="str">
        <f t="shared" si="26"/>
        <v/>
      </c>
      <c r="O314" s="7" t="str">
        <f>IF(OR($C314=13,$C314=14,$C314=15),$J314,"")</f>
        <v/>
      </c>
      <c r="P314" s="8" t="str">
        <f t="shared" si="29"/>
        <v/>
      </c>
      <c r="Q314" s="3" t="str">
        <f>IF(OR($C314=19,$C314=20,$C314=21),$J314,"")</f>
        <v/>
      </c>
      <c r="R314" s="3" t="str">
        <f t="shared" si="30"/>
        <v/>
      </c>
      <c r="S314" s="7">
        <f>IF(OR($C314=25,$C314=26,$C314=27),$J314,"")</f>
        <v>358.82108900020785</v>
      </c>
      <c r="T314" s="9">
        <f t="shared" si="31"/>
        <v>360.04765054797343</v>
      </c>
    </row>
    <row r="315" spans="1:20" x14ac:dyDescent="0.25">
      <c r="A315" s="20">
        <f t="shared" si="27"/>
        <v>42877.72</v>
      </c>
      <c r="B315" s="2">
        <v>42877.71230324074</v>
      </c>
      <c r="C315" s="1">
        <v>27</v>
      </c>
      <c r="D315" s="1">
        <v>30</v>
      </c>
      <c r="E315" s="1">
        <v>28</v>
      </c>
      <c r="F315" s="1">
        <v>29</v>
      </c>
      <c r="G315" s="1">
        <v>997.70799999999997</v>
      </c>
      <c r="H315" s="1">
        <v>344.78313355505418</v>
      </c>
      <c r="I315" s="22">
        <v>6268.79</v>
      </c>
      <c r="J315" s="1">
        <v>344.78313355505418</v>
      </c>
      <c r="K315" s="7" t="str">
        <f>IF(OR($C315=1,$C315=2,$C315=3),$J315,"")</f>
        <v/>
      </c>
      <c r="L315" s="8" t="str">
        <f t="shared" si="28"/>
        <v/>
      </c>
      <c r="M315" s="3" t="str">
        <f>IF(OR($C315=7,$C315=8,$C315=9),$J315,"")</f>
        <v/>
      </c>
      <c r="N315" s="8" t="str">
        <f t="shared" si="26"/>
        <v/>
      </c>
      <c r="O315" s="7" t="str">
        <f>IF(OR($C315=13,$C315=14,$C315=15),$J315,"")</f>
        <v/>
      </c>
      <c r="P315" s="8" t="str">
        <f t="shared" si="29"/>
        <v/>
      </c>
      <c r="Q315" s="3" t="str">
        <f>IF(OR($C315=19,$C315=20,$C315=21),$J315,"")</f>
        <v/>
      </c>
      <c r="R315" s="3" t="str">
        <f t="shared" si="30"/>
        <v/>
      </c>
      <c r="S315" s="7">
        <f>IF(OR($C315=25,$C315=26,$C315=27),$J315,"")</f>
        <v>344.78313355505418</v>
      </c>
      <c r="T315" s="9" t="str">
        <f t="shared" si="31"/>
        <v/>
      </c>
    </row>
    <row r="316" spans="1:20" x14ac:dyDescent="0.25">
      <c r="A316" s="20">
        <f t="shared" si="27"/>
        <v>42877.73</v>
      </c>
      <c r="B316" s="2">
        <v>42877.725729166668</v>
      </c>
      <c r="C316" s="1">
        <v>1</v>
      </c>
      <c r="D316" s="1">
        <v>4</v>
      </c>
      <c r="E316" s="1">
        <v>2</v>
      </c>
      <c r="F316" s="1">
        <v>3</v>
      </c>
      <c r="G316" s="1">
        <v>868.46500000000003</v>
      </c>
      <c r="H316" s="1">
        <v>300.11995902898457</v>
      </c>
      <c r="I316" s="22">
        <v>5456.73</v>
      </c>
      <c r="J316" s="1">
        <v>300.11995902898457</v>
      </c>
      <c r="K316" s="7">
        <f>IF(OR($C316=1,$C316=2,$C316=3),$J316,"")</f>
        <v>300.11995902898457</v>
      </c>
      <c r="L316" s="8" t="str">
        <f t="shared" si="28"/>
        <v/>
      </c>
      <c r="M316" s="3" t="str">
        <f>IF(OR($C316=7,$C316=8,$C316=9),$J316,"")</f>
        <v/>
      </c>
      <c r="N316" s="8" t="str">
        <f t="shared" si="26"/>
        <v/>
      </c>
      <c r="O316" s="7" t="str">
        <f>IF(OR($C316=13,$C316=14,$C316=15),$J316,"")</f>
        <v/>
      </c>
      <c r="P316" s="8" t="str">
        <f t="shared" si="29"/>
        <v/>
      </c>
      <c r="Q316" s="3" t="str">
        <f>IF(OR($C316=19,$C316=20,$C316=21),$J316,"")</f>
        <v/>
      </c>
      <c r="R316" s="3" t="str">
        <f t="shared" si="30"/>
        <v/>
      </c>
      <c r="S316" s="7" t="str">
        <f>IF(OR($C316=25,$C316=26,$C316=27),$J316,"")</f>
        <v/>
      </c>
      <c r="T316" s="9" t="str">
        <f t="shared" si="31"/>
        <v/>
      </c>
    </row>
    <row r="317" spans="1:20" x14ac:dyDescent="0.25">
      <c r="A317" s="20">
        <f t="shared" si="27"/>
        <v>42877.73</v>
      </c>
      <c r="B317" s="2">
        <v>42877.725763888891</v>
      </c>
      <c r="C317" s="1">
        <v>2</v>
      </c>
      <c r="D317" s="1">
        <v>5</v>
      </c>
      <c r="E317" s="1">
        <v>3</v>
      </c>
      <c r="F317" s="1">
        <v>4</v>
      </c>
      <c r="G317" s="1">
        <v>798.24199999999996</v>
      </c>
      <c r="H317" s="1">
        <v>275.85263232855056</v>
      </c>
      <c r="I317" s="22">
        <v>5015.5</v>
      </c>
      <c r="J317" s="1">
        <v>275.85263232855056</v>
      </c>
      <c r="K317" s="7">
        <f>IF(OR($C317=1,$C317=2,$C317=3),$J317,"")</f>
        <v>275.85263232855056</v>
      </c>
      <c r="L317" s="8">
        <f t="shared" si="28"/>
        <v>290.19826488622135</v>
      </c>
      <c r="M317" s="3" t="str">
        <f>IF(OR($C317=7,$C317=8,$C317=9),$J317,"")</f>
        <v/>
      </c>
      <c r="N317" s="8" t="str">
        <f t="shared" si="26"/>
        <v/>
      </c>
      <c r="O317" s="7" t="str">
        <f>IF(OR($C317=13,$C317=14,$C317=15),$J317,"")</f>
        <v/>
      </c>
      <c r="P317" s="8" t="str">
        <f t="shared" si="29"/>
        <v/>
      </c>
      <c r="Q317" s="3" t="str">
        <f>IF(OR($C317=19,$C317=20,$C317=21),$J317,"")</f>
        <v/>
      </c>
      <c r="R317" s="3" t="str">
        <f t="shared" si="30"/>
        <v/>
      </c>
      <c r="S317" s="7" t="str">
        <f>IF(OR($C317=25,$C317=26,$C317=27),$J317,"")</f>
        <v/>
      </c>
      <c r="T317" s="9" t="str">
        <f t="shared" si="31"/>
        <v/>
      </c>
    </row>
    <row r="318" spans="1:20" x14ac:dyDescent="0.25">
      <c r="A318" s="20">
        <f t="shared" si="27"/>
        <v>42877.73</v>
      </c>
      <c r="B318" s="2">
        <v>42877.725798611114</v>
      </c>
      <c r="C318" s="1">
        <v>3</v>
      </c>
      <c r="D318" s="1">
        <v>6</v>
      </c>
      <c r="E318" s="1">
        <v>4</v>
      </c>
      <c r="F318" s="1">
        <v>5</v>
      </c>
      <c r="G318" s="1">
        <v>852.55600000000004</v>
      </c>
      <c r="H318" s="1">
        <v>294.62220330112899</v>
      </c>
      <c r="I318" s="22">
        <v>5356.77</v>
      </c>
      <c r="J318" s="1">
        <v>294.62220330112899</v>
      </c>
      <c r="K318" s="7">
        <f>IF(OR($C318=1,$C318=2,$C318=3),$J318,"")</f>
        <v>294.62220330112899</v>
      </c>
      <c r="L318" s="8" t="str">
        <f t="shared" si="28"/>
        <v/>
      </c>
      <c r="M318" s="3" t="str">
        <f>IF(OR($C318=7,$C318=8,$C318=9),$J318,"")</f>
        <v/>
      </c>
      <c r="N318" s="8" t="str">
        <f t="shared" si="26"/>
        <v/>
      </c>
      <c r="O318" s="7" t="str">
        <f>IF(OR($C318=13,$C318=14,$C318=15),$J318,"")</f>
        <v/>
      </c>
      <c r="P318" s="8" t="str">
        <f t="shared" si="29"/>
        <v/>
      </c>
      <c r="Q318" s="3" t="str">
        <f>IF(OR($C318=19,$C318=20,$C318=21),$J318,"")</f>
        <v/>
      </c>
      <c r="R318" s="3" t="str">
        <f t="shared" si="30"/>
        <v/>
      </c>
      <c r="S318" s="7" t="str">
        <f>IF(OR($C318=25,$C318=26,$C318=27),$J318,"")</f>
        <v/>
      </c>
      <c r="T318" s="9" t="str">
        <f t="shared" si="31"/>
        <v/>
      </c>
    </row>
    <row r="319" spans="1:20" x14ac:dyDescent="0.25">
      <c r="A319" s="20">
        <f t="shared" si="27"/>
        <v>42877.73</v>
      </c>
      <c r="B319" s="2">
        <v>42877.725868055553</v>
      </c>
      <c r="C319" s="1">
        <v>8</v>
      </c>
      <c r="D319" s="1">
        <v>11</v>
      </c>
      <c r="E319" s="1">
        <v>9</v>
      </c>
      <c r="F319" s="1">
        <v>10</v>
      </c>
      <c r="G319" s="1">
        <v>713.48699999999997</v>
      </c>
      <c r="H319" s="1">
        <v>246.56340693950025</v>
      </c>
      <c r="I319" s="22">
        <v>4482.97</v>
      </c>
      <c r="J319" s="1">
        <v>246.56340693950025</v>
      </c>
      <c r="K319" s="7" t="str">
        <f>IF(OR($C319=1,$C319=2,$C319=3),$J319,"")</f>
        <v/>
      </c>
      <c r="L319" s="8" t="str">
        <f t="shared" si="28"/>
        <v/>
      </c>
      <c r="M319" s="3">
        <f>IF(OR($C319=7,$C319=8,$C319=9),$J319,"")</f>
        <v>246.56340693950025</v>
      </c>
      <c r="N319" s="8">
        <f>IF(AND(C319=8,C320=9),AVERAGE(M319:M320),"")</f>
        <v>255.68797430629257</v>
      </c>
      <c r="O319" s="7" t="str">
        <f>IF(OR($C319=13,$C319=14,$C319=15),$J319,"")</f>
        <v/>
      </c>
      <c r="P319" s="8" t="str">
        <f t="shared" si="29"/>
        <v/>
      </c>
      <c r="Q319" s="3" t="str">
        <f>IF(OR($C319=19,$C319=20,$C319=21),$J319,"")</f>
        <v/>
      </c>
      <c r="R319" s="3" t="str">
        <f t="shared" si="30"/>
        <v/>
      </c>
      <c r="S319" s="7" t="str">
        <f>IF(OR($C319=25,$C319=26,$C319=27),$J319,"")</f>
        <v/>
      </c>
      <c r="T319" s="9" t="str">
        <f t="shared" si="31"/>
        <v/>
      </c>
    </row>
    <row r="320" spans="1:20" x14ac:dyDescent="0.25">
      <c r="A320" s="20">
        <f t="shared" si="27"/>
        <v>42877.73</v>
      </c>
      <c r="B320" s="2">
        <v>42877.725902777776</v>
      </c>
      <c r="C320" s="1">
        <v>9</v>
      </c>
      <c r="D320" s="1">
        <v>12</v>
      </c>
      <c r="E320" s="1">
        <v>10</v>
      </c>
      <c r="F320" s="1">
        <v>11</v>
      </c>
      <c r="G320" s="1">
        <v>766.29499999999996</v>
      </c>
      <c r="H320" s="1">
        <v>264.81254167308492</v>
      </c>
      <c r="I320" s="22">
        <v>4814.78</v>
      </c>
      <c r="J320" s="1">
        <v>264.81254167308492</v>
      </c>
      <c r="K320" s="7" t="str">
        <f>IF(OR($C320=1,$C320=2,$C320=3),$J320,"")</f>
        <v/>
      </c>
      <c r="L320" s="8" t="str">
        <f t="shared" si="28"/>
        <v/>
      </c>
      <c r="M320" s="3">
        <f>IF(OR($C320=7,$C320=8,$C320=9),$J320,"")</f>
        <v>264.81254167308492</v>
      </c>
      <c r="N320" s="8" t="str">
        <f t="shared" ref="N320:N383" si="32">IF(AND(C320=8,C321=9),AVERAGE(M320:M321),"")</f>
        <v/>
      </c>
      <c r="O320" s="7" t="str">
        <f>IF(OR($C320=13,$C320=14,$C320=15),$J320,"")</f>
        <v/>
      </c>
      <c r="P320" s="8" t="str">
        <f t="shared" si="29"/>
        <v/>
      </c>
      <c r="Q320" s="3" t="str">
        <f>IF(OR($C320=19,$C320=20,$C320=21),$J320,"")</f>
        <v/>
      </c>
      <c r="R320" s="3" t="str">
        <f t="shared" si="30"/>
        <v/>
      </c>
      <c r="S320" s="7" t="str">
        <f>IF(OR($C320=25,$C320=26,$C320=27),$J320,"")</f>
        <v/>
      </c>
      <c r="T320" s="9" t="str">
        <f t="shared" si="31"/>
        <v/>
      </c>
    </row>
    <row r="321" spans="1:20" x14ac:dyDescent="0.25">
      <c r="A321" s="20">
        <f t="shared" si="27"/>
        <v>42877.73</v>
      </c>
      <c r="B321" s="2">
        <v>42877.725937499999</v>
      </c>
      <c r="C321" s="1">
        <v>13</v>
      </c>
      <c r="D321" s="1">
        <v>16</v>
      </c>
      <c r="E321" s="1">
        <v>14</v>
      </c>
      <c r="F321" s="1">
        <v>15</v>
      </c>
      <c r="G321" s="1">
        <v>834.97400000000005</v>
      </c>
      <c r="H321" s="1">
        <v>288.54630027723323</v>
      </c>
      <c r="I321" s="22">
        <v>5246.3</v>
      </c>
      <c r="J321" s="1">
        <v>288.54630027723323</v>
      </c>
      <c r="K321" s="7" t="str">
        <f>IF(OR($C321=1,$C321=2,$C321=3),$J321,"")</f>
        <v/>
      </c>
      <c r="L321" s="8" t="str">
        <f t="shared" si="28"/>
        <v/>
      </c>
      <c r="M321" s="3" t="str">
        <f>IF(OR($C321=7,$C321=8,$C321=9),$J321,"")</f>
        <v/>
      </c>
      <c r="N321" s="8" t="str">
        <f t="shared" si="32"/>
        <v/>
      </c>
      <c r="O321" s="7">
        <f>IF(OR($C321=13,$C321=14,$C321=15),$J321,"")</f>
        <v>288.54630027723323</v>
      </c>
      <c r="P321" s="8" t="str">
        <f t="shared" si="29"/>
        <v/>
      </c>
      <c r="Q321" s="3" t="str">
        <f>IF(OR($C321=19,$C321=20,$C321=21),$J321,"")</f>
        <v/>
      </c>
      <c r="R321" s="3" t="str">
        <f t="shared" si="30"/>
        <v/>
      </c>
      <c r="S321" s="7" t="str">
        <f>IF(OR($C321=25,$C321=26,$C321=27),$J321,"")</f>
        <v/>
      </c>
      <c r="T321" s="9" t="str">
        <f t="shared" si="31"/>
        <v/>
      </c>
    </row>
    <row r="322" spans="1:20" x14ac:dyDescent="0.25">
      <c r="A322" s="20">
        <f t="shared" si="27"/>
        <v>42877.73</v>
      </c>
      <c r="B322" s="2">
        <v>42877.725972222222</v>
      </c>
      <c r="C322" s="1">
        <v>14</v>
      </c>
      <c r="D322" s="1">
        <v>17</v>
      </c>
      <c r="E322" s="1">
        <v>15</v>
      </c>
      <c r="F322" s="1">
        <v>16</v>
      </c>
      <c r="G322" s="1">
        <v>994.76700000000005</v>
      </c>
      <c r="H322" s="1">
        <v>343.76679691569137</v>
      </c>
      <c r="I322" s="22">
        <v>6250.3</v>
      </c>
      <c r="J322" s="1">
        <v>343.76679691569137</v>
      </c>
      <c r="K322" s="7" t="str">
        <f>IF(OR($C322=1,$C322=2,$C322=3),$J322,"")</f>
        <v/>
      </c>
      <c r="L322" s="8" t="str">
        <f t="shared" si="28"/>
        <v/>
      </c>
      <c r="M322" s="3" t="str">
        <f>IF(OR($C322=7,$C322=8,$C322=9),$J322,"")</f>
        <v/>
      </c>
      <c r="N322" s="8" t="str">
        <f t="shared" si="32"/>
        <v/>
      </c>
      <c r="O322" s="7">
        <f>IF(OR($C322=13,$C322=14,$C322=15),$J322,"")</f>
        <v>343.76679691569137</v>
      </c>
      <c r="P322" s="8">
        <f t="shared" si="29"/>
        <v>314.97669729546789</v>
      </c>
      <c r="Q322" s="3" t="str">
        <f>IF(OR($C322=19,$C322=20,$C322=21),$J322,"")</f>
        <v/>
      </c>
      <c r="R322" s="3" t="str">
        <f t="shared" si="30"/>
        <v/>
      </c>
      <c r="S322" s="7" t="str">
        <f>IF(OR($C322=25,$C322=26,$C322=27),$J322,"")</f>
        <v/>
      </c>
      <c r="T322" s="9" t="str">
        <f t="shared" si="31"/>
        <v/>
      </c>
    </row>
    <row r="323" spans="1:20" x14ac:dyDescent="0.25">
      <c r="A323" s="20">
        <f t="shared" si="27"/>
        <v>42877.73</v>
      </c>
      <c r="B323" s="2">
        <v>42877.726006944446</v>
      </c>
      <c r="C323" s="1">
        <v>15</v>
      </c>
      <c r="D323" s="1">
        <v>18</v>
      </c>
      <c r="E323" s="1">
        <v>16</v>
      </c>
      <c r="F323" s="1">
        <v>17</v>
      </c>
      <c r="G323" s="1">
        <v>904.62800000000004</v>
      </c>
      <c r="H323" s="1">
        <v>312.616994693479</v>
      </c>
      <c r="I323" s="22">
        <v>5683.94</v>
      </c>
      <c r="J323" s="1">
        <v>312.616994693479</v>
      </c>
      <c r="K323" s="7" t="str">
        <f>IF(OR($C323=1,$C323=2,$C323=3),$J323,"")</f>
        <v/>
      </c>
      <c r="L323" s="8" t="str">
        <f t="shared" si="28"/>
        <v/>
      </c>
      <c r="M323" s="3" t="str">
        <f>IF(OR($C323=7,$C323=8,$C323=9),$J323,"")</f>
        <v/>
      </c>
      <c r="N323" s="8" t="str">
        <f t="shared" si="32"/>
        <v/>
      </c>
      <c r="O323" s="7">
        <f>IF(OR($C323=13,$C323=14,$C323=15),$J323,"")</f>
        <v>312.616994693479</v>
      </c>
      <c r="P323" s="8" t="str">
        <f t="shared" si="29"/>
        <v/>
      </c>
      <c r="Q323" s="3" t="str">
        <f>IF(OR($C323=19,$C323=20,$C323=21),$J323,"")</f>
        <v/>
      </c>
      <c r="R323" s="3" t="str">
        <f t="shared" si="30"/>
        <v/>
      </c>
      <c r="S323" s="7" t="str">
        <f>IF(OR($C323=25,$C323=26,$C323=27),$J323,"")</f>
        <v/>
      </c>
      <c r="T323" s="9" t="str">
        <f t="shared" si="31"/>
        <v/>
      </c>
    </row>
    <row r="324" spans="1:20" x14ac:dyDescent="0.25">
      <c r="A324" s="20">
        <f t="shared" ref="A324:A387" si="33">ROUNDUP(B324,2)</f>
        <v>42877.73</v>
      </c>
      <c r="B324" s="2">
        <v>42877.726041666669</v>
      </c>
      <c r="C324" s="1">
        <v>19</v>
      </c>
      <c r="D324" s="1">
        <v>22</v>
      </c>
      <c r="E324" s="1">
        <v>20</v>
      </c>
      <c r="F324" s="1">
        <v>21</v>
      </c>
      <c r="G324" s="1">
        <v>942.91700000000003</v>
      </c>
      <c r="H324" s="1">
        <v>325.84872321594196</v>
      </c>
      <c r="I324" s="22">
        <v>5924.52</v>
      </c>
      <c r="J324" s="1">
        <v>325.84872321594196</v>
      </c>
      <c r="K324" s="7" t="str">
        <f>IF(OR($C324=1,$C324=2,$C324=3),$J324,"")</f>
        <v/>
      </c>
      <c r="L324" s="8" t="str">
        <f t="shared" si="28"/>
        <v/>
      </c>
      <c r="M324" s="3" t="str">
        <f>IF(OR($C324=7,$C324=8,$C324=9),$J324,"")</f>
        <v/>
      </c>
      <c r="N324" s="8" t="str">
        <f t="shared" si="32"/>
        <v/>
      </c>
      <c r="O324" s="7" t="str">
        <f>IF(OR($C324=13,$C324=14,$C324=15),$J324,"")</f>
        <v/>
      </c>
      <c r="P324" s="8" t="str">
        <f t="shared" si="29"/>
        <v/>
      </c>
      <c r="Q324" s="3">
        <f>IF(OR($C324=19,$C324=20,$C324=21),$J324,"")</f>
        <v>325.84872321594196</v>
      </c>
      <c r="R324" s="3" t="str">
        <f t="shared" si="30"/>
        <v/>
      </c>
      <c r="S324" s="7" t="str">
        <f>IF(OR($C324=25,$C324=26,$C324=27),$J324,"")</f>
        <v/>
      </c>
      <c r="T324" s="9" t="str">
        <f t="shared" si="31"/>
        <v/>
      </c>
    </row>
    <row r="325" spans="1:20" x14ac:dyDescent="0.25">
      <c r="A325" s="20">
        <f t="shared" si="33"/>
        <v>42877.73</v>
      </c>
      <c r="B325" s="2">
        <v>42877.726076388892</v>
      </c>
      <c r="C325" s="1">
        <v>20</v>
      </c>
      <c r="D325" s="1">
        <v>23</v>
      </c>
      <c r="E325" s="1">
        <v>21</v>
      </c>
      <c r="F325" s="1">
        <v>22</v>
      </c>
      <c r="G325" s="1">
        <v>1098.27</v>
      </c>
      <c r="H325" s="1">
        <v>379.53486600238682</v>
      </c>
      <c r="I325" s="22">
        <v>6900.62</v>
      </c>
      <c r="J325" s="1">
        <v>379.53486600238682</v>
      </c>
      <c r="K325" s="7" t="str">
        <f>IF(OR($C325=1,$C325=2,$C325=3),$J325,"")</f>
        <v/>
      </c>
      <c r="L325" s="8" t="str">
        <f t="shared" ref="L325:L388" si="34">IF(AND(C324=1,C325=2,C326=3),AVERAGE(K324:K326),"")</f>
        <v/>
      </c>
      <c r="M325" s="3" t="str">
        <f>IF(OR($C325=7,$C325=8,$C325=9),$J325,"")</f>
        <v/>
      </c>
      <c r="N325" s="8" t="str">
        <f t="shared" si="32"/>
        <v/>
      </c>
      <c r="O325" s="7" t="str">
        <f>IF(OR($C325=13,$C325=14,$C325=15),$J325,"")</f>
        <v/>
      </c>
      <c r="P325" s="8" t="str">
        <f t="shared" ref="P325:P388" si="35">IF(AND(C324=13,C325=14,C326=15),AVERAGE(O324:O326),"")</f>
        <v/>
      </c>
      <c r="Q325" s="3">
        <f>IF(OR($C325=19,$C325=20,$C325=21),$J325,"")</f>
        <v>379.53486600238682</v>
      </c>
      <c r="R325" s="3">
        <f t="shared" ref="R325:R388" si="36">IF(AND(C324=19,C325=20,C326=21),AVERAGE(Q324:Q326),"")</f>
        <v>341.79863100611936</v>
      </c>
      <c r="S325" s="7" t="str">
        <f>IF(OR($C325=25,$C325=26,$C325=27),$J325,"")</f>
        <v/>
      </c>
      <c r="T325" s="9" t="str">
        <f t="shared" ref="T325:T388" si="37">IF(AND(C324=25,C325=26,C326=27),AVERAGE(S324:S326),"")</f>
        <v/>
      </c>
    </row>
    <row r="326" spans="1:20" x14ac:dyDescent="0.25">
      <c r="A326" s="20">
        <f t="shared" si="33"/>
        <v>42877.73</v>
      </c>
      <c r="B326" s="2">
        <v>42877.726111111115</v>
      </c>
      <c r="C326" s="1">
        <v>21</v>
      </c>
      <c r="D326" s="1">
        <v>24</v>
      </c>
      <c r="E326" s="1">
        <v>22</v>
      </c>
      <c r="F326" s="1">
        <v>23</v>
      </c>
      <c r="G326" s="1">
        <v>926.02800000000002</v>
      </c>
      <c r="H326" s="1">
        <v>320.01230380002937</v>
      </c>
      <c r="I326" s="22">
        <v>5818.41</v>
      </c>
      <c r="J326" s="1">
        <v>320.01230380002937</v>
      </c>
      <c r="K326" s="7" t="str">
        <f>IF(OR($C326=1,$C326=2,$C326=3),$J326,"")</f>
        <v/>
      </c>
      <c r="L326" s="8" t="str">
        <f t="shared" si="34"/>
        <v/>
      </c>
      <c r="M326" s="3" t="str">
        <f>IF(OR($C326=7,$C326=8,$C326=9),$J326,"")</f>
        <v/>
      </c>
      <c r="N326" s="8" t="str">
        <f t="shared" si="32"/>
        <v/>
      </c>
      <c r="O326" s="7" t="str">
        <f>IF(OR($C326=13,$C326=14,$C326=15),$J326,"")</f>
        <v/>
      </c>
      <c r="P326" s="8" t="str">
        <f t="shared" si="35"/>
        <v/>
      </c>
      <c r="Q326" s="3">
        <f>IF(OR($C326=19,$C326=20,$C326=21),$J326,"")</f>
        <v>320.01230380002937</v>
      </c>
      <c r="R326" s="3" t="str">
        <f t="shared" si="36"/>
        <v/>
      </c>
      <c r="S326" s="7" t="str">
        <f>IF(OR($C326=25,$C326=26,$C326=27),$J326,"")</f>
        <v/>
      </c>
      <c r="T326" s="9" t="str">
        <f t="shared" si="37"/>
        <v/>
      </c>
    </row>
    <row r="327" spans="1:20" x14ac:dyDescent="0.25">
      <c r="A327" s="20">
        <f t="shared" si="33"/>
        <v>42877.73</v>
      </c>
      <c r="B327" s="2">
        <v>42877.726145833331</v>
      </c>
      <c r="C327" s="1">
        <v>25</v>
      </c>
      <c r="D327" s="1">
        <v>28</v>
      </c>
      <c r="E327" s="1">
        <v>26</v>
      </c>
      <c r="F327" s="1">
        <v>27</v>
      </c>
      <c r="G327" s="1">
        <v>1096.74</v>
      </c>
      <c r="H327" s="1">
        <v>379.00613595878764</v>
      </c>
      <c r="I327" s="22">
        <v>6891.05</v>
      </c>
      <c r="J327" s="1">
        <v>379.00613595878764</v>
      </c>
      <c r="K327" s="7" t="str">
        <f>IF(OR($C327=1,$C327=2,$C327=3),$J327,"")</f>
        <v/>
      </c>
      <c r="L327" s="8" t="str">
        <f t="shared" si="34"/>
        <v/>
      </c>
      <c r="M327" s="3" t="str">
        <f>IF(OR($C327=7,$C327=8,$C327=9),$J327,"")</f>
        <v/>
      </c>
      <c r="N327" s="8" t="str">
        <f t="shared" si="32"/>
        <v/>
      </c>
      <c r="O327" s="7" t="str">
        <f>IF(OR($C327=13,$C327=14,$C327=15),$J327,"")</f>
        <v/>
      </c>
      <c r="P327" s="8" t="str">
        <f t="shared" si="35"/>
        <v/>
      </c>
      <c r="Q327" s="3" t="str">
        <f>IF(OR($C327=19,$C327=20,$C327=21),$J327,"")</f>
        <v/>
      </c>
      <c r="R327" s="3" t="str">
        <f t="shared" si="36"/>
        <v/>
      </c>
      <c r="S327" s="7">
        <f>IF(OR($C327=25,$C327=26,$C327=27),$J327,"")</f>
        <v>379.00613595878764</v>
      </c>
      <c r="T327" s="9" t="str">
        <f t="shared" si="37"/>
        <v/>
      </c>
    </row>
    <row r="328" spans="1:20" x14ac:dyDescent="0.25">
      <c r="A328" s="20">
        <f t="shared" si="33"/>
        <v>42877.73</v>
      </c>
      <c r="B328" s="2">
        <v>42877.726180555554</v>
      </c>
      <c r="C328" s="1">
        <v>26</v>
      </c>
      <c r="D328" s="1">
        <v>29</v>
      </c>
      <c r="E328" s="1">
        <v>27</v>
      </c>
      <c r="F328" s="1">
        <v>28</v>
      </c>
      <c r="G328" s="1">
        <v>1045.82</v>
      </c>
      <c r="H328" s="1">
        <v>361.40944718750046</v>
      </c>
      <c r="I328" s="22">
        <v>6571.08</v>
      </c>
      <c r="J328" s="1">
        <v>361.40944718750046</v>
      </c>
      <c r="K328" s="7" t="str">
        <f>IF(OR($C328=1,$C328=2,$C328=3),$J328,"")</f>
        <v/>
      </c>
      <c r="L328" s="8" t="str">
        <f t="shared" si="34"/>
        <v/>
      </c>
      <c r="M328" s="3" t="str">
        <f>IF(OR($C328=7,$C328=8,$C328=9),$J328,"")</f>
        <v/>
      </c>
      <c r="N328" s="8" t="str">
        <f t="shared" si="32"/>
        <v/>
      </c>
      <c r="O328" s="7" t="str">
        <f>IF(OR($C328=13,$C328=14,$C328=15),$J328,"")</f>
        <v/>
      </c>
      <c r="P328" s="8" t="str">
        <f t="shared" si="35"/>
        <v/>
      </c>
      <c r="Q328" s="3" t="str">
        <f>IF(OR($C328=19,$C328=20,$C328=21),$J328,"")</f>
        <v/>
      </c>
      <c r="R328" s="3" t="str">
        <f t="shared" si="36"/>
        <v/>
      </c>
      <c r="S328" s="7">
        <f>IF(OR($C328=25,$C328=26,$C328=27),$J328,"")</f>
        <v>361.40944718750046</v>
      </c>
      <c r="T328" s="9">
        <f t="shared" si="37"/>
        <v>362.4104633266893</v>
      </c>
    </row>
    <row r="329" spans="1:20" x14ac:dyDescent="0.25">
      <c r="A329" s="20">
        <f t="shared" si="33"/>
        <v>42877.73</v>
      </c>
      <c r="B329" s="2">
        <v>42877.726215277777</v>
      </c>
      <c r="C329" s="1">
        <v>27</v>
      </c>
      <c r="D329" s="1">
        <v>30</v>
      </c>
      <c r="E329" s="1">
        <v>28</v>
      </c>
      <c r="F329" s="1">
        <v>29</v>
      </c>
      <c r="G329" s="1">
        <v>1003.59</v>
      </c>
      <c r="H329" s="1">
        <v>346.81580683377985</v>
      </c>
      <c r="I329" s="22">
        <v>6305.77</v>
      </c>
      <c r="J329" s="1">
        <v>346.81580683377985</v>
      </c>
      <c r="K329" s="7" t="str">
        <f>IF(OR($C329=1,$C329=2,$C329=3),$J329,"")</f>
        <v/>
      </c>
      <c r="L329" s="8" t="str">
        <f t="shared" si="34"/>
        <v/>
      </c>
      <c r="M329" s="3" t="str">
        <f>IF(OR($C329=7,$C329=8,$C329=9),$J329,"")</f>
        <v/>
      </c>
      <c r="N329" s="8" t="str">
        <f t="shared" si="32"/>
        <v/>
      </c>
      <c r="O329" s="7" t="str">
        <f>IF(OR($C329=13,$C329=14,$C329=15),$J329,"")</f>
        <v/>
      </c>
      <c r="P329" s="8" t="str">
        <f t="shared" si="35"/>
        <v/>
      </c>
      <c r="Q329" s="3" t="str">
        <f>IF(OR($C329=19,$C329=20,$C329=21),$J329,"")</f>
        <v/>
      </c>
      <c r="R329" s="3" t="str">
        <f t="shared" si="36"/>
        <v/>
      </c>
      <c r="S329" s="7">
        <f>IF(OR($C329=25,$C329=26,$C329=27),$J329,"")</f>
        <v>346.81580683377985</v>
      </c>
      <c r="T329" s="9" t="str">
        <f t="shared" si="37"/>
        <v/>
      </c>
    </row>
    <row r="330" spans="1:20" x14ac:dyDescent="0.25">
      <c r="A330" s="20">
        <f t="shared" si="33"/>
        <v>42877.740000000005</v>
      </c>
      <c r="B330" s="2">
        <v>42877.739618055559</v>
      </c>
      <c r="C330" s="1">
        <v>1</v>
      </c>
      <c r="D330" s="1">
        <v>4</v>
      </c>
      <c r="E330" s="1">
        <v>2</v>
      </c>
      <c r="F330" s="1">
        <v>3</v>
      </c>
      <c r="G330" s="1">
        <v>869.50900000000001</v>
      </c>
      <c r="H330" s="1">
        <v>300.48073952932282</v>
      </c>
      <c r="I330" s="22">
        <v>5463.28</v>
      </c>
      <c r="J330" s="1">
        <v>300.48073952932282</v>
      </c>
      <c r="K330" s="7">
        <f>IF(OR($C330=1,$C330=2,$C330=3),$J330,"")</f>
        <v>300.48073952932282</v>
      </c>
      <c r="L330" s="8" t="str">
        <f t="shared" si="34"/>
        <v/>
      </c>
      <c r="M330" s="3" t="str">
        <f>IF(OR($C330=7,$C330=8,$C330=9),$J330,"")</f>
        <v/>
      </c>
      <c r="N330" s="8" t="str">
        <f t="shared" si="32"/>
        <v/>
      </c>
      <c r="O330" s="7" t="str">
        <f>IF(OR($C330=13,$C330=14,$C330=15),$J330,"")</f>
        <v/>
      </c>
      <c r="P330" s="8" t="str">
        <f t="shared" si="35"/>
        <v/>
      </c>
      <c r="Q330" s="3" t="str">
        <f>IF(OR($C330=19,$C330=20,$C330=21),$J330,"")</f>
        <v/>
      </c>
      <c r="R330" s="3" t="str">
        <f t="shared" si="36"/>
        <v/>
      </c>
      <c r="S330" s="7" t="str">
        <f>IF(OR($C330=25,$C330=26,$C330=27),$J330,"")</f>
        <v/>
      </c>
      <c r="T330" s="9" t="str">
        <f t="shared" si="37"/>
        <v/>
      </c>
    </row>
    <row r="331" spans="1:20" x14ac:dyDescent="0.25">
      <c r="A331" s="20">
        <f t="shared" si="33"/>
        <v>42877.740000000005</v>
      </c>
      <c r="B331" s="2">
        <v>42877.739652777775</v>
      </c>
      <c r="C331" s="1">
        <v>2</v>
      </c>
      <c r="D331" s="1">
        <v>5</v>
      </c>
      <c r="E331" s="1">
        <v>3</v>
      </c>
      <c r="F331" s="1">
        <v>4</v>
      </c>
      <c r="G331" s="1">
        <v>803.03399999999999</v>
      </c>
      <c r="H331" s="1">
        <v>277.50862864811086</v>
      </c>
      <c r="I331" s="22">
        <v>5045.6099999999997</v>
      </c>
      <c r="J331" s="1">
        <v>277.50862864811086</v>
      </c>
      <c r="K331" s="7">
        <f>IF(OR($C331=1,$C331=2,$C331=3),$J331,"")</f>
        <v>277.50862864811086</v>
      </c>
      <c r="L331" s="8">
        <f t="shared" si="34"/>
        <v>291.32103868468784</v>
      </c>
      <c r="M331" s="3" t="str">
        <f>IF(OR($C331=7,$C331=8,$C331=9),$J331,"")</f>
        <v/>
      </c>
      <c r="N331" s="8" t="str">
        <f t="shared" si="32"/>
        <v/>
      </c>
      <c r="O331" s="7" t="str">
        <f>IF(OR($C331=13,$C331=14,$C331=15),$J331,"")</f>
        <v/>
      </c>
      <c r="P331" s="8" t="str">
        <f t="shared" si="35"/>
        <v/>
      </c>
      <c r="Q331" s="3" t="str">
        <f>IF(OR($C331=19,$C331=20,$C331=21),$J331,"")</f>
        <v/>
      </c>
      <c r="R331" s="3" t="str">
        <f t="shared" si="36"/>
        <v/>
      </c>
      <c r="S331" s="7" t="str">
        <f>IF(OR($C331=25,$C331=26,$C331=27),$J331,"")</f>
        <v/>
      </c>
      <c r="T331" s="9" t="str">
        <f t="shared" si="37"/>
        <v/>
      </c>
    </row>
    <row r="332" spans="1:20" x14ac:dyDescent="0.25">
      <c r="A332" s="20">
        <f t="shared" si="33"/>
        <v>42877.740000000005</v>
      </c>
      <c r="B332" s="2">
        <v>42877.739687499998</v>
      </c>
      <c r="C332" s="1">
        <v>3</v>
      </c>
      <c r="D332" s="1">
        <v>6</v>
      </c>
      <c r="E332" s="1">
        <v>4</v>
      </c>
      <c r="F332" s="1">
        <v>5</v>
      </c>
      <c r="G332" s="1">
        <v>856.46699999999998</v>
      </c>
      <c r="H332" s="1">
        <v>295.97374787662983</v>
      </c>
      <c r="I332" s="22">
        <v>5381.34</v>
      </c>
      <c r="J332" s="1">
        <v>295.97374787662983</v>
      </c>
      <c r="K332" s="7">
        <f>IF(OR($C332=1,$C332=2,$C332=3),$J332,"")</f>
        <v>295.97374787662983</v>
      </c>
      <c r="L332" s="8" t="str">
        <f t="shared" si="34"/>
        <v/>
      </c>
      <c r="M332" s="3" t="str">
        <f>IF(OR($C332=7,$C332=8,$C332=9),$J332,"")</f>
        <v/>
      </c>
      <c r="N332" s="8" t="str">
        <f t="shared" si="32"/>
        <v/>
      </c>
      <c r="O332" s="7" t="str">
        <f>IF(OR($C332=13,$C332=14,$C332=15),$J332,"")</f>
        <v/>
      </c>
      <c r="P332" s="8" t="str">
        <f t="shared" si="35"/>
        <v/>
      </c>
      <c r="Q332" s="3" t="str">
        <f>IF(OR($C332=19,$C332=20,$C332=21),$J332,"")</f>
        <v/>
      </c>
      <c r="R332" s="3" t="str">
        <f t="shared" si="36"/>
        <v/>
      </c>
      <c r="S332" s="7" t="str">
        <f>IF(OR($C332=25,$C332=26,$C332=27),$J332,"")</f>
        <v/>
      </c>
      <c r="T332" s="9" t="str">
        <f t="shared" si="37"/>
        <v/>
      </c>
    </row>
    <row r="333" spans="1:20" x14ac:dyDescent="0.25">
      <c r="A333" s="20">
        <f t="shared" si="33"/>
        <v>42877.740000000005</v>
      </c>
      <c r="B333" s="2">
        <v>42877.739756944444</v>
      </c>
      <c r="C333" s="1">
        <v>8</v>
      </c>
      <c r="D333" s="1">
        <v>11</v>
      </c>
      <c r="E333" s="1">
        <v>9</v>
      </c>
      <c r="F333" s="1">
        <v>10</v>
      </c>
      <c r="G333" s="1">
        <v>719.86400000000003</v>
      </c>
      <c r="H333" s="1">
        <v>248.76713993821392</v>
      </c>
      <c r="I333" s="22">
        <v>4523.04</v>
      </c>
      <c r="J333" s="1">
        <v>248.76713993821392</v>
      </c>
      <c r="K333" s="7" t="str">
        <f>IF(OR($C333=1,$C333=2,$C333=3),$J333,"")</f>
        <v/>
      </c>
      <c r="L333" s="8" t="str">
        <f t="shared" si="34"/>
        <v/>
      </c>
      <c r="M333" s="3">
        <f>IF(OR($C333=7,$C333=8,$C333=9),$J333,"")</f>
        <v>248.76713993821392</v>
      </c>
      <c r="N333" s="8">
        <f t="shared" si="32"/>
        <v>258.42302916254459</v>
      </c>
      <c r="O333" s="7" t="str">
        <f>IF(OR($C333=13,$C333=14,$C333=15),$J333,"")</f>
        <v/>
      </c>
      <c r="P333" s="8" t="str">
        <f t="shared" si="35"/>
        <v/>
      </c>
      <c r="Q333" s="3" t="str">
        <f>IF(OR($C333=19,$C333=20,$C333=21),$J333,"")</f>
        <v/>
      </c>
      <c r="R333" s="3" t="str">
        <f t="shared" si="36"/>
        <v/>
      </c>
      <c r="S333" s="7" t="str">
        <f>IF(OR($C333=25,$C333=26,$C333=27),$J333,"")</f>
        <v/>
      </c>
      <c r="T333" s="9" t="str">
        <f t="shared" si="37"/>
        <v/>
      </c>
    </row>
    <row r="334" spans="1:20" x14ac:dyDescent="0.25">
      <c r="A334" s="20">
        <f t="shared" si="33"/>
        <v>42877.740000000005</v>
      </c>
      <c r="B334" s="2">
        <v>42877.739791666667</v>
      </c>
      <c r="C334" s="1">
        <v>9</v>
      </c>
      <c r="D334" s="1">
        <v>12</v>
      </c>
      <c r="E334" s="1">
        <v>10</v>
      </c>
      <c r="F334" s="1">
        <v>11</v>
      </c>
      <c r="G334" s="1">
        <v>775.74699999999996</v>
      </c>
      <c r="H334" s="1">
        <v>268.07891838687533</v>
      </c>
      <c r="I334" s="22">
        <v>4874.16</v>
      </c>
      <c r="J334" s="1">
        <v>268.07891838687533</v>
      </c>
      <c r="K334" s="7" t="str">
        <f>IF(OR($C334=1,$C334=2,$C334=3),$J334,"")</f>
        <v/>
      </c>
      <c r="L334" s="8" t="str">
        <f t="shared" si="34"/>
        <v/>
      </c>
      <c r="M334" s="3">
        <f>IF(OR($C334=7,$C334=8,$C334=9),$J334,"")</f>
        <v>268.07891838687533</v>
      </c>
      <c r="N334" s="8" t="str">
        <f t="shared" si="32"/>
        <v/>
      </c>
      <c r="O334" s="7" t="str">
        <f>IF(OR($C334=13,$C334=14,$C334=15),$J334,"")</f>
        <v/>
      </c>
      <c r="P334" s="8" t="str">
        <f t="shared" si="35"/>
        <v/>
      </c>
      <c r="Q334" s="3" t="str">
        <f>IF(OR($C334=19,$C334=20,$C334=21),$J334,"")</f>
        <v/>
      </c>
      <c r="R334" s="3" t="str">
        <f t="shared" si="36"/>
        <v/>
      </c>
      <c r="S334" s="7" t="str">
        <f>IF(OR($C334=25,$C334=26,$C334=27),$J334,"")</f>
        <v/>
      </c>
      <c r="T334" s="9" t="str">
        <f t="shared" si="37"/>
        <v/>
      </c>
    </row>
    <row r="335" spans="1:20" x14ac:dyDescent="0.25">
      <c r="A335" s="20">
        <f t="shared" si="33"/>
        <v>42877.740000000005</v>
      </c>
      <c r="B335" s="2">
        <v>42877.73982638889</v>
      </c>
      <c r="C335" s="1">
        <v>13</v>
      </c>
      <c r="D335" s="1">
        <v>16</v>
      </c>
      <c r="E335" s="1">
        <v>14</v>
      </c>
      <c r="F335" s="1">
        <v>15</v>
      </c>
      <c r="G335" s="1">
        <v>839.02300000000002</v>
      </c>
      <c r="H335" s="1">
        <v>289.94553422921558</v>
      </c>
      <c r="I335" s="22">
        <v>5271.74</v>
      </c>
      <c r="J335" s="1">
        <v>289.94553422921558</v>
      </c>
      <c r="K335" s="7" t="str">
        <f>IF(OR($C335=1,$C335=2,$C335=3),$J335,"")</f>
        <v/>
      </c>
      <c r="L335" s="8" t="str">
        <f t="shared" si="34"/>
        <v/>
      </c>
      <c r="M335" s="3" t="str">
        <f>IF(OR($C335=7,$C335=8,$C335=9),$J335,"")</f>
        <v/>
      </c>
      <c r="N335" s="8" t="str">
        <f t="shared" si="32"/>
        <v/>
      </c>
      <c r="O335" s="7">
        <f>IF(OR($C335=13,$C335=14,$C335=15),$J335,"")</f>
        <v>289.94553422921558</v>
      </c>
      <c r="P335" s="8" t="str">
        <f t="shared" si="35"/>
        <v/>
      </c>
      <c r="Q335" s="3" t="str">
        <f>IF(OR($C335=19,$C335=20,$C335=21),$J335,"")</f>
        <v/>
      </c>
      <c r="R335" s="3" t="str">
        <f t="shared" si="36"/>
        <v/>
      </c>
      <c r="S335" s="7" t="str">
        <f>IF(OR($C335=25,$C335=26,$C335=27),$J335,"")</f>
        <v/>
      </c>
      <c r="T335" s="9" t="str">
        <f t="shared" si="37"/>
        <v/>
      </c>
    </row>
    <row r="336" spans="1:20" x14ac:dyDescent="0.25">
      <c r="A336" s="20">
        <f t="shared" si="33"/>
        <v>42877.740000000005</v>
      </c>
      <c r="B336" s="2">
        <v>42877.739849537036</v>
      </c>
      <c r="C336" s="1">
        <v>14</v>
      </c>
      <c r="D336" s="1">
        <v>17</v>
      </c>
      <c r="E336" s="1">
        <v>15</v>
      </c>
      <c r="F336" s="1">
        <v>16</v>
      </c>
      <c r="G336" s="1">
        <v>1002.92</v>
      </c>
      <c r="H336" s="1">
        <v>346.58427145521028</v>
      </c>
      <c r="I336" s="22">
        <v>6301.5</v>
      </c>
      <c r="J336" s="1">
        <v>346.58427145521028</v>
      </c>
      <c r="K336" s="7" t="str">
        <f>IF(OR($C336=1,$C336=2,$C336=3),$J336,"")</f>
        <v/>
      </c>
      <c r="L336" s="8" t="str">
        <f t="shared" si="34"/>
        <v/>
      </c>
      <c r="M336" s="3" t="str">
        <f>IF(OR($C336=7,$C336=8,$C336=9),$J336,"")</f>
        <v/>
      </c>
      <c r="N336" s="8" t="str">
        <f t="shared" si="32"/>
        <v/>
      </c>
      <c r="O336" s="7">
        <f>IF(OR($C336=13,$C336=14,$C336=15),$J336,"")</f>
        <v>346.58427145521028</v>
      </c>
      <c r="P336" s="8">
        <f t="shared" si="35"/>
        <v>317.09253900370953</v>
      </c>
      <c r="Q336" s="3" t="str">
        <f>IF(OR($C336=19,$C336=20,$C336=21),$J336,"")</f>
        <v/>
      </c>
      <c r="R336" s="3" t="str">
        <f t="shared" si="36"/>
        <v/>
      </c>
      <c r="S336" s="7" t="str">
        <f>IF(OR($C336=25,$C336=26,$C336=27),$J336,"")</f>
        <v/>
      </c>
      <c r="T336" s="9" t="str">
        <f t="shared" si="37"/>
        <v/>
      </c>
    </row>
    <row r="337" spans="1:20" x14ac:dyDescent="0.25">
      <c r="A337" s="20">
        <f t="shared" si="33"/>
        <v>42877.740000000005</v>
      </c>
      <c r="B337" s="2">
        <v>42877.739884259259</v>
      </c>
      <c r="C337" s="1">
        <v>15</v>
      </c>
      <c r="D337" s="1">
        <v>18</v>
      </c>
      <c r="E337" s="1">
        <v>16</v>
      </c>
      <c r="F337" s="1">
        <v>17</v>
      </c>
      <c r="G337" s="1">
        <v>910.79399999999998</v>
      </c>
      <c r="H337" s="1">
        <v>314.74781132670279</v>
      </c>
      <c r="I337" s="22">
        <v>5722.69</v>
      </c>
      <c r="J337" s="1">
        <v>314.74781132670279</v>
      </c>
      <c r="K337" s="7" t="str">
        <f>IF(OR($C337=1,$C337=2,$C337=3),$J337,"")</f>
        <v/>
      </c>
      <c r="L337" s="8" t="str">
        <f t="shared" si="34"/>
        <v/>
      </c>
      <c r="M337" s="3" t="str">
        <f>IF(OR($C337=7,$C337=8,$C337=9),$J337,"")</f>
        <v/>
      </c>
      <c r="N337" s="8" t="str">
        <f t="shared" si="32"/>
        <v/>
      </c>
      <c r="O337" s="7">
        <f>IF(OR($C337=13,$C337=14,$C337=15),$J337,"")</f>
        <v>314.74781132670279</v>
      </c>
      <c r="P337" s="8" t="str">
        <f t="shared" si="35"/>
        <v/>
      </c>
      <c r="Q337" s="3" t="str">
        <f>IF(OR($C337=19,$C337=20,$C337=21),$J337,"")</f>
        <v/>
      </c>
      <c r="R337" s="3" t="str">
        <f t="shared" si="36"/>
        <v/>
      </c>
      <c r="S337" s="7" t="str">
        <f>IF(OR($C337=25,$C337=26,$C337=27),$J337,"")</f>
        <v/>
      </c>
      <c r="T337" s="9" t="str">
        <f t="shared" si="37"/>
        <v/>
      </c>
    </row>
    <row r="338" spans="1:20" x14ac:dyDescent="0.25">
      <c r="A338" s="20">
        <f t="shared" si="33"/>
        <v>42877.740000000005</v>
      </c>
      <c r="B338" s="2">
        <v>42877.739918981482</v>
      </c>
      <c r="C338" s="1">
        <v>19</v>
      </c>
      <c r="D338" s="1">
        <v>22</v>
      </c>
      <c r="E338" s="1">
        <v>20</v>
      </c>
      <c r="F338" s="1">
        <v>21</v>
      </c>
      <c r="G338" s="1">
        <v>952.20500000000004</v>
      </c>
      <c r="H338" s="1">
        <v>329.05842559826158</v>
      </c>
      <c r="I338" s="22">
        <v>5982.88</v>
      </c>
      <c r="J338" s="1">
        <v>329.05842559826158</v>
      </c>
      <c r="K338" s="7" t="str">
        <f>IF(OR($C338=1,$C338=2,$C338=3),$J338,"")</f>
        <v/>
      </c>
      <c r="L338" s="8" t="str">
        <f t="shared" si="34"/>
        <v/>
      </c>
      <c r="M338" s="3" t="str">
        <f>IF(OR($C338=7,$C338=8,$C338=9),$J338,"")</f>
        <v/>
      </c>
      <c r="N338" s="8" t="str">
        <f t="shared" si="32"/>
        <v/>
      </c>
      <c r="O338" s="7" t="str">
        <f>IF(OR($C338=13,$C338=14,$C338=15),$J338,"")</f>
        <v/>
      </c>
      <c r="P338" s="8" t="str">
        <f t="shared" si="35"/>
        <v/>
      </c>
      <c r="Q338" s="3">
        <f>IF(OR($C338=19,$C338=20,$C338=21),$J338,"")</f>
        <v>329.05842559826158</v>
      </c>
      <c r="R338" s="3" t="str">
        <f t="shared" si="36"/>
        <v/>
      </c>
      <c r="S338" s="7" t="str">
        <f>IF(OR($C338=25,$C338=26,$C338=27),$J338,"")</f>
        <v/>
      </c>
      <c r="T338" s="9" t="str">
        <f t="shared" si="37"/>
        <v/>
      </c>
    </row>
    <row r="339" spans="1:20" x14ac:dyDescent="0.25">
      <c r="A339" s="20">
        <f t="shared" si="33"/>
        <v>42877.740000000005</v>
      </c>
      <c r="B339" s="2">
        <v>42877.739942129629</v>
      </c>
      <c r="C339" s="1">
        <v>20</v>
      </c>
      <c r="D339" s="1">
        <v>23</v>
      </c>
      <c r="E339" s="1">
        <v>21</v>
      </c>
      <c r="F339" s="1">
        <v>22</v>
      </c>
      <c r="G339" s="1">
        <v>1101.6600000000001</v>
      </c>
      <c r="H339" s="1">
        <v>380.70636590291048</v>
      </c>
      <c r="I339" s="22">
        <v>6921.95</v>
      </c>
      <c r="J339" s="1">
        <v>380.70636590291048</v>
      </c>
      <c r="K339" s="7" t="str">
        <f>IF(OR($C339=1,$C339=2,$C339=3),$J339,"")</f>
        <v/>
      </c>
      <c r="L339" s="8" t="str">
        <f t="shared" si="34"/>
        <v/>
      </c>
      <c r="M339" s="3" t="str">
        <f>IF(OR($C339=7,$C339=8,$C339=9),$J339,"")</f>
        <v/>
      </c>
      <c r="N339" s="8" t="str">
        <f t="shared" si="32"/>
        <v/>
      </c>
      <c r="O339" s="7" t="str">
        <f>IF(OR($C339=13,$C339=14,$C339=15),$J339,"")</f>
        <v/>
      </c>
      <c r="P339" s="8" t="str">
        <f t="shared" si="35"/>
        <v/>
      </c>
      <c r="Q339" s="3">
        <f>IF(OR($C339=19,$C339=20,$C339=21),$J339,"")</f>
        <v>380.70636590291048</v>
      </c>
      <c r="R339" s="3">
        <f t="shared" si="36"/>
        <v>343.91746769935753</v>
      </c>
      <c r="S339" s="7" t="str">
        <f>IF(OR($C339=25,$C339=26,$C339=27),$J339,"")</f>
        <v/>
      </c>
      <c r="T339" s="9" t="str">
        <f t="shared" si="37"/>
        <v/>
      </c>
    </row>
    <row r="340" spans="1:20" x14ac:dyDescent="0.25">
      <c r="A340" s="20">
        <f t="shared" si="33"/>
        <v>42877.740000000005</v>
      </c>
      <c r="B340" s="2">
        <v>42877.739976851852</v>
      </c>
      <c r="C340" s="1">
        <v>21</v>
      </c>
      <c r="D340" s="1">
        <v>24</v>
      </c>
      <c r="E340" s="1">
        <v>22</v>
      </c>
      <c r="F340" s="1">
        <v>23</v>
      </c>
      <c r="G340" s="1">
        <v>931.74400000000003</v>
      </c>
      <c r="H340" s="1">
        <v>321.98761159690048</v>
      </c>
      <c r="I340" s="22">
        <v>5854.32</v>
      </c>
      <c r="J340" s="1">
        <v>321.98761159690048</v>
      </c>
      <c r="K340" s="7" t="str">
        <f>IF(OR($C340=1,$C340=2,$C340=3),$J340,"")</f>
        <v/>
      </c>
      <c r="L340" s="8" t="str">
        <f t="shared" si="34"/>
        <v/>
      </c>
      <c r="M340" s="3" t="str">
        <f>IF(OR($C340=7,$C340=8,$C340=9),$J340,"")</f>
        <v/>
      </c>
      <c r="N340" s="8" t="str">
        <f t="shared" si="32"/>
        <v/>
      </c>
      <c r="O340" s="7" t="str">
        <f>IF(OR($C340=13,$C340=14,$C340=15),$J340,"")</f>
        <v/>
      </c>
      <c r="P340" s="8" t="str">
        <f t="shared" si="35"/>
        <v/>
      </c>
      <c r="Q340" s="3">
        <f>IF(OR($C340=19,$C340=20,$C340=21),$J340,"")</f>
        <v>321.98761159690048</v>
      </c>
      <c r="R340" s="3" t="str">
        <f t="shared" si="36"/>
        <v/>
      </c>
      <c r="S340" s="7" t="str">
        <f>IF(OR($C340=25,$C340=26,$C340=27),$J340,"")</f>
        <v/>
      </c>
      <c r="T340" s="9" t="str">
        <f t="shared" si="37"/>
        <v/>
      </c>
    </row>
    <row r="341" spans="1:20" x14ac:dyDescent="0.25">
      <c r="A341" s="20">
        <f t="shared" si="33"/>
        <v>42877.75</v>
      </c>
      <c r="B341" s="2">
        <v>42877.740011574075</v>
      </c>
      <c r="C341" s="1">
        <v>25</v>
      </c>
      <c r="D341" s="1">
        <v>28</v>
      </c>
      <c r="E341" s="1">
        <v>26</v>
      </c>
      <c r="F341" s="1">
        <v>27</v>
      </c>
      <c r="G341" s="1">
        <v>1104.94</v>
      </c>
      <c r="H341" s="1">
        <v>381.83985253232566</v>
      </c>
      <c r="I341" s="22">
        <v>6942.55</v>
      </c>
      <c r="J341" s="1">
        <v>381.83985253232566</v>
      </c>
      <c r="K341" s="7" t="str">
        <f>IF(OR($C341=1,$C341=2,$C341=3),$J341,"")</f>
        <v/>
      </c>
      <c r="L341" s="8" t="str">
        <f t="shared" si="34"/>
        <v/>
      </c>
      <c r="M341" s="3" t="str">
        <f>IF(OR($C341=7,$C341=8,$C341=9),$J341,"")</f>
        <v/>
      </c>
      <c r="N341" s="8" t="str">
        <f t="shared" si="32"/>
        <v/>
      </c>
      <c r="O341" s="7" t="str">
        <f>IF(OR($C341=13,$C341=14,$C341=15),$J341,"")</f>
        <v/>
      </c>
      <c r="P341" s="8" t="str">
        <f t="shared" si="35"/>
        <v/>
      </c>
      <c r="Q341" s="3" t="str">
        <f>IF(OR($C341=19,$C341=20,$C341=21),$J341,"")</f>
        <v/>
      </c>
      <c r="R341" s="3" t="str">
        <f t="shared" si="36"/>
        <v/>
      </c>
      <c r="S341" s="7">
        <f>IF(OR($C341=25,$C341=26,$C341=27),$J341,"")</f>
        <v>381.83985253232566</v>
      </c>
      <c r="T341" s="9" t="str">
        <f t="shared" si="37"/>
        <v/>
      </c>
    </row>
    <row r="342" spans="1:20" x14ac:dyDescent="0.25">
      <c r="A342" s="20">
        <f t="shared" si="33"/>
        <v>42877.75</v>
      </c>
      <c r="B342" s="2">
        <v>42877.740046296298</v>
      </c>
      <c r="C342" s="1">
        <v>26</v>
      </c>
      <c r="D342" s="1">
        <v>29</v>
      </c>
      <c r="E342" s="1">
        <v>27</v>
      </c>
      <c r="F342" s="1">
        <v>28</v>
      </c>
      <c r="G342" s="1">
        <v>1051.99</v>
      </c>
      <c r="H342" s="1">
        <v>363.54164612149191</v>
      </c>
      <c r="I342" s="22">
        <v>6609.86</v>
      </c>
      <c r="J342" s="1">
        <v>363.54164612149191</v>
      </c>
      <c r="K342" s="7" t="str">
        <f>IF(OR($C342=1,$C342=2,$C342=3),$J342,"")</f>
        <v/>
      </c>
      <c r="L342" s="8" t="str">
        <f t="shared" si="34"/>
        <v/>
      </c>
      <c r="M342" s="3" t="str">
        <f>IF(OR($C342=7,$C342=8,$C342=9),$J342,"")</f>
        <v/>
      </c>
      <c r="N342" s="8" t="str">
        <f t="shared" si="32"/>
        <v/>
      </c>
      <c r="O342" s="7" t="str">
        <f>IF(OR($C342=13,$C342=14,$C342=15),$J342,"")</f>
        <v/>
      </c>
      <c r="P342" s="8" t="str">
        <f t="shared" si="35"/>
        <v/>
      </c>
      <c r="Q342" s="3" t="str">
        <f>IF(OR($C342=19,$C342=20,$C342=21),$J342,"")</f>
        <v/>
      </c>
      <c r="R342" s="3" t="str">
        <f t="shared" si="36"/>
        <v/>
      </c>
      <c r="S342" s="7">
        <f>IF(OR($C342=25,$C342=26,$C342=27),$J342,"")</f>
        <v>363.54164612149191</v>
      </c>
      <c r="T342" s="9">
        <f t="shared" si="37"/>
        <v>364.76843805271869</v>
      </c>
    </row>
    <row r="343" spans="1:20" x14ac:dyDescent="0.25">
      <c r="A343" s="20">
        <f t="shared" si="33"/>
        <v>42877.75</v>
      </c>
      <c r="B343" s="2">
        <v>42877.740081018521</v>
      </c>
      <c r="C343" s="1">
        <v>27</v>
      </c>
      <c r="D343" s="1">
        <v>30</v>
      </c>
      <c r="E343" s="1">
        <v>28</v>
      </c>
      <c r="F343" s="1">
        <v>29</v>
      </c>
      <c r="G343" s="1">
        <v>1009.69</v>
      </c>
      <c r="H343" s="1">
        <v>348.92381550433862</v>
      </c>
      <c r="I343" s="22">
        <v>6344.08</v>
      </c>
      <c r="J343" s="1">
        <v>348.92381550433862</v>
      </c>
      <c r="K343" s="7" t="str">
        <f>IF(OR($C343=1,$C343=2,$C343=3),$J343,"")</f>
        <v/>
      </c>
      <c r="L343" s="8" t="str">
        <f t="shared" si="34"/>
        <v/>
      </c>
      <c r="M343" s="3" t="str">
        <f>IF(OR($C343=7,$C343=8,$C343=9),$J343,"")</f>
        <v/>
      </c>
      <c r="N343" s="8" t="str">
        <f t="shared" si="32"/>
        <v/>
      </c>
      <c r="O343" s="7" t="str">
        <f>IF(OR($C343=13,$C343=14,$C343=15),$J343,"")</f>
        <v/>
      </c>
      <c r="P343" s="8" t="str">
        <f t="shared" si="35"/>
        <v/>
      </c>
      <c r="Q343" s="3" t="str">
        <f>IF(OR($C343=19,$C343=20,$C343=21),$J343,"")</f>
        <v/>
      </c>
      <c r="R343" s="3" t="str">
        <f t="shared" si="36"/>
        <v/>
      </c>
      <c r="S343" s="7">
        <f>IF(OR($C343=25,$C343=26,$C343=27),$J343,"")</f>
        <v>348.92381550433862</v>
      </c>
      <c r="T343" s="9" t="str">
        <f t="shared" si="37"/>
        <v/>
      </c>
    </row>
    <row r="344" spans="1:20" x14ac:dyDescent="0.25">
      <c r="A344" s="20">
        <f t="shared" si="33"/>
        <v>42877.760000000002</v>
      </c>
      <c r="B344" s="2">
        <v>42877.753506944442</v>
      </c>
      <c r="C344" s="1">
        <v>1</v>
      </c>
      <c r="D344" s="1">
        <v>4</v>
      </c>
      <c r="E344" s="1">
        <v>2</v>
      </c>
      <c r="F344" s="1">
        <v>3</v>
      </c>
      <c r="G344" s="1">
        <v>874.52</v>
      </c>
      <c r="H344" s="1">
        <v>302.21241681590806</v>
      </c>
      <c r="I344" s="22">
        <v>5494.77</v>
      </c>
      <c r="J344" s="1">
        <v>302.21241681590806</v>
      </c>
      <c r="K344" s="7">
        <f>IF(OR($C344=1,$C344=2,$C344=3),$J344,"")</f>
        <v>302.21241681590806</v>
      </c>
      <c r="L344" s="8" t="str">
        <f t="shared" si="34"/>
        <v/>
      </c>
      <c r="M344" s="3" t="str">
        <f>IF(OR($C344=7,$C344=8,$C344=9),$J344,"")</f>
        <v/>
      </c>
      <c r="N344" s="8" t="str">
        <f t="shared" si="32"/>
        <v/>
      </c>
      <c r="O344" s="7" t="str">
        <f>IF(OR($C344=13,$C344=14,$C344=15),$J344,"")</f>
        <v/>
      </c>
      <c r="P344" s="8" t="str">
        <f t="shared" si="35"/>
        <v/>
      </c>
      <c r="Q344" s="3" t="str">
        <f>IF(OR($C344=19,$C344=20,$C344=21),$J344,"")</f>
        <v/>
      </c>
      <c r="R344" s="3" t="str">
        <f t="shared" si="36"/>
        <v/>
      </c>
      <c r="S344" s="7" t="str">
        <f>IF(OR($C344=25,$C344=26,$C344=27),$J344,"")</f>
        <v/>
      </c>
      <c r="T344" s="9" t="str">
        <f t="shared" si="37"/>
        <v/>
      </c>
    </row>
    <row r="345" spans="1:20" x14ac:dyDescent="0.25">
      <c r="A345" s="20">
        <f t="shared" si="33"/>
        <v>42877.760000000002</v>
      </c>
      <c r="B345" s="2">
        <v>42877.753541666665</v>
      </c>
      <c r="C345" s="1">
        <v>2</v>
      </c>
      <c r="D345" s="1">
        <v>5</v>
      </c>
      <c r="E345" s="1">
        <v>3</v>
      </c>
      <c r="F345" s="1">
        <v>4</v>
      </c>
      <c r="G345" s="1">
        <v>807.43299999999999</v>
      </c>
      <c r="H345" s="1">
        <v>279.0288139172564</v>
      </c>
      <c r="I345" s="22">
        <v>5073.25</v>
      </c>
      <c r="J345" s="1">
        <v>279.0288139172564</v>
      </c>
      <c r="K345" s="7">
        <f>IF(OR($C345=1,$C345=2,$C345=3),$J345,"")</f>
        <v>279.0288139172564</v>
      </c>
      <c r="L345" s="8">
        <f t="shared" si="34"/>
        <v>292.92358604123501</v>
      </c>
      <c r="M345" s="3" t="str">
        <f>IF(OR($C345=7,$C345=8,$C345=9),$J345,"")</f>
        <v/>
      </c>
      <c r="N345" s="8" t="str">
        <f t="shared" si="32"/>
        <v/>
      </c>
      <c r="O345" s="7" t="str">
        <f>IF(OR($C345=13,$C345=14,$C345=15),$J345,"")</f>
        <v/>
      </c>
      <c r="P345" s="8" t="str">
        <f t="shared" si="35"/>
        <v/>
      </c>
      <c r="Q345" s="3" t="str">
        <f>IF(OR($C345=19,$C345=20,$C345=21),$J345,"")</f>
        <v/>
      </c>
      <c r="R345" s="3" t="str">
        <f t="shared" si="36"/>
        <v/>
      </c>
      <c r="S345" s="7" t="str">
        <f>IF(OR($C345=25,$C345=26,$C345=27),$J345,"")</f>
        <v/>
      </c>
      <c r="T345" s="9" t="str">
        <f t="shared" si="37"/>
        <v/>
      </c>
    </row>
    <row r="346" spans="1:20" x14ac:dyDescent="0.25">
      <c r="A346" s="20">
        <f t="shared" si="33"/>
        <v>42877.760000000002</v>
      </c>
      <c r="B346" s="2">
        <v>42877.753576388888</v>
      </c>
      <c r="C346" s="1">
        <v>3</v>
      </c>
      <c r="D346" s="1">
        <v>6</v>
      </c>
      <c r="E346" s="1">
        <v>4</v>
      </c>
      <c r="F346" s="1">
        <v>5</v>
      </c>
      <c r="G346" s="1">
        <v>860.96900000000005</v>
      </c>
      <c r="H346" s="1">
        <v>297.52952739054058</v>
      </c>
      <c r="I346" s="22">
        <v>5409.63</v>
      </c>
      <c r="J346" s="1">
        <v>297.52952739054058</v>
      </c>
      <c r="K346" s="7">
        <f>IF(OR($C346=1,$C346=2,$C346=3),$J346,"")</f>
        <v>297.52952739054058</v>
      </c>
      <c r="L346" s="8" t="str">
        <f t="shared" si="34"/>
        <v/>
      </c>
      <c r="M346" s="3" t="str">
        <f>IF(OR($C346=7,$C346=8,$C346=9),$J346,"")</f>
        <v/>
      </c>
      <c r="N346" s="8" t="str">
        <f t="shared" si="32"/>
        <v/>
      </c>
      <c r="O346" s="7" t="str">
        <f>IF(OR($C346=13,$C346=14,$C346=15),$J346,"")</f>
        <v/>
      </c>
      <c r="P346" s="8" t="str">
        <f t="shared" si="35"/>
        <v/>
      </c>
      <c r="Q346" s="3" t="str">
        <f>IF(OR($C346=19,$C346=20,$C346=21),$J346,"")</f>
        <v/>
      </c>
      <c r="R346" s="3" t="str">
        <f t="shared" si="36"/>
        <v/>
      </c>
      <c r="S346" s="7" t="str">
        <f>IF(OR($C346=25,$C346=26,$C346=27),$J346,"")</f>
        <v/>
      </c>
      <c r="T346" s="9" t="str">
        <f t="shared" si="37"/>
        <v/>
      </c>
    </row>
    <row r="347" spans="1:20" x14ac:dyDescent="0.25">
      <c r="A347" s="20">
        <f t="shared" si="33"/>
        <v>42877.760000000002</v>
      </c>
      <c r="B347" s="2">
        <v>42877.753645833334</v>
      </c>
      <c r="C347" s="1">
        <v>8</v>
      </c>
      <c r="D347" s="1">
        <v>11</v>
      </c>
      <c r="E347" s="1">
        <v>9</v>
      </c>
      <c r="F347" s="1">
        <v>10</v>
      </c>
      <c r="G347" s="1">
        <v>721.31899999999996</v>
      </c>
      <c r="H347" s="1">
        <v>249.26995184242094</v>
      </c>
      <c r="I347" s="22">
        <v>4532.18</v>
      </c>
      <c r="J347" s="1">
        <v>249.26995184242094</v>
      </c>
      <c r="K347" s="7" t="str">
        <f>IF(OR($C347=1,$C347=2,$C347=3),$J347,"")</f>
        <v/>
      </c>
      <c r="L347" s="8" t="str">
        <f t="shared" si="34"/>
        <v/>
      </c>
      <c r="M347" s="3">
        <f>IF(OR($C347=7,$C347=8,$C347=9),$J347,"")</f>
        <v>249.26995184242094</v>
      </c>
      <c r="N347" s="8">
        <f t="shared" si="32"/>
        <v>259.71945449493825</v>
      </c>
      <c r="O347" s="7" t="str">
        <f>IF(OR($C347=13,$C347=14,$C347=15),$J347,"")</f>
        <v/>
      </c>
      <c r="P347" s="8" t="str">
        <f t="shared" si="35"/>
        <v/>
      </c>
      <c r="Q347" s="3" t="str">
        <f>IF(OR($C347=19,$C347=20,$C347=21),$J347,"")</f>
        <v/>
      </c>
      <c r="R347" s="3" t="str">
        <f t="shared" si="36"/>
        <v/>
      </c>
      <c r="S347" s="7" t="str">
        <f>IF(OR($C347=25,$C347=26,$C347=27),$J347,"")</f>
        <v/>
      </c>
      <c r="T347" s="9" t="str">
        <f t="shared" si="37"/>
        <v/>
      </c>
    </row>
    <row r="348" spans="1:20" x14ac:dyDescent="0.25">
      <c r="A348" s="20">
        <f t="shared" si="33"/>
        <v>42877.760000000002</v>
      </c>
      <c r="B348" s="2">
        <v>42877.753668981481</v>
      </c>
      <c r="C348" s="1">
        <v>9</v>
      </c>
      <c r="D348" s="1">
        <v>12</v>
      </c>
      <c r="E348" s="1">
        <v>10</v>
      </c>
      <c r="F348" s="1">
        <v>11</v>
      </c>
      <c r="G348" s="1">
        <v>781.79499999999996</v>
      </c>
      <c r="H348" s="1">
        <v>270.16895714745556</v>
      </c>
      <c r="I348" s="22">
        <v>4912.16</v>
      </c>
      <c r="J348" s="1">
        <v>270.16895714745556</v>
      </c>
      <c r="K348" s="7" t="str">
        <f>IF(OR($C348=1,$C348=2,$C348=3),$J348,"")</f>
        <v/>
      </c>
      <c r="L348" s="8" t="str">
        <f t="shared" si="34"/>
        <v/>
      </c>
      <c r="M348" s="3">
        <f>IF(OR($C348=7,$C348=8,$C348=9),$J348,"")</f>
        <v>270.16895714745556</v>
      </c>
      <c r="N348" s="8" t="str">
        <f t="shared" si="32"/>
        <v/>
      </c>
      <c r="O348" s="7" t="str">
        <f>IF(OR($C348=13,$C348=14,$C348=15),$J348,"")</f>
        <v/>
      </c>
      <c r="P348" s="8" t="str">
        <f t="shared" si="35"/>
        <v/>
      </c>
      <c r="Q348" s="3" t="str">
        <f>IF(OR($C348=19,$C348=20,$C348=21),$J348,"")</f>
        <v/>
      </c>
      <c r="R348" s="3" t="str">
        <f t="shared" si="36"/>
        <v/>
      </c>
      <c r="S348" s="7" t="str">
        <f>IF(OR($C348=25,$C348=26,$C348=27),$J348,"")</f>
        <v/>
      </c>
      <c r="T348" s="9" t="str">
        <f t="shared" si="37"/>
        <v/>
      </c>
    </row>
    <row r="349" spans="1:20" x14ac:dyDescent="0.25">
      <c r="A349" s="20">
        <f t="shared" si="33"/>
        <v>42877.760000000002</v>
      </c>
      <c r="B349" s="2">
        <v>42877.753703703704</v>
      </c>
      <c r="C349" s="1">
        <v>13</v>
      </c>
      <c r="D349" s="1">
        <v>16</v>
      </c>
      <c r="E349" s="1">
        <v>14</v>
      </c>
      <c r="F349" s="1">
        <v>15</v>
      </c>
      <c r="G349" s="1">
        <v>843.57399999999996</v>
      </c>
      <c r="H349" s="1">
        <v>291.51824692752916</v>
      </c>
      <c r="I349" s="22">
        <v>5300.33</v>
      </c>
      <c r="J349" s="1">
        <v>291.51824692752916</v>
      </c>
      <c r="K349" s="7" t="str">
        <f>IF(OR($C349=1,$C349=2,$C349=3),$J349,"")</f>
        <v/>
      </c>
      <c r="L349" s="8" t="str">
        <f t="shared" si="34"/>
        <v/>
      </c>
      <c r="M349" s="3" t="str">
        <f>IF(OR($C349=7,$C349=8,$C349=9),$J349,"")</f>
        <v/>
      </c>
      <c r="N349" s="8" t="str">
        <f t="shared" si="32"/>
        <v/>
      </c>
      <c r="O349" s="7">
        <f>IF(OR($C349=13,$C349=14,$C349=15),$J349,"")</f>
        <v>291.51824692752916</v>
      </c>
      <c r="P349" s="8" t="str">
        <f t="shared" si="35"/>
        <v/>
      </c>
      <c r="Q349" s="3" t="str">
        <f>IF(OR($C349=19,$C349=20,$C349=21),$J349,"")</f>
        <v/>
      </c>
      <c r="R349" s="3" t="str">
        <f t="shared" si="36"/>
        <v/>
      </c>
      <c r="S349" s="7" t="str">
        <f>IF(OR($C349=25,$C349=26,$C349=27),$J349,"")</f>
        <v/>
      </c>
      <c r="T349" s="9" t="str">
        <f t="shared" si="37"/>
        <v/>
      </c>
    </row>
    <row r="350" spans="1:20" x14ac:dyDescent="0.25">
      <c r="A350" s="20">
        <f t="shared" si="33"/>
        <v>42877.760000000002</v>
      </c>
      <c r="B350" s="2">
        <v>42877.753738425927</v>
      </c>
      <c r="C350" s="1">
        <v>14</v>
      </c>
      <c r="D350" s="1">
        <v>17</v>
      </c>
      <c r="E350" s="1">
        <v>15</v>
      </c>
      <c r="F350" s="1">
        <v>16</v>
      </c>
      <c r="G350" s="1">
        <v>1008.42</v>
      </c>
      <c r="H350" s="1">
        <v>348.48493501063206</v>
      </c>
      <c r="I350" s="22">
        <v>6336.1</v>
      </c>
      <c r="J350" s="1">
        <v>348.48493501063206</v>
      </c>
      <c r="K350" s="7" t="str">
        <f>IF(OR($C350=1,$C350=2,$C350=3),$J350,"")</f>
        <v/>
      </c>
      <c r="L350" s="8" t="str">
        <f t="shared" si="34"/>
        <v/>
      </c>
      <c r="M350" s="3" t="str">
        <f>IF(OR($C350=7,$C350=8,$C350=9),$J350,"")</f>
        <v/>
      </c>
      <c r="N350" s="8" t="str">
        <f t="shared" si="32"/>
        <v/>
      </c>
      <c r="O350" s="7">
        <f>IF(OR($C350=13,$C350=14,$C350=15),$J350,"")</f>
        <v>348.48493501063206</v>
      </c>
      <c r="P350" s="8">
        <f t="shared" si="35"/>
        <v>319.12118057186308</v>
      </c>
      <c r="Q350" s="3" t="str">
        <f>IF(OR($C350=19,$C350=20,$C350=21),$J350,"")</f>
        <v/>
      </c>
      <c r="R350" s="3" t="str">
        <f t="shared" si="36"/>
        <v/>
      </c>
      <c r="S350" s="7" t="str">
        <f>IF(OR($C350=25,$C350=26,$C350=27),$J350,"")</f>
        <v/>
      </c>
      <c r="T350" s="9" t="str">
        <f t="shared" si="37"/>
        <v/>
      </c>
    </row>
    <row r="351" spans="1:20" x14ac:dyDescent="0.25">
      <c r="A351" s="20">
        <f t="shared" si="33"/>
        <v>42877.760000000002</v>
      </c>
      <c r="B351" s="2">
        <v>42877.75377314815</v>
      </c>
      <c r="C351" s="1">
        <v>15</v>
      </c>
      <c r="D351" s="1">
        <v>18</v>
      </c>
      <c r="E351" s="1">
        <v>16</v>
      </c>
      <c r="F351" s="1">
        <v>17</v>
      </c>
      <c r="G351" s="1">
        <v>918.35400000000004</v>
      </c>
      <c r="H351" s="1">
        <v>317.36035977742807</v>
      </c>
      <c r="I351" s="22">
        <v>5770.19</v>
      </c>
      <c r="J351" s="1">
        <v>317.36035977742807</v>
      </c>
      <c r="K351" s="7" t="str">
        <f>IF(OR($C351=1,$C351=2,$C351=3),$J351,"")</f>
        <v/>
      </c>
      <c r="L351" s="8" t="str">
        <f t="shared" si="34"/>
        <v/>
      </c>
      <c r="M351" s="3" t="str">
        <f>IF(OR($C351=7,$C351=8,$C351=9),$J351,"")</f>
        <v/>
      </c>
      <c r="N351" s="8" t="str">
        <f t="shared" si="32"/>
        <v/>
      </c>
      <c r="O351" s="7">
        <f>IF(OR($C351=13,$C351=14,$C351=15),$J351,"")</f>
        <v>317.36035977742807</v>
      </c>
      <c r="P351" s="8" t="str">
        <f t="shared" si="35"/>
        <v/>
      </c>
      <c r="Q351" s="3" t="str">
        <f>IF(OR($C351=19,$C351=20,$C351=21),$J351,"")</f>
        <v/>
      </c>
      <c r="R351" s="3" t="str">
        <f t="shared" si="36"/>
        <v/>
      </c>
      <c r="S351" s="7" t="str">
        <f>IF(OR($C351=25,$C351=26,$C351=27),$J351,"")</f>
        <v/>
      </c>
      <c r="T351" s="9" t="str">
        <f t="shared" si="37"/>
        <v/>
      </c>
    </row>
    <row r="352" spans="1:20" x14ac:dyDescent="0.25">
      <c r="A352" s="20">
        <f t="shared" si="33"/>
        <v>42877.760000000002</v>
      </c>
      <c r="B352" s="2">
        <v>42877.753807870373</v>
      </c>
      <c r="C352" s="1">
        <v>19</v>
      </c>
      <c r="D352" s="1">
        <v>22</v>
      </c>
      <c r="E352" s="1">
        <v>20</v>
      </c>
      <c r="F352" s="1">
        <v>21</v>
      </c>
      <c r="G352" s="1">
        <v>958.51400000000001</v>
      </c>
      <c r="H352" s="1">
        <v>331.23865948392637</v>
      </c>
      <c r="I352" s="22">
        <v>6022.52</v>
      </c>
      <c r="J352" s="1">
        <v>331.23865948392637</v>
      </c>
      <c r="K352" s="7" t="str">
        <f>IF(OR($C352=1,$C352=2,$C352=3),$J352,"")</f>
        <v/>
      </c>
      <c r="L352" s="8" t="str">
        <f t="shared" si="34"/>
        <v/>
      </c>
      <c r="M352" s="3" t="str">
        <f>IF(OR($C352=7,$C352=8,$C352=9),$J352,"")</f>
        <v/>
      </c>
      <c r="N352" s="8" t="str">
        <f t="shared" si="32"/>
        <v/>
      </c>
      <c r="O352" s="7" t="str">
        <f>IF(OR($C352=13,$C352=14,$C352=15),$J352,"")</f>
        <v/>
      </c>
      <c r="P352" s="8" t="str">
        <f t="shared" si="35"/>
        <v/>
      </c>
      <c r="Q352" s="3">
        <f>IF(OR($C352=19,$C352=20,$C352=21),$J352,"")</f>
        <v>331.23865948392637</v>
      </c>
      <c r="R352" s="3" t="str">
        <f t="shared" si="36"/>
        <v/>
      </c>
      <c r="S352" s="7" t="str">
        <f>IF(OR($C352=25,$C352=26,$C352=27),$J352,"")</f>
        <v/>
      </c>
      <c r="T352" s="9" t="str">
        <f t="shared" si="37"/>
        <v/>
      </c>
    </row>
    <row r="353" spans="1:20" x14ac:dyDescent="0.25">
      <c r="A353" s="20">
        <f t="shared" si="33"/>
        <v>42877.760000000002</v>
      </c>
      <c r="B353" s="2">
        <v>42877.753842592596</v>
      </c>
      <c r="C353" s="1">
        <v>20</v>
      </c>
      <c r="D353" s="1">
        <v>23</v>
      </c>
      <c r="E353" s="1">
        <v>21</v>
      </c>
      <c r="F353" s="1">
        <v>22</v>
      </c>
      <c r="G353" s="1">
        <v>1105.57</v>
      </c>
      <c r="H353" s="1">
        <v>382.05756490321937</v>
      </c>
      <c r="I353" s="22">
        <v>6946.49</v>
      </c>
      <c r="J353" s="1">
        <v>382.05756490321937</v>
      </c>
      <c r="K353" s="7" t="str">
        <f>IF(OR($C353=1,$C353=2,$C353=3),$J353,"")</f>
        <v/>
      </c>
      <c r="L353" s="8" t="str">
        <f t="shared" si="34"/>
        <v/>
      </c>
      <c r="M353" s="3" t="str">
        <f>IF(OR($C353=7,$C353=8,$C353=9),$J353,"")</f>
        <v/>
      </c>
      <c r="N353" s="8" t="str">
        <f t="shared" si="32"/>
        <v/>
      </c>
      <c r="O353" s="7" t="str">
        <f>IF(OR($C353=13,$C353=14,$C353=15),$J353,"")</f>
        <v/>
      </c>
      <c r="P353" s="8" t="str">
        <f t="shared" si="35"/>
        <v/>
      </c>
      <c r="Q353" s="3">
        <f>IF(OR($C353=19,$C353=20,$C353=21),$J353,"")</f>
        <v>382.05756490321937</v>
      </c>
      <c r="R353" s="3">
        <f t="shared" si="36"/>
        <v>345.58394646640522</v>
      </c>
      <c r="S353" s="7" t="str">
        <f>IF(OR($C353=25,$C353=26,$C353=27),$J353,"")</f>
        <v/>
      </c>
      <c r="T353" s="9" t="str">
        <f t="shared" si="37"/>
        <v/>
      </c>
    </row>
    <row r="354" spans="1:20" x14ac:dyDescent="0.25">
      <c r="A354" s="20">
        <f t="shared" si="33"/>
        <v>42877.760000000002</v>
      </c>
      <c r="B354" s="2">
        <v>42877.753877314812</v>
      </c>
      <c r="C354" s="1">
        <v>21</v>
      </c>
      <c r="D354" s="1">
        <v>24</v>
      </c>
      <c r="E354" s="1">
        <v>22</v>
      </c>
      <c r="F354" s="1">
        <v>23</v>
      </c>
      <c r="G354" s="1">
        <v>935.99199999999996</v>
      </c>
      <c r="H354" s="1">
        <v>323.45561501206993</v>
      </c>
      <c r="I354" s="22">
        <v>5881.01</v>
      </c>
      <c r="J354" s="1">
        <v>323.45561501206993</v>
      </c>
      <c r="K354" s="7" t="str">
        <f>IF(OR($C354=1,$C354=2,$C354=3),$J354,"")</f>
        <v/>
      </c>
      <c r="L354" s="8" t="str">
        <f t="shared" si="34"/>
        <v/>
      </c>
      <c r="M354" s="3" t="str">
        <f>IF(OR($C354=7,$C354=8,$C354=9),$J354,"")</f>
        <v/>
      </c>
      <c r="N354" s="8" t="str">
        <f t="shared" si="32"/>
        <v/>
      </c>
      <c r="O354" s="7" t="str">
        <f>IF(OR($C354=13,$C354=14,$C354=15),$J354,"")</f>
        <v/>
      </c>
      <c r="P354" s="8" t="str">
        <f t="shared" si="35"/>
        <v/>
      </c>
      <c r="Q354" s="3">
        <f>IF(OR($C354=19,$C354=20,$C354=21),$J354,"")</f>
        <v>323.45561501206993</v>
      </c>
      <c r="R354" s="3" t="str">
        <f t="shared" si="36"/>
        <v/>
      </c>
      <c r="S354" s="7" t="str">
        <f>IF(OR($C354=25,$C354=26,$C354=27),$J354,"")</f>
        <v/>
      </c>
      <c r="T354" s="9" t="str">
        <f t="shared" si="37"/>
        <v/>
      </c>
    </row>
    <row r="355" spans="1:20" x14ac:dyDescent="0.25">
      <c r="A355" s="20">
        <f t="shared" si="33"/>
        <v>42877.760000000002</v>
      </c>
      <c r="B355" s="2">
        <v>42877.753900462965</v>
      </c>
      <c r="C355" s="1">
        <v>25</v>
      </c>
      <c r="D355" s="1">
        <v>28</v>
      </c>
      <c r="E355" s="1">
        <v>26</v>
      </c>
      <c r="F355" s="1">
        <v>27</v>
      </c>
      <c r="G355" s="1">
        <v>1109.5899999999999</v>
      </c>
      <c r="H355" s="1">
        <v>383.44677717463679</v>
      </c>
      <c r="I355" s="22">
        <v>6971.73</v>
      </c>
      <c r="J355" s="1">
        <v>383.44677717463679</v>
      </c>
      <c r="K355" s="7" t="str">
        <f>IF(OR($C355=1,$C355=2,$C355=3),$J355,"")</f>
        <v/>
      </c>
      <c r="L355" s="8" t="str">
        <f t="shared" si="34"/>
        <v/>
      </c>
      <c r="M355" s="3" t="str">
        <f>IF(OR($C355=7,$C355=8,$C355=9),$J355,"")</f>
        <v/>
      </c>
      <c r="N355" s="8" t="str">
        <f t="shared" si="32"/>
        <v/>
      </c>
      <c r="O355" s="7" t="str">
        <f>IF(OR($C355=13,$C355=14,$C355=15),$J355,"")</f>
        <v/>
      </c>
      <c r="P355" s="8" t="str">
        <f t="shared" si="35"/>
        <v/>
      </c>
      <c r="Q355" s="3" t="str">
        <f>IF(OR($C355=19,$C355=20,$C355=21),$J355,"")</f>
        <v/>
      </c>
      <c r="R355" s="3" t="str">
        <f t="shared" si="36"/>
        <v/>
      </c>
      <c r="S355" s="7">
        <f>IF(OR($C355=25,$C355=26,$C355=27),$J355,"")</f>
        <v>383.44677717463679</v>
      </c>
      <c r="T355" s="9" t="str">
        <f t="shared" si="37"/>
        <v/>
      </c>
    </row>
    <row r="356" spans="1:20" x14ac:dyDescent="0.25">
      <c r="A356" s="20">
        <f t="shared" si="33"/>
        <v>42877.760000000002</v>
      </c>
      <c r="B356" s="2">
        <v>42877.753935185188</v>
      </c>
      <c r="C356" s="1">
        <v>26</v>
      </c>
      <c r="D356" s="1">
        <v>29</v>
      </c>
      <c r="E356" s="1">
        <v>27</v>
      </c>
      <c r="F356" s="1">
        <v>28</v>
      </c>
      <c r="G356" s="1">
        <v>1056.55</v>
      </c>
      <c r="H356" s="1">
        <v>365.11746899653252</v>
      </c>
      <c r="I356" s="22">
        <v>6638.48</v>
      </c>
      <c r="J356" s="1">
        <v>365.11746899653252</v>
      </c>
      <c r="K356" s="7" t="str">
        <f>IF(OR($C356=1,$C356=2,$C356=3),$J356,"")</f>
        <v/>
      </c>
      <c r="L356" s="8" t="str">
        <f t="shared" si="34"/>
        <v/>
      </c>
      <c r="M356" s="3" t="str">
        <f>IF(OR($C356=7,$C356=8,$C356=9),$J356,"")</f>
        <v/>
      </c>
      <c r="N356" s="8" t="str">
        <f t="shared" si="32"/>
        <v/>
      </c>
      <c r="O356" s="7" t="str">
        <f>IF(OR($C356=13,$C356=14,$C356=15),$J356,"")</f>
        <v/>
      </c>
      <c r="P356" s="8" t="str">
        <f t="shared" si="35"/>
        <v/>
      </c>
      <c r="Q356" s="3" t="str">
        <f>IF(OR($C356=19,$C356=20,$C356=21),$J356,"")</f>
        <v/>
      </c>
      <c r="R356" s="3" t="str">
        <f t="shared" si="36"/>
        <v/>
      </c>
      <c r="S356" s="7">
        <f>IF(OR($C356=25,$C356=26,$C356=27),$J356,"")</f>
        <v>365.11746899653252</v>
      </c>
      <c r="T356" s="9">
        <f t="shared" si="37"/>
        <v>366.4917063429678</v>
      </c>
    </row>
    <row r="357" spans="1:20" x14ac:dyDescent="0.25">
      <c r="A357" s="20">
        <f t="shared" si="33"/>
        <v>42877.760000000002</v>
      </c>
      <c r="B357" s="2">
        <v>42877.753969907404</v>
      </c>
      <c r="C357" s="1">
        <v>27</v>
      </c>
      <c r="D357" s="1">
        <v>30</v>
      </c>
      <c r="E357" s="1">
        <v>28</v>
      </c>
      <c r="F357" s="1">
        <v>29</v>
      </c>
      <c r="G357" s="1">
        <v>1015.44</v>
      </c>
      <c r="H357" s="1">
        <v>350.91087285773415</v>
      </c>
      <c r="I357" s="22">
        <v>6380.22</v>
      </c>
      <c r="J357" s="1">
        <v>350.91087285773415</v>
      </c>
      <c r="K357" s="7" t="str">
        <f>IF(OR($C357=1,$C357=2,$C357=3),$J357,"")</f>
        <v/>
      </c>
      <c r="L357" s="8" t="str">
        <f t="shared" si="34"/>
        <v/>
      </c>
      <c r="M357" s="3" t="str">
        <f>IF(OR($C357=7,$C357=8,$C357=9),$J357,"")</f>
        <v/>
      </c>
      <c r="N357" s="8" t="str">
        <f t="shared" si="32"/>
        <v/>
      </c>
      <c r="O357" s="7" t="str">
        <f>IF(OR($C357=13,$C357=14,$C357=15),$J357,"")</f>
        <v/>
      </c>
      <c r="P357" s="8" t="str">
        <f t="shared" si="35"/>
        <v/>
      </c>
      <c r="Q357" s="3" t="str">
        <f>IF(OR($C357=19,$C357=20,$C357=21),$J357,"")</f>
        <v/>
      </c>
      <c r="R357" s="3" t="str">
        <f t="shared" si="36"/>
        <v/>
      </c>
      <c r="S357" s="7">
        <f>IF(OR($C357=25,$C357=26,$C357=27),$J357,"")</f>
        <v>350.91087285773415</v>
      </c>
      <c r="T357" s="9" t="str">
        <f t="shared" si="37"/>
        <v/>
      </c>
    </row>
    <row r="358" spans="1:20" x14ac:dyDescent="0.25">
      <c r="A358" s="20">
        <f t="shared" si="33"/>
        <v>42877.770000000004</v>
      </c>
      <c r="B358" s="2">
        <v>42877.767395833333</v>
      </c>
      <c r="C358" s="1">
        <v>1</v>
      </c>
      <c r="D358" s="1">
        <v>4</v>
      </c>
      <c r="E358" s="1">
        <v>2</v>
      </c>
      <c r="F358" s="1">
        <v>3</v>
      </c>
      <c r="G358" s="1">
        <v>879.64800000000002</v>
      </c>
      <c r="H358" s="1">
        <v>303.98452639994497</v>
      </c>
      <c r="I358" s="22">
        <v>5526.99</v>
      </c>
      <c r="J358" s="1">
        <v>303.98452639994497</v>
      </c>
      <c r="K358" s="7">
        <f>IF(OR($C358=1,$C358=2,$C358=3),$J358,"")</f>
        <v>303.98452639994497</v>
      </c>
      <c r="L358" s="8" t="str">
        <f t="shared" si="34"/>
        <v/>
      </c>
      <c r="M358" s="3" t="str">
        <f>IF(OR($C358=7,$C358=8,$C358=9),$J358,"")</f>
        <v/>
      </c>
      <c r="N358" s="8" t="str">
        <f t="shared" si="32"/>
        <v/>
      </c>
      <c r="O358" s="7" t="str">
        <f>IF(OR($C358=13,$C358=14,$C358=15),$J358,"")</f>
        <v/>
      </c>
      <c r="P358" s="8" t="str">
        <f t="shared" si="35"/>
        <v/>
      </c>
      <c r="Q358" s="3" t="str">
        <f>IF(OR($C358=19,$C358=20,$C358=21),$J358,"")</f>
        <v/>
      </c>
      <c r="R358" s="3" t="str">
        <f t="shared" si="36"/>
        <v/>
      </c>
      <c r="S358" s="7" t="str">
        <f>IF(OR($C358=25,$C358=26,$C358=27),$J358,"")</f>
        <v/>
      </c>
      <c r="T358" s="9" t="str">
        <f t="shared" si="37"/>
        <v/>
      </c>
    </row>
    <row r="359" spans="1:20" x14ac:dyDescent="0.25">
      <c r="A359" s="20">
        <f t="shared" si="33"/>
        <v>42877.770000000004</v>
      </c>
      <c r="B359" s="2">
        <v>42877.767430555556</v>
      </c>
      <c r="C359" s="1">
        <v>2</v>
      </c>
      <c r="D359" s="1">
        <v>5</v>
      </c>
      <c r="E359" s="1">
        <v>3</v>
      </c>
      <c r="F359" s="1">
        <v>4</v>
      </c>
      <c r="G359" s="1">
        <v>811.76700000000005</v>
      </c>
      <c r="H359" s="1">
        <v>280.52653679892882</v>
      </c>
      <c r="I359" s="22">
        <v>5100.4799999999996</v>
      </c>
      <c r="J359" s="1">
        <v>280.52653679892882</v>
      </c>
      <c r="K359" s="7">
        <f>IF(OR($C359=1,$C359=2,$C359=3),$J359,"")</f>
        <v>280.52653679892882</v>
      </c>
      <c r="L359" s="8">
        <f t="shared" si="34"/>
        <v>294.41520376118393</v>
      </c>
      <c r="M359" s="3" t="str">
        <f>IF(OR($C359=7,$C359=8,$C359=9),$J359,"")</f>
        <v/>
      </c>
      <c r="N359" s="8" t="str">
        <f t="shared" si="32"/>
        <v/>
      </c>
      <c r="O359" s="7" t="str">
        <f>IF(OR($C359=13,$C359=14,$C359=15),$J359,"")</f>
        <v/>
      </c>
      <c r="P359" s="8" t="str">
        <f t="shared" si="35"/>
        <v/>
      </c>
      <c r="Q359" s="3" t="str">
        <f>IF(OR($C359=19,$C359=20,$C359=21),$J359,"")</f>
        <v/>
      </c>
      <c r="R359" s="3" t="str">
        <f t="shared" si="36"/>
        <v/>
      </c>
      <c r="S359" s="7" t="str">
        <f>IF(OR($C359=25,$C359=26,$C359=27),$J359,"")</f>
        <v/>
      </c>
      <c r="T359" s="9" t="str">
        <f t="shared" si="37"/>
        <v/>
      </c>
    </row>
    <row r="360" spans="1:20" x14ac:dyDescent="0.25">
      <c r="A360" s="20">
        <f t="shared" si="33"/>
        <v>42877.770000000004</v>
      </c>
      <c r="B360" s="2">
        <v>42877.767465277779</v>
      </c>
      <c r="C360" s="1">
        <v>3</v>
      </c>
      <c r="D360" s="1">
        <v>6</v>
      </c>
      <c r="E360" s="1">
        <v>4</v>
      </c>
      <c r="F360" s="1">
        <v>5</v>
      </c>
      <c r="G360" s="1">
        <v>864.45600000000002</v>
      </c>
      <c r="H360" s="1">
        <v>298.73454808467801</v>
      </c>
      <c r="I360" s="22">
        <v>5431.54</v>
      </c>
      <c r="J360" s="1">
        <v>298.73454808467801</v>
      </c>
      <c r="K360" s="7">
        <f>IF(OR($C360=1,$C360=2,$C360=3),$J360,"")</f>
        <v>298.73454808467801</v>
      </c>
      <c r="L360" s="8" t="str">
        <f t="shared" si="34"/>
        <v/>
      </c>
      <c r="M360" s="3" t="str">
        <f>IF(OR($C360=7,$C360=8,$C360=9),$J360,"")</f>
        <v/>
      </c>
      <c r="N360" s="8" t="str">
        <f t="shared" si="32"/>
        <v/>
      </c>
      <c r="O360" s="7" t="str">
        <f>IF(OR($C360=13,$C360=14,$C360=15),$J360,"")</f>
        <v/>
      </c>
      <c r="P360" s="8" t="str">
        <f t="shared" si="35"/>
        <v/>
      </c>
      <c r="Q360" s="3" t="str">
        <f>IF(OR($C360=19,$C360=20,$C360=21),$J360,"")</f>
        <v/>
      </c>
      <c r="R360" s="3" t="str">
        <f t="shared" si="36"/>
        <v/>
      </c>
      <c r="S360" s="7" t="str">
        <f>IF(OR($C360=25,$C360=26,$C360=27),$J360,"")</f>
        <v/>
      </c>
      <c r="T360" s="9" t="str">
        <f t="shared" si="37"/>
        <v/>
      </c>
    </row>
    <row r="361" spans="1:20" x14ac:dyDescent="0.25">
      <c r="A361" s="20">
        <f t="shared" si="33"/>
        <v>42877.770000000004</v>
      </c>
      <c r="B361" s="2">
        <v>42877.767534722225</v>
      </c>
      <c r="C361" s="1">
        <v>8</v>
      </c>
      <c r="D361" s="1">
        <v>11</v>
      </c>
      <c r="E361" s="1">
        <v>9</v>
      </c>
      <c r="F361" s="1">
        <v>10</v>
      </c>
      <c r="G361" s="1">
        <v>728.63</v>
      </c>
      <c r="H361" s="1">
        <v>251.79645207036441</v>
      </c>
      <c r="I361" s="22">
        <v>4578.12</v>
      </c>
      <c r="J361" s="1">
        <v>251.79645207036441</v>
      </c>
      <c r="K361" s="7" t="str">
        <f>IF(OR($C361=1,$C361=2,$C361=3),$J361,"")</f>
        <v/>
      </c>
      <c r="L361" s="8" t="str">
        <f t="shared" si="34"/>
        <v/>
      </c>
      <c r="M361" s="3">
        <f>IF(OR($C361=7,$C361=8,$C361=9),$J361,"")</f>
        <v>251.79645207036441</v>
      </c>
      <c r="N361" s="8">
        <f t="shared" si="32"/>
        <v>260.50494690611526</v>
      </c>
      <c r="O361" s="7" t="str">
        <f>IF(OR($C361=13,$C361=14,$C361=15),$J361,"")</f>
        <v/>
      </c>
      <c r="P361" s="8" t="str">
        <f t="shared" si="35"/>
        <v/>
      </c>
      <c r="Q361" s="3" t="str">
        <f>IF(OR($C361=19,$C361=20,$C361=21),$J361,"")</f>
        <v/>
      </c>
      <c r="R361" s="3" t="str">
        <f t="shared" si="36"/>
        <v/>
      </c>
      <c r="S361" s="7" t="str">
        <f>IF(OR($C361=25,$C361=26,$C361=27),$J361,"")</f>
        <v/>
      </c>
      <c r="T361" s="9" t="str">
        <f t="shared" si="37"/>
        <v/>
      </c>
    </row>
    <row r="362" spans="1:20" x14ac:dyDescent="0.25">
      <c r="A362" s="20">
        <f t="shared" si="33"/>
        <v>42877.770000000004</v>
      </c>
      <c r="B362" s="2">
        <v>42877.767557870371</v>
      </c>
      <c r="C362" s="1">
        <v>9</v>
      </c>
      <c r="D362" s="1">
        <v>12</v>
      </c>
      <c r="E362" s="1">
        <v>10</v>
      </c>
      <c r="F362" s="1">
        <v>11</v>
      </c>
      <c r="G362" s="1">
        <v>779.03</v>
      </c>
      <c r="H362" s="1">
        <v>269.21344174186618</v>
      </c>
      <c r="I362" s="22">
        <v>4894.79</v>
      </c>
      <c r="J362" s="1">
        <v>269.21344174186618</v>
      </c>
      <c r="K362" s="7" t="str">
        <f>IF(OR($C362=1,$C362=2,$C362=3),$J362,"")</f>
        <v/>
      </c>
      <c r="L362" s="8" t="str">
        <f t="shared" si="34"/>
        <v/>
      </c>
      <c r="M362" s="3">
        <f>IF(OR($C362=7,$C362=8,$C362=9),$J362,"")</f>
        <v>269.21344174186618</v>
      </c>
      <c r="N362" s="8" t="str">
        <f t="shared" si="32"/>
        <v/>
      </c>
      <c r="O362" s="7" t="str">
        <f>IF(OR($C362=13,$C362=14,$C362=15),$J362,"")</f>
        <v/>
      </c>
      <c r="P362" s="8" t="str">
        <f t="shared" si="35"/>
        <v/>
      </c>
      <c r="Q362" s="3" t="str">
        <f>IF(OR($C362=19,$C362=20,$C362=21),$J362,"")</f>
        <v/>
      </c>
      <c r="R362" s="3" t="str">
        <f t="shared" si="36"/>
        <v/>
      </c>
      <c r="S362" s="7" t="str">
        <f>IF(OR($C362=25,$C362=26,$C362=27),$J362,"")</f>
        <v/>
      </c>
      <c r="T362" s="9" t="str">
        <f t="shared" si="37"/>
        <v/>
      </c>
    </row>
    <row r="363" spans="1:20" x14ac:dyDescent="0.25">
      <c r="A363" s="20">
        <f t="shared" si="33"/>
        <v>42877.770000000004</v>
      </c>
      <c r="B363" s="2">
        <v>42877.767592592594</v>
      </c>
      <c r="C363" s="1">
        <v>13</v>
      </c>
      <c r="D363" s="1">
        <v>16</v>
      </c>
      <c r="E363" s="1">
        <v>14</v>
      </c>
      <c r="F363" s="1">
        <v>15</v>
      </c>
      <c r="G363" s="1">
        <v>845.07299999999998</v>
      </c>
      <c r="H363" s="1">
        <v>292.03626414017958</v>
      </c>
      <c r="I363" s="22">
        <v>5309.75</v>
      </c>
      <c r="J363" s="1">
        <v>292.03626414017958</v>
      </c>
      <c r="K363" s="7" t="str">
        <f>IF(OR($C363=1,$C363=2,$C363=3),$J363,"")</f>
        <v/>
      </c>
      <c r="L363" s="8" t="str">
        <f t="shared" si="34"/>
        <v/>
      </c>
      <c r="M363" s="3" t="str">
        <f>IF(OR($C363=7,$C363=8,$C363=9),$J363,"")</f>
        <v/>
      </c>
      <c r="N363" s="8" t="str">
        <f t="shared" si="32"/>
        <v/>
      </c>
      <c r="O363" s="7">
        <f>IF(OR($C363=13,$C363=14,$C363=15),$J363,"")</f>
        <v>292.03626414017958</v>
      </c>
      <c r="P363" s="8" t="str">
        <f t="shared" si="35"/>
        <v/>
      </c>
      <c r="Q363" s="3" t="str">
        <f>IF(OR($C363=19,$C363=20,$C363=21),$J363,"")</f>
        <v/>
      </c>
      <c r="R363" s="3" t="str">
        <f t="shared" si="36"/>
        <v/>
      </c>
      <c r="S363" s="7" t="str">
        <f>IF(OR($C363=25,$C363=26,$C363=27),$J363,"")</f>
        <v/>
      </c>
      <c r="T363" s="9" t="str">
        <f t="shared" si="37"/>
        <v/>
      </c>
    </row>
    <row r="364" spans="1:20" x14ac:dyDescent="0.25">
      <c r="A364" s="20">
        <f t="shared" si="33"/>
        <v>42877.770000000004</v>
      </c>
      <c r="B364" s="2">
        <v>42877.767627314817</v>
      </c>
      <c r="C364" s="1">
        <v>14</v>
      </c>
      <c r="D364" s="1">
        <v>17</v>
      </c>
      <c r="E364" s="1">
        <v>15</v>
      </c>
      <c r="F364" s="1">
        <v>16</v>
      </c>
      <c r="G364" s="1">
        <v>1009.64</v>
      </c>
      <c r="H364" s="1">
        <v>348.90653674474385</v>
      </c>
      <c r="I364" s="22">
        <v>6343.74</v>
      </c>
      <c r="J364" s="1">
        <v>348.90653674474385</v>
      </c>
      <c r="K364" s="7" t="str">
        <f>IF(OR($C364=1,$C364=2,$C364=3),$J364,"")</f>
        <v/>
      </c>
      <c r="L364" s="8" t="str">
        <f t="shared" si="34"/>
        <v/>
      </c>
      <c r="M364" s="3" t="str">
        <f>IF(OR($C364=7,$C364=8,$C364=9),$J364,"")</f>
        <v/>
      </c>
      <c r="N364" s="8" t="str">
        <f t="shared" si="32"/>
        <v/>
      </c>
      <c r="O364" s="7">
        <f>IF(OR($C364=13,$C364=14,$C364=15),$J364,"")</f>
        <v>348.90653674474385</v>
      </c>
      <c r="P364" s="8">
        <f t="shared" si="35"/>
        <v>319.61719616396289</v>
      </c>
      <c r="Q364" s="3" t="str">
        <f>IF(OR($C364=19,$C364=20,$C364=21),$J364,"")</f>
        <v/>
      </c>
      <c r="R364" s="3" t="str">
        <f t="shared" si="36"/>
        <v/>
      </c>
      <c r="S364" s="7" t="str">
        <f>IF(OR($C364=25,$C364=26,$C364=27),$J364,"")</f>
        <v/>
      </c>
      <c r="T364" s="9" t="str">
        <f t="shared" si="37"/>
        <v/>
      </c>
    </row>
    <row r="365" spans="1:20" x14ac:dyDescent="0.25">
      <c r="A365" s="20">
        <f t="shared" si="33"/>
        <v>42877.770000000004</v>
      </c>
      <c r="B365" s="2">
        <v>42877.76766203704</v>
      </c>
      <c r="C365" s="1">
        <v>15</v>
      </c>
      <c r="D365" s="1">
        <v>18</v>
      </c>
      <c r="E365" s="1">
        <v>16</v>
      </c>
      <c r="F365" s="1">
        <v>17</v>
      </c>
      <c r="G365" s="1">
        <v>919.94100000000003</v>
      </c>
      <c r="H365" s="1">
        <v>317.90878760696529</v>
      </c>
      <c r="I365" s="22">
        <v>5780.16</v>
      </c>
      <c r="J365" s="1">
        <v>317.90878760696529</v>
      </c>
      <c r="K365" s="7" t="str">
        <f>IF(OR($C365=1,$C365=2,$C365=3),$J365,"")</f>
        <v/>
      </c>
      <c r="L365" s="8" t="str">
        <f t="shared" si="34"/>
        <v/>
      </c>
      <c r="M365" s="3" t="str">
        <f>IF(OR($C365=7,$C365=8,$C365=9),$J365,"")</f>
        <v/>
      </c>
      <c r="N365" s="8" t="str">
        <f t="shared" si="32"/>
        <v/>
      </c>
      <c r="O365" s="7">
        <f>IF(OR($C365=13,$C365=14,$C365=15),$J365,"")</f>
        <v>317.90878760696529</v>
      </c>
      <c r="P365" s="8" t="str">
        <f t="shared" si="35"/>
        <v/>
      </c>
      <c r="Q365" s="3" t="str">
        <f>IF(OR($C365=19,$C365=20,$C365=21),$J365,"")</f>
        <v/>
      </c>
      <c r="R365" s="3" t="str">
        <f t="shared" si="36"/>
        <v/>
      </c>
      <c r="S365" s="7" t="str">
        <f>IF(OR($C365=25,$C365=26,$C365=27),$J365,"")</f>
        <v/>
      </c>
      <c r="T365" s="9" t="str">
        <f t="shared" si="37"/>
        <v/>
      </c>
    </row>
    <row r="366" spans="1:20" x14ac:dyDescent="0.25">
      <c r="A366" s="20">
        <f t="shared" si="33"/>
        <v>42877.770000000004</v>
      </c>
      <c r="B366" s="2">
        <v>42877.767685185187</v>
      </c>
      <c r="C366" s="1">
        <v>19</v>
      </c>
      <c r="D366" s="1">
        <v>22</v>
      </c>
      <c r="E366" s="1">
        <v>20</v>
      </c>
      <c r="F366" s="1">
        <v>21</v>
      </c>
      <c r="G366" s="1">
        <v>959.11800000000005</v>
      </c>
      <c r="H366" s="1">
        <v>331.44738689983086</v>
      </c>
      <c r="I366" s="22">
        <v>6026.32</v>
      </c>
      <c r="J366" s="1">
        <v>331.44738689983086</v>
      </c>
      <c r="K366" s="7" t="str">
        <f>IF(OR($C366=1,$C366=2,$C366=3),$J366,"")</f>
        <v/>
      </c>
      <c r="L366" s="8" t="str">
        <f t="shared" si="34"/>
        <v/>
      </c>
      <c r="M366" s="3" t="str">
        <f>IF(OR($C366=7,$C366=8,$C366=9),$J366,"")</f>
        <v/>
      </c>
      <c r="N366" s="8" t="str">
        <f t="shared" si="32"/>
        <v/>
      </c>
      <c r="O366" s="7" t="str">
        <f>IF(OR($C366=13,$C366=14,$C366=15),$J366,"")</f>
        <v/>
      </c>
      <c r="P366" s="8" t="str">
        <f t="shared" si="35"/>
        <v/>
      </c>
      <c r="Q366" s="3">
        <f>IF(OR($C366=19,$C366=20,$C366=21),$J366,"")</f>
        <v>331.44738689983086</v>
      </c>
      <c r="R366" s="3" t="str">
        <f t="shared" si="36"/>
        <v/>
      </c>
      <c r="S366" s="7" t="str">
        <f>IF(OR($C366=25,$C366=26,$C366=27),$J366,"")</f>
        <v/>
      </c>
      <c r="T366" s="9" t="str">
        <f t="shared" si="37"/>
        <v/>
      </c>
    </row>
    <row r="367" spans="1:20" x14ac:dyDescent="0.25">
      <c r="A367" s="20">
        <f t="shared" si="33"/>
        <v>42877.770000000004</v>
      </c>
      <c r="B367" s="2">
        <v>42877.76771990741</v>
      </c>
      <c r="C367" s="1">
        <v>20</v>
      </c>
      <c r="D367" s="1">
        <v>23</v>
      </c>
      <c r="E367" s="1">
        <v>21</v>
      </c>
      <c r="F367" s="1">
        <v>22</v>
      </c>
      <c r="G367" s="1">
        <v>1152.55</v>
      </c>
      <c r="H367" s="1">
        <v>398.29268741844072</v>
      </c>
      <c r="I367" s="22">
        <v>7241.71</v>
      </c>
      <c r="J367" s="1">
        <v>398.29268741844072</v>
      </c>
      <c r="K367" s="7" t="str">
        <f>IF(OR($C367=1,$C367=2,$C367=3),$J367,"")</f>
        <v/>
      </c>
      <c r="L367" s="8" t="str">
        <f t="shared" si="34"/>
        <v/>
      </c>
      <c r="M367" s="3" t="str">
        <f>IF(OR($C367=7,$C367=8,$C367=9),$J367,"")</f>
        <v/>
      </c>
      <c r="N367" s="8" t="str">
        <f t="shared" si="32"/>
        <v/>
      </c>
      <c r="O367" s="7" t="str">
        <f>IF(OR($C367=13,$C367=14,$C367=15),$J367,"")</f>
        <v/>
      </c>
      <c r="P367" s="8" t="str">
        <f t="shared" si="35"/>
        <v/>
      </c>
      <c r="Q367" s="3">
        <f>IF(OR($C367=19,$C367=20,$C367=21),$J367,"")</f>
        <v>398.29268741844072</v>
      </c>
      <c r="R367" s="3">
        <f t="shared" si="36"/>
        <v>351.5656226546443</v>
      </c>
      <c r="S367" s="7" t="str">
        <f>IF(OR($C367=25,$C367=26,$C367=27),$J367,"")</f>
        <v/>
      </c>
      <c r="T367" s="9" t="str">
        <f t="shared" si="37"/>
        <v/>
      </c>
    </row>
    <row r="368" spans="1:20" x14ac:dyDescent="0.25">
      <c r="A368" s="20">
        <f t="shared" si="33"/>
        <v>42877.770000000004</v>
      </c>
      <c r="B368" s="2">
        <v>42877.767754629633</v>
      </c>
      <c r="C368" s="1">
        <v>21</v>
      </c>
      <c r="D368" s="1">
        <v>24</v>
      </c>
      <c r="E368" s="1">
        <v>22</v>
      </c>
      <c r="F368" s="1">
        <v>23</v>
      </c>
      <c r="G368" s="1">
        <v>940.33600000000001</v>
      </c>
      <c r="H368" s="1">
        <v>324.95679364566126</v>
      </c>
      <c r="I368" s="22">
        <v>5908.31</v>
      </c>
      <c r="J368" s="1">
        <v>324.95679364566126</v>
      </c>
      <c r="K368" s="7" t="str">
        <f>IF(OR($C368=1,$C368=2,$C368=3),$J368,"")</f>
        <v/>
      </c>
      <c r="L368" s="8" t="str">
        <f t="shared" si="34"/>
        <v/>
      </c>
      <c r="M368" s="3" t="str">
        <f>IF(OR($C368=7,$C368=8,$C368=9),$J368,"")</f>
        <v/>
      </c>
      <c r="N368" s="8" t="str">
        <f t="shared" si="32"/>
        <v/>
      </c>
      <c r="O368" s="7" t="str">
        <f>IF(OR($C368=13,$C368=14,$C368=15),$J368,"")</f>
        <v/>
      </c>
      <c r="P368" s="8" t="str">
        <f t="shared" si="35"/>
        <v/>
      </c>
      <c r="Q368" s="3">
        <f>IF(OR($C368=19,$C368=20,$C368=21),$J368,"")</f>
        <v>324.95679364566126</v>
      </c>
      <c r="R368" s="3" t="str">
        <f t="shared" si="36"/>
        <v/>
      </c>
      <c r="S368" s="7" t="str">
        <f>IF(OR($C368=25,$C368=26,$C368=27),$J368,"")</f>
        <v/>
      </c>
      <c r="T368" s="9" t="str">
        <f t="shared" si="37"/>
        <v/>
      </c>
    </row>
    <row r="369" spans="1:20" x14ac:dyDescent="0.25">
      <c r="A369" s="20">
        <f t="shared" si="33"/>
        <v>42877.770000000004</v>
      </c>
      <c r="B369" s="2">
        <v>42877.767789351848</v>
      </c>
      <c r="C369" s="1">
        <v>25</v>
      </c>
      <c r="D369" s="1">
        <v>28</v>
      </c>
      <c r="E369" s="1">
        <v>26</v>
      </c>
      <c r="F369" s="1">
        <v>27</v>
      </c>
      <c r="G369" s="1">
        <v>1113.06</v>
      </c>
      <c r="H369" s="1">
        <v>384.64592309051204</v>
      </c>
      <c r="I369" s="22">
        <v>6993.56</v>
      </c>
      <c r="J369" s="1">
        <v>384.64592309051204</v>
      </c>
      <c r="K369" s="7" t="str">
        <f>IF(OR($C369=1,$C369=2,$C369=3),$J369,"")</f>
        <v/>
      </c>
      <c r="L369" s="8" t="str">
        <f t="shared" si="34"/>
        <v/>
      </c>
      <c r="M369" s="3" t="str">
        <f>IF(OR($C369=7,$C369=8,$C369=9),$J369,"")</f>
        <v/>
      </c>
      <c r="N369" s="8" t="str">
        <f t="shared" si="32"/>
        <v/>
      </c>
      <c r="O369" s="7" t="str">
        <f>IF(OR($C369=13,$C369=14,$C369=15),$J369,"")</f>
        <v/>
      </c>
      <c r="P369" s="8" t="str">
        <f t="shared" si="35"/>
        <v/>
      </c>
      <c r="Q369" s="3" t="str">
        <f>IF(OR($C369=19,$C369=20,$C369=21),$J369,"")</f>
        <v/>
      </c>
      <c r="R369" s="3" t="str">
        <f t="shared" si="36"/>
        <v/>
      </c>
      <c r="S369" s="7">
        <f>IF(OR($C369=25,$C369=26,$C369=27),$J369,"")</f>
        <v>384.64592309051204</v>
      </c>
      <c r="T369" s="9" t="str">
        <f t="shared" si="37"/>
        <v/>
      </c>
    </row>
    <row r="370" spans="1:20" x14ac:dyDescent="0.25">
      <c r="A370" s="20">
        <f t="shared" si="33"/>
        <v>42877.770000000004</v>
      </c>
      <c r="B370" s="2">
        <v>42877.767824074072</v>
      </c>
      <c r="C370" s="1">
        <v>26</v>
      </c>
      <c r="D370" s="1">
        <v>29</v>
      </c>
      <c r="E370" s="1">
        <v>27</v>
      </c>
      <c r="F370" s="1">
        <v>28</v>
      </c>
      <c r="G370" s="1">
        <v>1062.52</v>
      </c>
      <c r="H370" s="1">
        <v>367.18055289214493</v>
      </c>
      <c r="I370" s="22">
        <v>6675.99</v>
      </c>
      <c r="J370" s="1">
        <v>367.18055289214493</v>
      </c>
      <c r="K370" s="7" t="str">
        <f>IF(OR($C370=1,$C370=2,$C370=3),$J370,"")</f>
        <v/>
      </c>
      <c r="L370" s="8" t="str">
        <f t="shared" si="34"/>
        <v/>
      </c>
      <c r="M370" s="3" t="str">
        <f>IF(OR($C370=7,$C370=8,$C370=9),$J370,"")</f>
        <v/>
      </c>
      <c r="N370" s="8" t="str">
        <f t="shared" si="32"/>
        <v/>
      </c>
      <c r="O370" s="7" t="str">
        <f>IF(OR($C370=13,$C370=14,$C370=15),$J370,"")</f>
        <v/>
      </c>
      <c r="P370" s="8" t="str">
        <f t="shared" si="35"/>
        <v/>
      </c>
      <c r="Q370" s="3" t="str">
        <f>IF(OR($C370=19,$C370=20,$C370=21),$J370,"")</f>
        <v/>
      </c>
      <c r="R370" s="3" t="str">
        <f t="shared" si="36"/>
        <v/>
      </c>
      <c r="S370" s="7">
        <f>IF(OR($C370=25,$C370=26,$C370=27),$J370,"")</f>
        <v>367.18055289214493</v>
      </c>
      <c r="T370" s="9">
        <f t="shared" si="37"/>
        <v>368.03527553343162</v>
      </c>
    </row>
    <row r="371" spans="1:20" x14ac:dyDescent="0.25">
      <c r="A371" s="20">
        <f t="shared" si="33"/>
        <v>42877.770000000004</v>
      </c>
      <c r="B371" s="2">
        <v>42877.767847222225</v>
      </c>
      <c r="C371" s="1">
        <v>27</v>
      </c>
      <c r="D371" s="1">
        <v>30</v>
      </c>
      <c r="E371" s="1">
        <v>28</v>
      </c>
      <c r="F371" s="1">
        <v>29</v>
      </c>
      <c r="G371" s="1">
        <v>1019.4</v>
      </c>
      <c r="H371" s="1">
        <v>352.27935061763782</v>
      </c>
      <c r="I371" s="22">
        <v>6405.1</v>
      </c>
      <c r="J371" s="1">
        <v>352.27935061763782</v>
      </c>
      <c r="K371" s="7" t="str">
        <f>IF(OR($C371=1,$C371=2,$C371=3),$J371,"")</f>
        <v/>
      </c>
      <c r="L371" s="8" t="str">
        <f t="shared" si="34"/>
        <v/>
      </c>
      <c r="M371" s="3" t="str">
        <f>IF(OR($C371=7,$C371=8,$C371=9),$J371,"")</f>
        <v/>
      </c>
      <c r="N371" s="8" t="str">
        <f t="shared" si="32"/>
        <v/>
      </c>
      <c r="O371" s="7" t="str">
        <f>IF(OR($C371=13,$C371=14,$C371=15),$J371,"")</f>
        <v/>
      </c>
      <c r="P371" s="8" t="str">
        <f t="shared" si="35"/>
        <v/>
      </c>
      <c r="Q371" s="3" t="str">
        <f>IF(OR($C371=19,$C371=20,$C371=21),$J371,"")</f>
        <v/>
      </c>
      <c r="R371" s="3" t="str">
        <f t="shared" si="36"/>
        <v/>
      </c>
      <c r="S371" s="7">
        <f>IF(OR($C371=25,$C371=26,$C371=27),$J371,"")</f>
        <v>352.27935061763782</v>
      </c>
      <c r="T371" s="9" t="str">
        <f t="shared" si="37"/>
        <v/>
      </c>
    </row>
    <row r="372" spans="1:20" x14ac:dyDescent="0.25">
      <c r="A372" s="20">
        <f t="shared" si="33"/>
        <v>42877.79</v>
      </c>
      <c r="B372" s="2">
        <v>42877.7812962963</v>
      </c>
      <c r="C372" s="1">
        <v>1</v>
      </c>
      <c r="D372" s="1">
        <v>4</v>
      </c>
      <c r="E372" s="1">
        <v>2</v>
      </c>
      <c r="F372" s="1">
        <v>3</v>
      </c>
      <c r="G372" s="1">
        <v>884.57</v>
      </c>
      <c r="H372" s="1">
        <v>305.68544749445158</v>
      </c>
      <c r="I372" s="22">
        <v>5557.91</v>
      </c>
      <c r="J372" s="1">
        <v>305.68544749445158</v>
      </c>
      <c r="K372" s="7">
        <f>IF(OR($C372=1,$C372=2,$C372=3),$J372,"")</f>
        <v>305.68544749445158</v>
      </c>
      <c r="L372" s="8" t="str">
        <f t="shared" si="34"/>
        <v/>
      </c>
      <c r="M372" s="3" t="str">
        <f>IF(OR($C372=7,$C372=8,$C372=9),$J372,"")</f>
        <v/>
      </c>
      <c r="N372" s="8" t="str">
        <f t="shared" si="32"/>
        <v/>
      </c>
      <c r="O372" s="7" t="str">
        <f>IF(OR($C372=13,$C372=14,$C372=15),$J372,"")</f>
        <v/>
      </c>
      <c r="P372" s="8" t="str">
        <f t="shared" si="35"/>
        <v/>
      </c>
      <c r="Q372" s="3" t="str">
        <f>IF(OR($C372=19,$C372=20,$C372=21),$J372,"")</f>
        <v/>
      </c>
      <c r="R372" s="3" t="str">
        <f t="shared" si="36"/>
        <v/>
      </c>
      <c r="S372" s="7" t="str">
        <f>IF(OR($C372=25,$C372=26,$C372=27),$J372,"")</f>
        <v/>
      </c>
      <c r="T372" s="9" t="str">
        <f t="shared" si="37"/>
        <v/>
      </c>
    </row>
    <row r="373" spans="1:20" x14ac:dyDescent="0.25">
      <c r="A373" s="20">
        <f t="shared" si="33"/>
        <v>42877.79</v>
      </c>
      <c r="B373" s="2">
        <v>42877.781319444446</v>
      </c>
      <c r="C373" s="1">
        <v>2</v>
      </c>
      <c r="D373" s="1">
        <v>5</v>
      </c>
      <c r="E373" s="1">
        <v>3</v>
      </c>
      <c r="F373" s="1">
        <v>4</v>
      </c>
      <c r="G373" s="1">
        <v>815.50900000000001</v>
      </c>
      <c r="H373" s="1">
        <v>281.81967916699944</v>
      </c>
      <c r="I373" s="22">
        <v>5124</v>
      </c>
      <c r="J373" s="1">
        <v>281.81967916699944</v>
      </c>
      <c r="K373" s="7">
        <f>IF(OR($C373=1,$C373=2,$C373=3),$J373,"")</f>
        <v>281.81967916699944</v>
      </c>
      <c r="L373" s="8">
        <f t="shared" si="34"/>
        <v>295.98319359854162</v>
      </c>
      <c r="M373" s="3" t="str">
        <f>IF(OR($C373=7,$C373=8,$C373=9),$J373,"")</f>
        <v/>
      </c>
      <c r="N373" s="8" t="str">
        <f t="shared" si="32"/>
        <v/>
      </c>
      <c r="O373" s="7" t="str">
        <f>IF(OR($C373=13,$C373=14,$C373=15),$J373,"")</f>
        <v/>
      </c>
      <c r="P373" s="8" t="str">
        <f t="shared" si="35"/>
        <v/>
      </c>
      <c r="Q373" s="3" t="str">
        <f>IF(OR($C373=19,$C373=20,$C373=21),$J373,"")</f>
        <v/>
      </c>
      <c r="R373" s="3" t="str">
        <f t="shared" si="36"/>
        <v/>
      </c>
      <c r="S373" s="7" t="str">
        <f>IF(OR($C373=25,$C373=26,$C373=27),$J373,"")</f>
        <v/>
      </c>
      <c r="T373" s="9" t="str">
        <f t="shared" si="37"/>
        <v/>
      </c>
    </row>
    <row r="374" spans="1:20" x14ac:dyDescent="0.25">
      <c r="A374" s="20">
        <f t="shared" si="33"/>
        <v>42877.79</v>
      </c>
      <c r="B374" s="2">
        <v>42877.781354166669</v>
      </c>
      <c r="C374" s="1">
        <v>3</v>
      </c>
      <c r="D374" s="1">
        <v>6</v>
      </c>
      <c r="E374" s="1">
        <v>4</v>
      </c>
      <c r="F374" s="1">
        <v>5</v>
      </c>
      <c r="G374" s="1">
        <v>869.404</v>
      </c>
      <c r="H374" s="1">
        <v>300.44445413417384</v>
      </c>
      <c r="I374" s="22">
        <v>5462.63</v>
      </c>
      <c r="J374" s="1">
        <v>300.44445413417384</v>
      </c>
      <c r="K374" s="7">
        <f>IF(OR($C374=1,$C374=2,$C374=3),$J374,"")</f>
        <v>300.44445413417384</v>
      </c>
      <c r="L374" s="8" t="str">
        <f t="shared" si="34"/>
        <v/>
      </c>
      <c r="M374" s="3" t="str">
        <f>IF(OR($C374=7,$C374=8,$C374=9),$J374,"")</f>
        <v/>
      </c>
      <c r="N374" s="8" t="str">
        <f t="shared" si="32"/>
        <v/>
      </c>
      <c r="O374" s="7" t="str">
        <f>IF(OR($C374=13,$C374=14,$C374=15),$J374,"")</f>
        <v/>
      </c>
      <c r="P374" s="8" t="str">
        <f t="shared" si="35"/>
        <v/>
      </c>
      <c r="Q374" s="3" t="str">
        <f>IF(OR($C374=19,$C374=20,$C374=21),$J374,"")</f>
        <v/>
      </c>
      <c r="R374" s="3" t="str">
        <f t="shared" si="36"/>
        <v/>
      </c>
      <c r="S374" s="7" t="str">
        <f>IF(OR($C374=25,$C374=26,$C374=27),$J374,"")</f>
        <v/>
      </c>
      <c r="T374" s="9" t="str">
        <f t="shared" si="37"/>
        <v/>
      </c>
    </row>
    <row r="375" spans="1:20" x14ac:dyDescent="0.25">
      <c r="A375" s="20">
        <f t="shared" si="33"/>
        <v>42877.79</v>
      </c>
      <c r="B375" s="2">
        <v>42877.781423611108</v>
      </c>
      <c r="C375" s="1">
        <v>8</v>
      </c>
      <c r="D375" s="1">
        <v>11</v>
      </c>
      <c r="E375" s="1">
        <v>9</v>
      </c>
      <c r="F375" s="1">
        <v>10</v>
      </c>
      <c r="G375" s="1">
        <v>729.89</v>
      </c>
      <c r="H375" s="1">
        <v>252.23187681215194</v>
      </c>
      <c r="I375" s="22">
        <v>4586.03</v>
      </c>
      <c r="J375" s="1">
        <v>252.23187681215194</v>
      </c>
      <c r="K375" s="7" t="str">
        <f>IF(OR($C375=1,$C375=2,$C375=3),$J375,"")</f>
        <v/>
      </c>
      <c r="L375" s="8" t="str">
        <f t="shared" si="34"/>
        <v/>
      </c>
      <c r="M375" s="3">
        <f>IF(OR($C375=7,$C375=8,$C375=9),$J375,"")</f>
        <v>252.23187681215194</v>
      </c>
      <c r="N375" s="8">
        <f t="shared" si="32"/>
        <v>261.78426626651014</v>
      </c>
      <c r="O375" s="7" t="str">
        <f>IF(OR($C375=13,$C375=14,$C375=15),$J375,"")</f>
        <v/>
      </c>
      <c r="P375" s="8" t="str">
        <f t="shared" si="35"/>
        <v/>
      </c>
      <c r="Q375" s="3" t="str">
        <f>IF(OR($C375=19,$C375=20,$C375=21),$J375,"")</f>
        <v/>
      </c>
      <c r="R375" s="3" t="str">
        <f t="shared" si="36"/>
        <v/>
      </c>
      <c r="S375" s="7" t="str">
        <f>IF(OR($C375=25,$C375=26,$C375=27),$J375,"")</f>
        <v/>
      </c>
      <c r="T375" s="9" t="str">
        <f t="shared" si="37"/>
        <v/>
      </c>
    </row>
    <row r="376" spans="1:20" x14ac:dyDescent="0.25">
      <c r="A376" s="20">
        <f t="shared" si="33"/>
        <v>42877.79</v>
      </c>
      <c r="B376" s="2">
        <v>42877.781458333331</v>
      </c>
      <c r="C376" s="1">
        <v>9</v>
      </c>
      <c r="D376" s="1">
        <v>12</v>
      </c>
      <c r="E376" s="1">
        <v>10</v>
      </c>
      <c r="F376" s="1">
        <v>11</v>
      </c>
      <c r="G376" s="1">
        <v>785.17399999999998</v>
      </c>
      <c r="H376" s="1">
        <v>271.33665572086835</v>
      </c>
      <c r="I376" s="22">
        <v>4933.3900000000003</v>
      </c>
      <c r="J376" s="1">
        <v>271.33665572086835</v>
      </c>
      <c r="K376" s="7" t="str">
        <f>IF(OR($C376=1,$C376=2,$C376=3),$J376,"")</f>
        <v/>
      </c>
      <c r="L376" s="8" t="str">
        <f t="shared" si="34"/>
        <v/>
      </c>
      <c r="M376" s="3">
        <f>IF(OR($C376=7,$C376=8,$C376=9),$J376,"")</f>
        <v>271.33665572086835</v>
      </c>
      <c r="N376" s="8" t="str">
        <f t="shared" si="32"/>
        <v/>
      </c>
      <c r="O376" s="7" t="str">
        <f>IF(OR($C376=13,$C376=14,$C376=15),$J376,"")</f>
        <v/>
      </c>
      <c r="P376" s="8" t="str">
        <f t="shared" si="35"/>
        <v/>
      </c>
      <c r="Q376" s="3" t="str">
        <f>IF(OR($C376=19,$C376=20,$C376=21),$J376,"")</f>
        <v/>
      </c>
      <c r="R376" s="3" t="str">
        <f t="shared" si="36"/>
        <v/>
      </c>
      <c r="S376" s="7" t="str">
        <f>IF(OR($C376=25,$C376=26,$C376=27),$J376,"")</f>
        <v/>
      </c>
      <c r="T376" s="9" t="str">
        <f t="shared" si="37"/>
        <v/>
      </c>
    </row>
    <row r="377" spans="1:20" x14ac:dyDescent="0.25">
      <c r="A377" s="20">
        <f t="shared" si="33"/>
        <v>42877.79</v>
      </c>
      <c r="B377" s="2">
        <v>42877.781493055554</v>
      </c>
      <c r="C377" s="1">
        <v>13</v>
      </c>
      <c r="D377" s="1">
        <v>16</v>
      </c>
      <c r="E377" s="1">
        <v>14</v>
      </c>
      <c r="F377" s="1">
        <v>15</v>
      </c>
      <c r="G377" s="1">
        <v>849.375</v>
      </c>
      <c r="H377" s="1">
        <v>293.52292861571135</v>
      </c>
      <c r="I377" s="22">
        <v>5336.78</v>
      </c>
      <c r="J377" s="1">
        <v>293.52292861571135</v>
      </c>
      <c r="K377" s="7" t="str">
        <f>IF(OR($C377=1,$C377=2,$C377=3),$J377,"")</f>
        <v/>
      </c>
      <c r="L377" s="8" t="str">
        <f t="shared" si="34"/>
        <v/>
      </c>
      <c r="M377" s="3" t="str">
        <f>IF(OR($C377=7,$C377=8,$C377=9),$J377,"")</f>
        <v/>
      </c>
      <c r="N377" s="8" t="str">
        <f t="shared" si="32"/>
        <v/>
      </c>
      <c r="O377" s="7">
        <f>IF(OR($C377=13,$C377=14,$C377=15),$J377,"")</f>
        <v>293.52292861571135</v>
      </c>
      <c r="P377" s="8" t="str">
        <f t="shared" si="35"/>
        <v/>
      </c>
      <c r="Q377" s="3" t="str">
        <f>IF(OR($C377=19,$C377=20,$C377=21),$J377,"")</f>
        <v/>
      </c>
      <c r="R377" s="3" t="str">
        <f t="shared" si="36"/>
        <v/>
      </c>
      <c r="S377" s="7" t="str">
        <f>IF(OR($C377=25,$C377=26,$C377=27),$J377,"")</f>
        <v/>
      </c>
      <c r="T377" s="9" t="str">
        <f t="shared" si="37"/>
        <v/>
      </c>
    </row>
    <row r="378" spans="1:20" x14ac:dyDescent="0.25">
      <c r="A378" s="20">
        <f t="shared" si="33"/>
        <v>42877.79</v>
      </c>
      <c r="B378" s="2">
        <v>42877.7815162037</v>
      </c>
      <c r="C378" s="1">
        <v>14</v>
      </c>
      <c r="D378" s="1">
        <v>17</v>
      </c>
      <c r="E378" s="1">
        <v>15</v>
      </c>
      <c r="F378" s="1">
        <v>16</v>
      </c>
      <c r="G378" s="1">
        <v>1008.56</v>
      </c>
      <c r="H378" s="1">
        <v>348.53331553749734</v>
      </c>
      <c r="I378" s="22">
        <v>6336.97</v>
      </c>
      <c r="J378" s="1">
        <v>348.53331553749734</v>
      </c>
      <c r="K378" s="7" t="str">
        <f>IF(OR($C378=1,$C378=2,$C378=3),$J378,"")</f>
        <v/>
      </c>
      <c r="L378" s="8" t="str">
        <f t="shared" si="34"/>
        <v/>
      </c>
      <c r="M378" s="3" t="str">
        <f>IF(OR($C378=7,$C378=8,$C378=9),$J378,"")</f>
        <v/>
      </c>
      <c r="N378" s="8" t="str">
        <f t="shared" si="32"/>
        <v/>
      </c>
      <c r="O378" s="7">
        <f>IF(OR($C378=13,$C378=14,$C378=15),$J378,"")</f>
        <v>348.53331553749734</v>
      </c>
      <c r="P378" s="8">
        <f t="shared" si="35"/>
        <v>321.33862138652188</v>
      </c>
      <c r="Q378" s="3" t="str">
        <f>IF(OR($C378=19,$C378=20,$C378=21),$J378,"")</f>
        <v/>
      </c>
      <c r="R378" s="3" t="str">
        <f t="shared" si="36"/>
        <v/>
      </c>
      <c r="S378" s="7" t="str">
        <f>IF(OR($C378=25,$C378=26,$C378=27),$J378,"")</f>
        <v/>
      </c>
      <c r="T378" s="9" t="str">
        <f t="shared" si="37"/>
        <v/>
      </c>
    </row>
    <row r="379" spans="1:20" x14ac:dyDescent="0.25">
      <c r="A379" s="20">
        <f t="shared" si="33"/>
        <v>42877.79</v>
      </c>
      <c r="B379" s="2">
        <v>42877.781550925924</v>
      </c>
      <c r="C379" s="1">
        <v>15</v>
      </c>
      <c r="D379" s="1">
        <v>18</v>
      </c>
      <c r="E379" s="1">
        <v>16</v>
      </c>
      <c r="F379" s="1">
        <v>17</v>
      </c>
      <c r="G379" s="1">
        <v>931.66300000000001</v>
      </c>
      <c r="H379" s="1">
        <v>321.959620006357</v>
      </c>
      <c r="I379" s="22">
        <v>5853.81</v>
      </c>
      <c r="J379" s="1">
        <v>321.959620006357</v>
      </c>
      <c r="K379" s="7" t="str">
        <f>IF(OR($C379=1,$C379=2,$C379=3),$J379,"")</f>
        <v/>
      </c>
      <c r="L379" s="8" t="str">
        <f t="shared" si="34"/>
        <v/>
      </c>
      <c r="M379" s="3" t="str">
        <f>IF(OR($C379=7,$C379=8,$C379=9),$J379,"")</f>
        <v/>
      </c>
      <c r="N379" s="8" t="str">
        <f t="shared" si="32"/>
        <v/>
      </c>
      <c r="O379" s="7">
        <f>IF(OR($C379=13,$C379=14,$C379=15),$J379,"")</f>
        <v>321.959620006357</v>
      </c>
      <c r="P379" s="8" t="str">
        <f t="shared" si="35"/>
        <v/>
      </c>
      <c r="Q379" s="3" t="str">
        <f>IF(OR($C379=19,$C379=20,$C379=21),$J379,"")</f>
        <v/>
      </c>
      <c r="R379" s="3" t="str">
        <f t="shared" si="36"/>
        <v/>
      </c>
      <c r="S379" s="7" t="str">
        <f>IF(OR($C379=25,$C379=26,$C379=27),$J379,"")</f>
        <v/>
      </c>
      <c r="T379" s="9" t="str">
        <f t="shared" si="37"/>
        <v/>
      </c>
    </row>
    <row r="380" spans="1:20" x14ac:dyDescent="0.25">
      <c r="A380" s="20">
        <f t="shared" si="33"/>
        <v>42877.79</v>
      </c>
      <c r="B380" s="2">
        <v>42877.781585648147</v>
      </c>
      <c r="C380" s="1">
        <v>19</v>
      </c>
      <c r="D380" s="1">
        <v>22</v>
      </c>
      <c r="E380" s="1">
        <v>20</v>
      </c>
      <c r="F380" s="1">
        <v>21</v>
      </c>
      <c r="G380" s="1">
        <v>968.17399999999998</v>
      </c>
      <c r="H380" s="1">
        <v>334.57691583763085</v>
      </c>
      <c r="I380" s="22">
        <v>6083.22</v>
      </c>
      <c r="J380" s="1">
        <v>334.57691583763085</v>
      </c>
      <c r="K380" s="7" t="str">
        <f>IF(OR($C380=1,$C380=2,$C380=3),$J380,"")</f>
        <v/>
      </c>
      <c r="L380" s="8" t="str">
        <f t="shared" si="34"/>
        <v/>
      </c>
      <c r="M380" s="3" t="str">
        <f>IF(OR($C380=7,$C380=8,$C380=9),$J380,"")</f>
        <v/>
      </c>
      <c r="N380" s="8" t="str">
        <f t="shared" si="32"/>
        <v/>
      </c>
      <c r="O380" s="7" t="str">
        <f>IF(OR($C380=13,$C380=14,$C380=15),$J380,"")</f>
        <v/>
      </c>
      <c r="P380" s="8" t="str">
        <f t="shared" si="35"/>
        <v/>
      </c>
      <c r="Q380" s="3">
        <f>IF(OR($C380=19,$C380=20,$C380=21),$J380,"")</f>
        <v>334.57691583763085</v>
      </c>
      <c r="R380" s="3" t="str">
        <f t="shared" si="36"/>
        <v/>
      </c>
      <c r="S380" s="7" t="str">
        <f>IF(OR($C380=25,$C380=26,$C380=27),$J380,"")</f>
        <v/>
      </c>
      <c r="T380" s="9" t="str">
        <f t="shared" si="37"/>
        <v/>
      </c>
    </row>
    <row r="381" spans="1:20" x14ac:dyDescent="0.25">
      <c r="A381" s="20">
        <f t="shared" si="33"/>
        <v>42877.79</v>
      </c>
      <c r="B381" s="2">
        <v>42877.78162037037</v>
      </c>
      <c r="C381" s="1">
        <v>20</v>
      </c>
      <c r="D381" s="1">
        <v>23</v>
      </c>
      <c r="E381" s="1">
        <v>21</v>
      </c>
      <c r="F381" s="1">
        <v>22</v>
      </c>
      <c r="G381" s="1">
        <v>1153.42</v>
      </c>
      <c r="H381" s="1">
        <v>398.59333783538932</v>
      </c>
      <c r="I381" s="22">
        <v>7247.17</v>
      </c>
      <c r="J381" s="1">
        <v>398.59333783538932</v>
      </c>
      <c r="K381" s="7" t="str">
        <f>IF(OR($C381=1,$C381=2,$C381=3),$J381,"")</f>
        <v/>
      </c>
      <c r="L381" s="8" t="str">
        <f t="shared" si="34"/>
        <v/>
      </c>
      <c r="M381" s="3" t="str">
        <f>IF(OR($C381=7,$C381=8,$C381=9),$J381,"")</f>
        <v/>
      </c>
      <c r="N381" s="8" t="str">
        <f t="shared" si="32"/>
        <v/>
      </c>
      <c r="O381" s="7" t="str">
        <f>IF(OR($C381=13,$C381=14,$C381=15),$J381,"")</f>
        <v/>
      </c>
      <c r="P381" s="8" t="str">
        <f t="shared" si="35"/>
        <v/>
      </c>
      <c r="Q381" s="3">
        <f>IF(OR($C381=19,$C381=20,$C381=21),$J381,"")</f>
        <v>398.59333783538932</v>
      </c>
      <c r="R381" s="3">
        <f t="shared" si="36"/>
        <v>353.32667383254056</v>
      </c>
      <c r="S381" s="7" t="str">
        <f>IF(OR($C381=25,$C381=26,$C381=27),$J381,"")</f>
        <v/>
      </c>
      <c r="T381" s="9" t="str">
        <f t="shared" si="37"/>
        <v/>
      </c>
    </row>
    <row r="382" spans="1:20" x14ac:dyDescent="0.25">
      <c r="A382" s="20">
        <f t="shared" si="33"/>
        <v>42877.79</v>
      </c>
      <c r="B382" s="2">
        <v>42877.781655092593</v>
      </c>
      <c r="C382" s="1">
        <v>21</v>
      </c>
      <c r="D382" s="1">
        <v>24</v>
      </c>
      <c r="E382" s="1">
        <v>22</v>
      </c>
      <c r="F382" s="1">
        <v>23</v>
      </c>
      <c r="G382" s="1">
        <v>945.69799999999998</v>
      </c>
      <c r="H382" s="1">
        <v>326.80976782460158</v>
      </c>
      <c r="I382" s="22">
        <v>5942</v>
      </c>
      <c r="J382" s="1">
        <v>326.80976782460158</v>
      </c>
      <c r="K382" s="7" t="str">
        <f>IF(OR($C382=1,$C382=2,$C382=3),$J382,"")</f>
        <v/>
      </c>
      <c r="L382" s="8" t="str">
        <f t="shared" si="34"/>
        <v/>
      </c>
      <c r="M382" s="3" t="str">
        <f>IF(OR($C382=7,$C382=8,$C382=9),$J382,"")</f>
        <v/>
      </c>
      <c r="N382" s="8" t="str">
        <f t="shared" si="32"/>
        <v/>
      </c>
      <c r="O382" s="7" t="str">
        <f>IF(OR($C382=13,$C382=14,$C382=15),$J382,"")</f>
        <v/>
      </c>
      <c r="P382" s="8" t="str">
        <f t="shared" si="35"/>
        <v/>
      </c>
      <c r="Q382" s="3">
        <f>IF(OR($C382=19,$C382=20,$C382=21),$J382,"")</f>
        <v>326.80976782460158</v>
      </c>
      <c r="R382" s="3" t="str">
        <f t="shared" si="36"/>
        <v/>
      </c>
      <c r="S382" s="7" t="str">
        <f>IF(OR($C382=25,$C382=26,$C382=27),$J382,"")</f>
        <v/>
      </c>
      <c r="T382" s="9" t="str">
        <f t="shared" si="37"/>
        <v/>
      </c>
    </row>
    <row r="383" spans="1:20" x14ac:dyDescent="0.25">
      <c r="A383" s="20">
        <f t="shared" si="33"/>
        <v>42877.79</v>
      </c>
      <c r="B383" s="2">
        <v>42877.781701388885</v>
      </c>
      <c r="C383" s="1">
        <v>25</v>
      </c>
      <c r="D383" s="1">
        <v>28</v>
      </c>
      <c r="E383" s="1">
        <v>26</v>
      </c>
      <c r="F383" s="1">
        <v>27</v>
      </c>
      <c r="G383" s="1">
        <v>1117.08</v>
      </c>
      <c r="H383" s="1">
        <v>386.03513536192941</v>
      </c>
      <c r="I383" s="22">
        <v>7018.84</v>
      </c>
      <c r="J383" s="1">
        <v>386.03513536192941</v>
      </c>
      <c r="K383" s="7" t="str">
        <f>IF(OR($C383=1,$C383=2,$C383=3),$J383,"")</f>
        <v/>
      </c>
      <c r="L383" s="8" t="str">
        <f t="shared" si="34"/>
        <v/>
      </c>
      <c r="M383" s="3" t="str">
        <f>IF(OR($C383=7,$C383=8,$C383=9),$J383,"")</f>
        <v/>
      </c>
      <c r="N383" s="8" t="str">
        <f t="shared" si="32"/>
        <v/>
      </c>
      <c r="O383" s="7" t="str">
        <f>IF(OR($C383=13,$C383=14,$C383=15),$J383,"")</f>
        <v/>
      </c>
      <c r="P383" s="8" t="str">
        <f t="shared" si="35"/>
        <v/>
      </c>
      <c r="Q383" s="3" t="str">
        <f>IF(OR($C383=19,$C383=20,$C383=21),$J383,"")</f>
        <v/>
      </c>
      <c r="R383" s="3" t="str">
        <f t="shared" si="36"/>
        <v/>
      </c>
      <c r="S383" s="7">
        <f>IF(OR($C383=25,$C383=26,$C383=27),$J383,"")</f>
        <v>386.03513536192941</v>
      </c>
      <c r="T383" s="9" t="str">
        <f t="shared" si="37"/>
        <v/>
      </c>
    </row>
    <row r="384" spans="1:20" x14ac:dyDescent="0.25">
      <c r="A384" s="20">
        <f t="shared" si="33"/>
        <v>42877.79</v>
      </c>
      <c r="B384" s="2">
        <v>42877.781724537039</v>
      </c>
      <c r="C384" s="1">
        <v>26</v>
      </c>
      <c r="D384" s="1">
        <v>29</v>
      </c>
      <c r="E384" s="1">
        <v>27</v>
      </c>
      <c r="F384" s="1">
        <v>28</v>
      </c>
      <c r="G384" s="1">
        <v>1066.47</v>
      </c>
      <c r="H384" s="1">
        <v>368.54557490012974</v>
      </c>
      <c r="I384" s="22">
        <v>6700.82</v>
      </c>
      <c r="J384" s="1">
        <v>368.54557490012974</v>
      </c>
      <c r="K384" s="7" t="str">
        <f>IF(OR($C384=1,$C384=2,$C384=3),$J384,"")</f>
        <v/>
      </c>
      <c r="L384" s="8" t="str">
        <f t="shared" si="34"/>
        <v/>
      </c>
      <c r="M384" s="3" t="str">
        <f>IF(OR($C384=7,$C384=8,$C384=9),$J384,"")</f>
        <v/>
      </c>
      <c r="N384" s="8" t="str">
        <f t="shared" ref="N384:N394" si="38">IF(AND(C384=8,C385=9),AVERAGE(M384:M385),"")</f>
        <v/>
      </c>
      <c r="O384" s="7" t="str">
        <f>IF(OR($C384=13,$C384=14,$C384=15),$J384,"")</f>
        <v/>
      </c>
      <c r="P384" s="8" t="str">
        <f t="shared" si="35"/>
        <v/>
      </c>
      <c r="Q384" s="3" t="str">
        <f>IF(OR($C384=19,$C384=20,$C384=21),$J384,"")</f>
        <v/>
      </c>
      <c r="R384" s="3" t="str">
        <f t="shared" si="36"/>
        <v/>
      </c>
      <c r="S384" s="7">
        <f>IF(OR($C384=25,$C384=26,$C384=27),$J384,"")</f>
        <v>368.54557490012974</v>
      </c>
      <c r="T384" s="9">
        <f t="shared" si="37"/>
        <v>369.30468840499208</v>
      </c>
    </row>
    <row r="385" spans="1:20" x14ac:dyDescent="0.25">
      <c r="A385" s="20">
        <f t="shared" si="33"/>
        <v>42877.79</v>
      </c>
      <c r="B385" s="2">
        <v>42877.781759259262</v>
      </c>
      <c r="C385" s="1">
        <v>27</v>
      </c>
      <c r="D385" s="1">
        <v>30</v>
      </c>
      <c r="E385" s="1">
        <v>28</v>
      </c>
      <c r="F385" s="1">
        <v>29</v>
      </c>
      <c r="G385" s="1">
        <v>1022.45</v>
      </c>
      <c r="H385" s="1">
        <v>353.33335495291726</v>
      </c>
      <c r="I385" s="22">
        <v>6424.25</v>
      </c>
      <c r="J385" s="1">
        <v>353.33335495291726</v>
      </c>
      <c r="K385" s="7" t="str">
        <f>IF(OR($C385=1,$C385=2,$C385=3),$J385,"")</f>
        <v/>
      </c>
      <c r="L385" s="8" t="str">
        <f t="shared" si="34"/>
        <v/>
      </c>
      <c r="M385" s="3" t="str">
        <f>IF(OR($C385=7,$C385=8,$C385=9),$J385,"")</f>
        <v/>
      </c>
      <c r="N385" s="8" t="str">
        <f t="shared" si="38"/>
        <v/>
      </c>
      <c r="O385" s="7" t="str">
        <f>IF(OR($C385=13,$C385=14,$C385=15),$J385,"")</f>
        <v/>
      </c>
      <c r="P385" s="8" t="str">
        <f t="shared" si="35"/>
        <v/>
      </c>
      <c r="Q385" s="3" t="str">
        <f>IF(OR($C385=19,$C385=20,$C385=21),$J385,"")</f>
        <v/>
      </c>
      <c r="R385" s="3" t="str">
        <f t="shared" si="36"/>
        <v/>
      </c>
      <c r="S385" s="7">
        <f>IF(OR($C385=25,$C385=26,$C385=27),$J385,"")</f>
        <v>353.33335495291726</v>
      </c>
      <c r="T385" s="9" t="str">
        <f t="shared" si="37"/>
        <v/>
      </c>
    </row>
    <row r="386" spans="1:20" x14ac:dyDescent="0.25">
      <c r="A386" s="20">
        <f t="shared" si="33"/>
        <v>42877.8</v>
      </c>
      <c r="B386" s="2">
        <v>42877.795173611114</v>
      </c>
      <c r="C386" s="1">
        <v>1</v>
      </c>
      <c r="D386" s="1">
        <v>4</v>
      </c>
      <c r="E386" s="1">
        <v>2</v>
      </c>
      <c r="F386" s="1">
        <v>3</v>
      </c>
      <c r="G386" s="1">
        <v>889.43899999999996</v>
      </c>
      <c r="H386" s="1">
        <v>307.3680531037877</v>
      </c>
      <c r="I386" s="22">
        <v>5588.51</v>
      </c>
      <c r="J386" s="1">
        <v>307.3680531037877</v>
      </c>
      <c r="K386" s="7">
        <f>IF(OR($C386=1,$C386=2,$C386=3),$J386,"")</f>
        <v>307.3680531037877</v>
      </c>
      <c r="L386" s="8" t="str">
        <f t="shared" si="34"/>
        <v/>
      </c>
      <c r="M386" s="3" t="str">
        <f>IF(OR($C386=7,$C386=8,$C386=9),$J386,"")</f>
        <v/>
      </c>
      <c r="N386" s="8" t="str">
        <f t="shared" si="38"/>
        <v/>
      </c>
      <c r="O386" s="7" t="str">
        <f>IF(OR($C386=13,$C386=14,$C386=15),$J386,"")</f>
        <v/>
      </c>
      <c r="P386" s="8" t="str">
        <f t="shared" si="35"/>
        <v/>
      </c>
      <c r="Q386" s="3" t="str">
        <f>IF(OR($C386=19,$C386=20,$C386=21),$J386,"")</f>
        <v/>
      </c>
      <c r="R386" s="3" t="str">
        <f t="shared" si="36"/>
        <v/>
      </c>
      <c r="S386" s="7" t="str">
        <f>IF(OR($C386=25,$C386=26,$C386=27),$J386,"")</f>
        <v/>
      </c>
      <c r="T386" s="9" t="str">
        <f t="shared" si="37"/>
        <v/>
      </c>
    </row>
    <row r="387" spans="1:20" x14ac:dyDescent="0.25">
      <c r="A387" s="20">
        <f t="shared" si="33"/>
        <v>42877.8</v>
      </c>
      <c r="B387" s="2">
        <v>42877.795208333337</v>
      </c>
      <c r="C387" s="1">
        <v>2</v>
      </c>
      <c r="D387" s="1">
        <v>5</v>
      </c>
      <c r="E387" s="1">
        <v>3</v>
      </c>
      <c r="F387" s="1">
        <v>4</v>
      </c>
      <c r="G387" s="1">
        <v>820.26800000000003</v>
      </c>
      <c r="H387" s="1">
        <v>283.46427150522715</v>
      </c>
      <c r="I387" s="22">
        <v>5153.8999999999996</v>
      </c>
      <c r="J387" s="1">
        <v>283.46427150522715</v>
      </c>
      <c r="K387" s="7">
        <f>IF(OR($C387=1,$C387=2,$C387=3),$J387,"")</f>
        <v>283.46427150522715</v>
      </c>
      <c r="L387" s="8">
        <f t="shared" si="34"/>
        <v>297.53160084169195</v>
      </c>
      <c r="M387" s="3" t="str">
        <f>IF(OR($C387=7,$C387=8,$C387=9),$J387,"")</f>
        <v/>
      </c>
      <c r="N387" s="8" t="str">
        <f t="shared" si="38"/>
        <v/>
      </c>
      <c r="O387" s="7" t="str">
        <f>IF(OR($C387=13,$C387=14,$C387=15),$J387,"")</f>
        <v/>
      </c>
      <c r="P387" s="8" t="str">
        <f t="shared" si="35"/>
        <v/>
      </c>
      <c r="Q387" s="3" t="str">
        <f>IF(OR($C387=19,$C387=20,$C387=21),$J387,"")</f>
        <v/>
      </c>
      <c r="R387" s="3" t="str">
        <f t="shared" si="36"/>
        <v/>
      </c>
      <c r="S387" s="7" t="str">
        <f>IF(OR($C387=25,$C387=26,$C387=27),$J387,"")</f>
        <v/>
      </c>
      <c r="T387" s="9" t="str">
        <f t="shared" si="37"/>
        <v/>
      </c>
    </row>
    <row r="388" spans="1:20" x14ac:dyDescent="0.25">
      <c r="A388" s="20">
        <f t="shared" ref="A388:A451" si="39">ROUNDUP(B388,2)</f>
        <v>42877.8</v>
      </c>
      <c r="B388" s="2">
        <v>42877.795243055552</v>
      </c>
      <c r="C388" s="1">
        <v>3</v>
      </c>
      <c r="D388" s="1">
        <v>6</v>
      </c>
      <c r="E388" s="1">
        <v>4</v>
      </c>
      <c r="F388" s="1">
        <v>5</v>
      </c>
      <c r="G388" s="1">
        <v>873.21799999999996</v>
      </c>
      <c r="H388" s="1">
        <v>301.7624779160609</v>
      </c>
      <c r="I388" s="22">
        <v>5486.59</v>
      </c>
      <c r="J388" s="1">
        <v>301.7624779160609</v>
      </c>
      <c r="K388" s="7">
        <f>IF(OR($C388=1,$C388=2,$C388=3),$J388,"")</f>
        <v>301.7624779160609</v>
      </c>
      <c r="L388" s="8" t="str">
        <f t="shared" si="34"/>
        <v/>
      </c>
      <c r="M388" s="3" t="str">
        <f>IF(OR($C388=7,$C388=8,$C388=9),$J388,"")</f>
        <v/>
      </c>
      <c r="N388" s="8" t="str">
        <f t="shared" si="38"/>
        <v/>
      </c>
      <c r="O388" s="7" t="str">
        <f>IF(OR($C388=13,$C388=14,$C388=15),$J388,"")</f>
        <v/>
      </c>
      <c r="P388" s="8" t="str">
        <f t="shared" si="35"/>
        <v/>
      </c>
      <c r="Q388" s="3" t="str">
        <f>IF(OR($C388=19,$C388=20,$C388=21),$J388,"")</f>
        <v/>
      </c>
      <c r="R388" s="3" t="str">
        <f t="shared" si="36"/>
        <v/>
      </c>
      <c r="S388" s="7" t="str">
        <f>IF(OR($C388=25,$C388=26,$C388=27),$J388,"")</f>
        <v/>
      </c>
      <c r="T388" s="9" t="str">
        <f t="shared" si="37"/>
        <v/>
      </c>
    </row>
    <row r="389" spans="1:20" x14ac:dyDescent="0.25">
      <c r="A389" s="20">
        <f t="shared" si="39"/>
        <v>42877.8</v>
      </c>
      <c r="B389" s="2">
        <v>42877.795312499999</v>
      </c>
      <c r="C389" s="1">
        <v>8</v>
      </c>
      <c r="D389" s="1">
        <v>11</v>
      </c>
      <c r="E389" s="1">
        <v>9</v>
      </c>
      <c r="F389" s="1">
        <v>10</v>
      </c>
      <c r="G389" s="1">
        <v>733.60599999999999</v>
      </c>
      <c r="H389" s="1">
        <v>253.51603422523331</v>
      </c>
      <c r="I389" s="22">
        <v>4609.38</v>
      </c>
      <c r="J389" s="1">
        <v>253.51603422523331</v>
      </c>
      <c r="K389" s="7" t="str">
        <f>IF(OR($C389=1,$C389=2,$C389=3),$J389,"")</f>
        <v/>
      </c>
      <c r="L389" s="8" t="str">
        <f t="shared" ref="L389:L452" si="40">IF(AND(C388=1,C389=2,C390=3),AVERAGE(K388:K390),"")</f>
        <v/>
      </c>
      <c r="M389" s="3">
        <f>IF(OR($C389=7,$C389=8,$C389=9),$J389,"")</f>
        <v>253.51603422523331</v>
      </c>
      <c r="N389" s="8">
        <f t="shared" si="38"/>
        <v>263.6184065974922</v>
      </c>
      <c r="O389" s="7" t="str">
        <f>IF(OR($C389=13,$C389=14,$C389=15),$J389,"")</f>
        <v/>
      </c>
      <c r="P389" s="8" t="str">
        <f t="shared" ref="P389:P452" si="41">IF(AND(C388=13,C389=14,C390=15),AVERAGE(O388:O390),"")</f>
        <v/>
      </c>
      <c r="Q389" s="3" t="str">
        <f>IF(OR($C389=19,$C389=20,$C389=21),$J389,"")</f>
        <v/>
      </c>
      <c r="R389" s="3" t="str">
        <f t="shared" ref="R389:R452" si="42">IF(AND(C388=19,C389=20,C390=21),AVERAGE(Q388:Q390),"")</f>
        <v/>
      </c>
      <c r="S389" s="7" t="str">
        <f>IF(OR($C389=25,$C389=26,$C389=27),$J389,"")</f>
        <v/>
      </c>
      <c r="T389" s="9" t="str">
        <f t="shared" ref="T389:T452" si="43">IF(AND(C388=25,C389=26,C390=27),AVERAGE(S388:S390),"")</f>
        <v/>
      </c>
    </row>
    <row r="390" spans="1:20" x14ac:dyDescent="0.25">
      <c r="A390" s="20">
        <f t="shared" si="39"/>
        <v>42877.8</v>
      </c>
      <c r="B390" s="2">
        <v>42877.795347222222</v>
      </c>
      <c r="C390" s="1">
        <v>9</v>
      </c>
      <c r="D390" s="1">
        <v>12</v>
      </c>
      <c r="E390" s="1">
        <v>10</v>
      </c>
      <c r="F390" s="1">
        <v>11</v>
      </c>
      <c r="G390" s="1">
        <v>792.07299999999998</v>
      </c>
      <c r="H390" s="1">
        <v>273.72077896975111</v>
      </c>
      <c r="I390" s="22">
        <v>4976.74</v>
      </c>
      <c r="J390" s="1">
        <v>273.72077896975111</v>
      </c>
      <c r="K390" s="7" t="str">
        <f>IF(OR($C390=1,$C390=2,$C390=3),$J390,"")</f>
        <v/>
      </c>
      <c r="L390" s="8" t="str">
        <f t="shared" si="40"/>
        <v/>
      </c>
      <c r="M390" s="3">
        <f>IF(OR($C390=7,$C390=8,$C390=9),$J390,"")</f>
        <v>273.72077896975111</v>
      </c>
      <c r="N390" s="8" t="str">
        <f t="shared" si="38"/>
        <v/>
      </c>
      <c r="O390" s="7" t="str">
        <f>IF(OR($C390=13,$C390=14,$C390=15),$J390,"")</f>
        <v/>
      </c>
      <c r="P390" s="8" t="str">
        <f t="shared" si="41"/>
        <v/>
      </c>
      <c r="Q390" s="3" t="str">
        <f>IF(OR($C390=19,$C390=20,$C390=21),$J390,"")</f>
        <v/>
      </c>
      <c r="R390" s="3" t="str">
        <f t="shared" si="42"/>
        <v/>
      </c>
      <c r="S390" s="7" t="str">
        <f>IF(OR($C390=25,$C390=26,$C390=27),$J390,"")</f>
        <v/>
      </c>
      <c r="T390" s="9" t="str">
        <f t="shared" si="43"/>
        <v/>
      </c>
    </row>
    <row r="391" spans="1:20" x14ac:dyDescent="0.25">
      <c r="A391" s="20">
        <f t="shared" si="39"/>
        <v>42877.8</v>
      </c>
      <c r="B391" s="2">
        <v>42877.795381944445</v>
      </c>
      <c r="C391" s="1">
        <v>13</v>
      </c>
      <c r="D391" s="1">
        <v>16</v>
      </c>
      <c r="E391" s="1">
        <v>14</v>
      </c>
      <c r="F391" s="1">
        <v>15</v>
      </c>
      <c r="G391" s="1">
        <v>855.952</v>
      </c>
      <c r="H391" s="1">
        <v>295.79577665280397</v>
      </c>
      <c r="I391" s="22">
        <v>5378.11</v>
      </c>
      <c r="J391" s="1">
        <v>295.79577665280397</v>
      </c>
      <c r="K391" s="7" t="str">
        <f>IF(OR($C391=1,$C391=2,$C391=3),$J391,"")</f>
        <v/>
      </c>
      <c r="L391" s="8" t="str">
        <f t="shared" si="40"/>
        <v/>
      </c>
      <c r="M391" s="3" t="str">
        <f>IF(OR($C391=7,$C391=8,$C391=9),$J391,"")</f>
        <v/>
      </c>
      <c r="N391" s="8" t="str">
        <f t="shared" si="38"/>
        <v/>
      </c>
      <c r="O391" s="7">
        <f>IF(OR($C391=13,$C391=14,$C391=15),$J391,"")</f>
        <v>295.79577665280397</v>
      </c>
      <c r="P391" s="8" t="str">
        <f t="shared" si="41"/>
        <v/>
      </c>
      <c r="Q391" s="3" t="str">
        <f>IF(OR($C391=19,$C391=20,$C391=21),$J391,"")</f>
        <v/>
      </c>
      <c r="R391" s="3" t="str">
        <f t="shared" si="42"/>
        <v/>
      </c>
      <c r="S391" s="7" t="str">
        <f>IF(OR($C391=25,$C391=26,$C391=27),$J391,"")</f>
        <v/>
      </c>
      <c r="T391" s="9" t="str">
        <f t="shared" si="43"/>
        <v/>
      </c>
    </row>
    <row r="392" spans="1:20" x14ac:dyDescent="0.25">
      <c r="A392" s="20">
        <f t="shared" si="39"/>
        <v>42877.8</v>
      </c>
      <c r="B392" s="2">
        <v>42877.795416666668</v>
      </c>
      <c r="C392" s="1">
        <v>14</v>
      </c>
      <c r="D392" s="1">
        <v>17</v>
      </c>
      <c r="E392" s="1">
        <v>15</v>
      </c>
      <c r="F392" s="1">
        <v>16</v>
      </c>
      <c r="G392" s="1">
        <v>1031.5999999999999</v>
      </c>
      <c r="H392" s="1">
        <v>356.49536795875531</v>
      </c>
      <c r="I392" s="22">
        <v>6481.73</v>
      </c>
      <c r="J392" s="1">
        <v>356.49536795875531</v>
      </c>
      <c r="K392" s="7" t="str">
        <f>IF(OR($C392=1,$C392=2,$C392=3),$J392,"")</f>
        <v/>
      </c>
      <c r="L392" s="8" t="str">
        <f t="shared" si="40"/>
        <v/>
      </c>
      <c r="M392" s="3" t="str">
        <f>IF(OR($C392=7,$C392=8,$C392=9),$J392,"")</f>
        <v/>
      </c>
      <c r="N392" s="8" t="str">
        <f t="shared" si="38"/>
        <v/>
      </c>
      <c r="O392" s="7">
        <f>IF(OR($C392=13,$C392=14,$C392=15),$J392,"")</f>
        <v>356.49536795875531</v>
      </c>
      <c r="P392" s="8">
        <f t="shared" si="41"/>
        <v>324.5483237688415</v>
      </c>
      <c r="Q392" s="3" t="str">
        <f>IF(OR($C392=19,$C392=20,$C392=21),$J392,"")</f>
        <v/>
      </c>
      <c r="R392" s="3" t="str">
        <f t="shared" si="42"/>
        <v/>
      </c>
      <c r="S392" s="7" t="str">
        <f>IF(OR($C392=25,$C392=26,$C392=27),$J392,"")</f>
        <v/>
      </c>
      <c r="T392" s="9" t="str">
        <f t="shared" si="43"/>
        <v/>
      </c>
    </row>
    <row r="393" spans="1:20" x14ac:dyDescent="0.25">
      <c r="A393" s="20">
        <f t="shared" si="39"/>
        <v>42877.8</v>
      </c>
      <c r="B393" s="2">
        <v>42877.795451388891</v>
      </c>
      <c r="C393" s="1">
        <v>15</v>
      </c>
      <c r="D393" s="1">
        <v>18</v>
      </c>
      <c r="E393" s="1">
        <v>16</v>
      </c>
      <c r="F393" s="1">
        <v>17</v>
      </c>
      <c r="G393" s="1">
        <v>929.91</v>
      </c>
      <c r="H393" s="1">
        <v>321.35382669496528</v>
      </c>
      <c r="I393" s="22">
        <v>5842.8</v>
      </c>
      <c r="J393" s="1">
        <v>321.35382669496528</v>
      </c>
      <c r="K393" s="7" t="str">
        <f>IF(OR($C393=1,$C393=2,$C393=3),$J393,"")</f>
        <v/>
      </c>
      <c r="L393" s="8" t="str">
        <f t="shared" si="40"/>
        <v/>
      </c>
      <c r="M393" s="3" t="str">
        <f>IF(OR($C393=7,$C393=8,$C393=9),$J393,"")</f>
        <v/>
      </c>
      <c r="N393" s="8" t="str">
        <f t="shared" si="38"/>
        <v/>
      </c>
      <c r="O393" s="7">
        <f>IF(OR($C393=13,$C393=14,$C393=15),$J393,"")</f>
        <v>321.35382669496528</v>
      </c>
      <c r="P393" s="8" t="str">
        <f t="shared" si="41"/>
        <v/>
      </c>
      <c r="Q393" s="3" t="str">
        <f>IF(OR($C393=19,$C393=20,$C393=21),$J393,"")</f>
        <v/>
      </c>
      <c r="R393" s="3" t="str">
        <f t="shared" si="42"/>
        <v/>
      </c>
      <c r="S393" s="7" t="str">
        <f>IF(OR($C393=25,$C393=26,$C393=27),$J393,"")</f>
        <v/>
      </c>
      <c r="T393" s="9" t="str">
        <f t="shared" si="43"/>
        <v/>
      </c>
    </row>
    <row r="394" spans="1:20" x14ac:dyDescent="0.25">
      <c r="A394" s="20">
        <f t="shared" si="39"/>
        <v>42877.8</v>
      </c>
      <c r="B394" s="2">
        <v>42877.795486111114</v>
      </c>
      <c r="C394" s="1">
        <v>19</v>
      </c>
      <c r="D394" s="1">
        <v>22</v>
      </c>
      <c r="E394" s="1">
        <v>20</v>
      </c>
      <c r="F394" s="1">
        <v>21</v>
      </c>
      <c r="G394" s="1">
        <v>975.4</v>
      </c>
      <c r="H394" s="1">
        <v>337.07404217426324</v>
      </c>
      <c r="I394" s="22">
        <v>6128.62</v>
      </c>
      <c r="J394" s="1">
        <v>337.07404217426324</v>
      </c>
      <c r="K394" s="7" t="str">
        <f>IF(OR($C394=1,$C394=2,$C394=3),$J394,"")</f>
        <v/>
      </c>
      <c r="L394" s="8" t="str">
        <f t="shared" si="40"/>
        <v/>
      </c>
      <c r="M394" s="3" t="str">
        <f>IF(OR($C394=7,$C394=8,$C394=9),$J394,"")</f>
        <v/>
      </c>
      <c r="N394" s="8" t="str">
        <f t="shared" si="38"/>
        <v/>
      </c>
      <c r="O394" s="7" t="str">
        <f>IF(OR($C394=13,$C394=14,$C394=15),$J394,"")</f>
        <v/>
      </c>
      <c r="P394" s="8" t="str">
        <f t="shared" si="41"/>
        <v/>
      </c>
      <c r="Q394" s="3">
        <f>IF(OR($C394=19,$C394=20,$C394=21),$J394,"")</f>
        <v>337.07404217426324</v>
      </c>
      <c r="R394" s="3" t="str">
        <f t="shared" si="42"/>
        <v/>
      </c>
      <c r="S394" s="7" t="str">
        <f>IF(OR($C394=25,$C394=26,$C394=27),$J394,"")</f>
        <v/>
      </c>
      <c r="T394" s="9" t="str">
        <f t="shared" si="43"/>
        <v/>
      </c>
    </row>
    <row r="395" spans="1:20" x14ac:dyDescent="0.25">
      <c r="A395" s="20">
        <f t="shared" si="39"/>
        <v>42877.8</v>
      </c>
      <c r="B395" s="2">
        <v>42877.79550925926</v>
      </c>
      <c r="C395" s="1">
        <v>20</v>
      </c>
      <c r="D395" s="1">
        <v>23</v>
      </c>
      <c r="E395" s="1">
        <v>21</v>
      </c>
      <c r="F395" s="1">
        <v>22</v>
      </c>
      <c r="G395" s="1">
        <v>1152.08</v>
      </c>
      <c r="H395" s="1">
        <v>398.13026707825014</v>
      </c>
      <c r="I395" s="22">
        <v>7238.72</v>
      </c>
      <c r="J395" s="1">
        <v>398.13026707825014</v>
      </c>
      <c r="K395" s="7" t="str">
        <f>IF(OR($C395=1,$C395=2,$C395=3),$J395,"")</f>
        <v/>
      </c>
      <c r="L395" s="8" t="str">
        <f t="shared" si="40"/>
        <v/>
      </c>
      <c r="M395" s="3" t="str">
        <f>IF(OR($C395=7,$C395=8,$C395=9),$J395,"")</f>
        <v/>
      </c>
      <c r="N395" s="8" t="str">
        <f t="shared" ref="N395:N402" si="44">IF(AND(C394=7,C395=8,C396=9),AVERAGE(M394:M396),"")</f>
        <v/>
      </c>
      <c r="O395" s="7" t="str">
        <f>IF(OR($C395=13,$C395=14,$C395=15),$J395,"")</f>
        <v/>
      </c>
      <c r="P395" s="8" t="str">
        <f t="shared" si="41"/>
        <v/>
      </c>
      <c r="Q395" s="3">
        <f>IF(OR($C395=19,$C395=20,$C395=21),$J395,"")</f>
        <v>398.13026707825014</v>
      </c>
      <c r="R395" s="3">
        <f t="shared" si="42"/>
        <v>354.56141399318102</v>
      </c>
      <c r="S395" s="7" t="str">
        <f>IF(OR($C395=25,$C395=26,$C395=27),$J395,"")</f>
        <v/>
      </c>
      <c r="T395" s="9" t="str">
        <f t="shared" si="43"/>
        <v/>
      </c>
    </row>
    <row r="396" spans="1:20" x14ac:dyDescent="0.25">
      <c r="A396" s="20">
        <f t="shared" si="39"/>
        <v>42877.8</v>
      </c>
      <c r="B396" s="2">
        <v>42877.795555555553</v>
      </c>
      <c r="C396" s="1">
        <v>21</v>
      </c>
      <c r="D396" s="1">
        <v>24</v>
      </c>
      <c r="E396" s="1">
        <v>22</v>
      </c>
      <c r="F396" s="1">
        <v>23</v>
      </c>
      <c r="G396" s="1">
        <v>950.53099999999995</v>
      </c>
      <c r="H396" s="1">
        <v>328.47993272702951</v>
      </c>
      <c r="I396" s="22">
        <v>5972.36</v>
      </c>
      <c r="J396" s="1">
        <v>328.47993272702951</v>
      </c>
      <c r="K396" s="7" t="str">
        <f>IF(OR($C396=1,$C396=2,$C396=3),$J396,"")</f>
        <v/>
      </c>
      <c r="L396" s="8" t="str">
        <f t="shared" si="40"/>
        <v/>
      </c>
      <c r="M396" s="3" t="str">
        <f>IF(OR($C396=7,$C396=8,$C396=9),$J396,"")</f>
        <v/>
      </c>
      <c r="N396" s="8" t="str">
        <f t="shared" si="44"/>
        <v/>
      </c>
      <c r="O396" s="7" t="str">
        <f>IF(OR($C396=13,$C396=14,$C396=15),$J396,"")</f>
        <v/>
      </c>
      <c r="P396" s="8" t="str">
        <f t="shared" si="41"/>
        <v/>
      </c>
      <c r="Q396" s="3">
        <f>IF(OR($C396=19,$C396=20,$C396=21),$J396,"")</f>
        <v>328.47993272702951</v>
      </c>
      <c r="R396" s="3" t="str">
        <f t="shared" si="42"/>
        <v/>
      </c>
      <c r="S396" s="7" t="str">
        <f>IF(OR($C396=25,$C396=26,$C396=27),$J396,"")</f>
        <v/>
      </c>
      <c r="T396" s="9" t="str">
        <f t="shared" si="43"/>
        <v/>
      </c>
    </row>
    <row r="397" spans="1:20" x14ac:dyDescent="0.25">
      <c r="A397" s="20">
        <f t="shared" si="39"/>
        <v>42877.8</v>
      </c>
      <c r="B397" s="2">
        <v>42877.795578703706</v>
      </c>
      <c r="C397" s="1">
        <v>25</v>
      </c>
      <c r="D397" s="1">
        <v>28</v>
      </c>
      <c r="E397" s="1">
        <v>26</v>
      </c>
      <c r="F397" s="1">
        <v>27</v>
      </c>
      <c r="G397" s="1">
        <v>1121.3599999999999</v>
      </c>
      <c r="H397" s="1">
        <v>387.5141971832395</v>
      </c>
      <c r="I397" s="22">
        <v>7045.72</v>
      </c>
      <c r="J397" s="1">
        <v>387.5141971832395</v>
      </c>
      <c r="K397" s="7" t="str">
        <f>IF(OR($C397=1,$C397=2,$C397=3),$J397,"")</f>
        <v/>
      </c>
      <c r="L397" s="8" t="str">
        <f t="shared" si="40"/>
        <v/>
      </c>
      <c r="M397" s="3" t="str">
        <f>IF(OR($C397=7,$C397=8,$C397=9),$J397,"")</f>
        <v/>
      </c>
      <c r="N397" s="8" t="str">
        <f t="shared" si="44"/>
        <v/>
      </c>
      <c r="O397" s="7" t="str">
        <f>IF(OR($C397=13,$C397=14,$C397=15),$J397,"")</f>
        <v/>
      </c>
      <c r="P397" s="8" t="str">
        <f t="shared" si="41"/>
        <v/>
      </c>
      <c r="Q397" s="3" t="str">
        <f>IF(OR($C397=19,$C397=20,$C397=21),$J397,"")</f>
        <v/>
      </c>
      <c r="R397" s="3" t="str">
        <f t="shared" si="42"/>
        <v/>
      </c>
      <c r="S397" s="7">
        <f>IF(OR($C397=25,$C397=26,$C397=27),$J397,"")</f>
        <v>387.5141971832395</v>
      </c>
      <c r="T397" s="9" t="str">
        <f t="shared" si="43"/>
        <v/>
      </c>
    </row>
    <row r="398" spans="1:20" x14ac:dyDescent="0.25">
      <c r="A398" s="20">
        <f t="shared" si="39"/>
        <v>42877.8</v>
      </c>
      <c r="B398" s="2">
        <v>42877.795613425929</v>
      </c>
      <c r="C398" s="1">
        <v>26</v>
      </c>
      <c r="D398" s="1">
        <v>29</v>
      </c>
      <c r="E398" s="1">
        <v>27</v>
      </c>
      <c r="F398" s="1">
        <v>28</v>
      </c>
      <c r="G398" s="1">
        <v>1068.75</v>
      </c>
      <c r="H398" s="1">
        <v>369.33348633765002</v>
      </c>
      <c r="I398" s="22">
        <v>6715.13</v>
      </c>
      <c r="J398" s="1">
        <v>369.33348633765002</v>
      </c>
      <c r="K398" s="7" t="str">
        <f>IF(OR($C398=1,$C398=2,$C398=3),$J398,"")</f>
        <v/>
      </c>
      <c r="L398" s="8" t="str">
        <f t="shared" si="40"/>
        <v/>
      </c>
      <c r="M398" s="3" t="str">
        <f>IF(OR($C398=7,$C398=8,$C398=9),$J398,"")</f>
        <v/>
      </c>
      <c r="N398" s="8" t="str">
        <f t="shared" si="44"/>
        <v/>
      </c>
      <c r="O398" s="7" t="str">
        <f>IF(OR($C398=13,$C398=14,$C398=15),$J398,"")</f>
        <v/>
      </c>
      <c r="P398" s="8" t="str">
        <f t="shared" si="41"/>
        <v/>
      </c>
      <c r="Q398" s="3" t="str">
        <f>IF(OR($C398=19,$C398=20,$C398=21),$J398,"")</f>
        <v/>
      </c>
      <c r="R398" s="3" t="str">
        <f t="shared" si="42"/>
        <v/>
      </c>
      <c r="S398" s="7">
        <f>IF(OR($C398=25,$C398=26,$C398=27),$J398,"")</f>
        <v>369.33348633765002</v>
      </c>
      <c r="T398" s="9">
        <f t="shared" si="43"/>
        <v>370.44739037285785</v>
      </c>
    </row>
    <row r="399" spans="1:20" x14ac:dyDescent="0.25">
      <c r="A399" s="20">
        <f t="shared" si="39"/>
        <v>42877.8</v>
      </c>
      <c r="B399" s="2">
        <v>42877.795648148145</v>
      </c>
      <c r="C399" s="1">
        <v>27</v>
      </c>
      <c r="D399" s="1">
        <v>30</v>
      </c>
      <c r="E399" s="1">
        <v>28</v>
      </c>
      <c r="F399" s="1">
        <v>29</v>
      </c>
      <c r="G399" s="1">
        <v>1025.81</v>
      </c>
      <c r="H399" s="1">
        <v>354.49448759768399</v>
      </c>
      <c r="I399" s="22">
        <v>6445.36</v>
      </c>
      <c r="J399" s="1">
        <v>354.49448759768399</v>
      </c>
      <c r="K399" s="7" t="str">
        <f>IF(OR($C399=1,$C399=2,$C399=3),$J399,"")</f>
        <v/>
      </c>
      <c r="L399" s="8" t="str">
        <f t="shared" si="40"/>
        <v/>
      </c>
      <c r="M399" s="3" t="str">
        <f>IF(OR($C399=7,$C399=8,$C399=9),$J399,"")</f>
        <v/>
      </c>
      <c r="N399" s="8" t="str">
        <f t="shared" si="44"/>
        <v/>
      </c>
      <c r="O399" s="7" t="str">
        <f>IF(OR($C399=13,$C399=14,$C399=15),$J399,"")</f>
        <v/>
      </c>
      <c r="P399" s="8" t="str">
        <f t="shared" si="41"/>
        <v/>
      </c>
      <c r="Q399" s="3" t="str">
        <f>IF(OR($C399=19,$C399=20,$C399=21),$J399,"")</f>
        <v/>
      </c>
      <c r="R399" s="3" t="str">
        <f t="shared" si="42"/>
        <v/>
      </c>
      <c r="S399" s="7">
        <f>IF(OR($C399=25,$C399=26,$C399=27),$J399,"")</f>
        <v>354.49448759768399</v>
      </c>
      <c r="T399" s="9" t="str">
        <f t="shared" si="43"/>
        <v/>
      </c>
    </row>
    <row r="400" spans="1:20" x14ac:dyDescent="0.25">
      <c r="A400" s="20">
        <f t="shared" si="39"/>
        <v>42877.810000000005</v>
      </c>
      <c r="B400" s="2">
        <v>42877.809074074074</v>
      </c>
      <c r="C400" s="1">
        <v>1</v>
      </c>
      <c r="D400" s="1">
        <v>4</v>
      </c>
      <c r="E400" s="1">
        <v>2</v>
      </c>
      <c r="F400" s="1">
        <v>3</v>
      </c>
      <c r="G400" s="1">
        <v>891.678</v>
      </c>
      <c r="H400" s="1">
        <v>308.14179595844035</v>
      </c>
      <c r="I400" s="22">
        <v>5602.58</v>
      </c>
      <c r="J400" s="1">
        <v>308.14179595844035</v>
      </c>
      <c r="K400" s="7">
        <f>IF(OR($C400=1,$C400=2,$C400=3),$J400,"")</f>
        <v>308.14179595844035</v>
      </c>
      <c r="L400" s="8" t="str">
        <f t="shared" si="40"/>
        <v/>
      </c>
      <c r="M400" s="3" t="str">
        <f>IF(OR($C400=7,$C400=8,$C400=9),$J400,"")</f>
        <v/>
      </c>
      <c r="N400" s="8" t="str">
        <f t="shared" si="44"/>
        <v/>
      </c>
      <c r="O400" s="7" t="str">
        <f>IF(OR($C400=13,$C400=14,$C400=15),$J400,"")</f>
        <v/>
      </c>
      <c r="P400" s="8" t="str">
        <f t="shared" si="41"/>
        <v/>
      </c>
      <c r="Q400" s="3" t="str">
        <f>IF(OR($C400=19,$C400=20,$C400=21),$J400,"")</f>
        <v/>
      </c>
      <c r="R400" s="3" t="str">
        <f t="shared" si="42"/>
        <v/>
      </c>
      <c r="S400" s="7" t="str">
        <f>IF(OR($C400=25,$C400=26,$C400=27),$J400,"")</f>
        <v/>
      </c>
      <c r="T400" s="9" t="str">
        <f t="shared" si="43"/>
        <v/>
      </c>
    </row>
    <row r="401" spans="1:20" x14ac:dyDescent="0.25">
      <c r="A401" s="20">
        <f t="shared" si="39"/>
        <v>42877.810000000005</v>
      </c>
      <c r="B401" s="2">
        <v>42877.809108796297</v>
      </c>
      <c r="C401" s="1">
        <v>2</v>
      </c>
      <c r="D401" s="1">
        <v>5</v>
      </c>
      <c r="E401" s="1">
        <v>3</v>
      </c>
      <c r="F401" s="1">
        <v>4</v>
      </c>
      <c r="G401" s="1">
        <v>822.34699999999998</v>
      </c>
      <c r="H401" s="1">
        <v>284.18272232917661</v>
      </c>
      <c r="I401" s="22">
        <v>5166.96</v>
      </c>
      <c r="J401" s="1">
        <v>284.18272232917661</v>
      </c>
      <c r="K401" s="7">
        <f>IF(OR($C401=1,$C401=2,$C401=3),$J401,"")</f>
        <v>284.18272232917661</v>
      </c>
      <c r="L401" s="8">
        <f t="shared" si="40"/>
        <v>298.40221994180575</v>
      </c>
      <c r="M401" s="3" t="str">
        <f>IF(OR($C401=7,$C401=8,$C401=9),$J401,"")</f>
        <v/>
      </c>
      <c r="N401" s="8" t="str">
        <f t="shared" si="44"/>
        <v/>
      </c>
      <c r="O401" s="7" t="str">
        <f>IF(OR($C401=13,$C401=14,$C401=15),$J401,"")</f>
        <v/>
      </c>
      <c r="P401" s="8" t="str">
        <f t="shared" si="41"/>
        <v/>
      </c>
      <c r="Q401" s="3" t="str">
        <f>IF(OR($C401=19,$C401=20,$C401=21),$J401,"")</f>
        <v/>
      </c>
      <c r="R401" s="3" t="str">
        <f t="shared" si="42"/>
        <v/>
      </c>
      <c r="S401" s="7" t="str">
        <f>IF(OR($C401=25,$C401=26,$C401=27),$J401,"")</f>
        <v/>
      </c>
      <c r="T401" s="9" t="str">
        <f t="shared" si="43"/>
        <v/>
      </c>
    </row>
    <row r="402" spans="1:20" x14ac:dyDescent="0.25">
      <c r="A402" s="20">
        <f t="shared" si="39"/>
        <v>42877.810000000005</v>
      </c>
      <c r="B402" s="2">
        <v>42877.80914351852</v>
      </c>
      <c r="C402" s="1">
        <v>3</v>
      </c>
      <c r="D402" s="1">
        <v>6</v>
      </c>
      <c r="E402" s="1">
        <v>4</v>
      </c>
      <c r="F402" s="1">
        <v>5</v>
      </c>
      <c r="G402" s="1">
        <v>876.45799999999997</v>
      </c>
      <c r="H402" s="1">
        <v>302.88214153780029</v>
      </c>
      <c r="I402" s="22">
        <v>5506.95</v>
      </c>
      <c r="J402" s="1">
        <v>302.88214153780029</v>
      </c>
      <c r="K402" s="7">
        <f>IF(OR($C402=1,$C402=2,$C402=3),$J402,"")</f>
        <v>302.88214153780029</v>
      </c>
      <c r="L402" s="8" t="str">
        <f t="shared" si="40"/>
        <v/>
      </c>
      <c r="M402" s="3" t="str">
        <f>IF(OR($C402=7,$C402=8,$C402=9),$J402,"")</f>
        <v/>
      </c>
      <c r="N402" s="8" t="str">
        <f t="shared" si="44"/>
        <v/>
      </c>
      <c r="O402" s="7" t="str">
        <f>IF(OR($C402=13,$C402=14,$C402=15),$J402,"")</f>
        <v/>
      </c>
      <c r="P402" s="8" t="str">
        <f t="shared" si="41"/>
        <v/>
      </c>
      <c r="Q402" s="3" t="str">
        <f>IF(OR($C402=19,$C402=20,$C402=21),$J402,"")</f>
        <v/>
      </c>
      <c r="R402" s="3" t="str">
        <f t="shared" si="42"/>
        <v/>
      </c>
      <c r="S402" s="7" t="str">
        <f>IF(OR($C402=25,$C402=26,$C402=27),$J402,"")</f>
        <v/>
      </c>
      <c r="T402" s="9" t="str">
        <f t="shared" si="43"/>
        <v/>
      </c>
    </row>
    <row r="403" spans="1:20" x14ac:dyDescent="0.25">
      <c r="A403" s="20">
        <f t="shared" si="39"/>
        <v>42877.810000000005</v>
      </c>
      <c r="B403" s="2">
        <v>42877.809236111112</v>
      </c>
      <c r="C403" s="1">
        <v>9</v>
      </c>
      <c r="D403" s="1">
        <v>12</v>
      </c>
      <c r="E403" s="1">
        <v>10</v>
      </c>
      <c r="F403" s="1">
        <v>11</v>
      </c>
      <c r="G403" s="1">
        <v>793.02700000000004</v>
      </c>
      <c r="H403" s="1">
        <v>274.05045770281885</v>
      </c>
      <c r="I403" s="22">
        <v>4982.74</v>
      </c>
      <c r="J403" s="1">
        <v>274.05045770281885</v>
      </c>
      <c r="K403" s="7" t="str">
        <f>IF(OR($C403=1,$C403=2,$C403=3),$J403,"")</f>
        <v/>
      </c>
      <c r="L403" s="8" t="str">
        <f t="shared" si="40"/>
        <v/>
      </c>
      <c r="M403" s="3">
        <f>IF(OR($C403=7,$C403=8,$C403=9),$J403,"")</f>
        <v>274.05045770281885</v>
      </c>
      <c r="N403" s="8">
        <f>M403</f>
        <v>274.05045770281885</v>
      </c>
      <c r="O403" s="7" t="str">
        <f>IF(OR($C403=13,$C403=14,$C403=15),$J403,"")</f>
        <v/>
      </c>
      <c r="P403" s="8" t="str">
        <f t="shared" si="41"/>
        <v/>
      </c>
      <c r="Q403" s="3" t="str">
        <f>IF(OR($C403=19,$C403=20,$C403=21),$J403,"")</f>
        <v/>
      </c>
      <c r="R403" s="3" t="str">
        <f t="shared" si="42"/>
        <v/>
      </c>
      <c r="S403" s="7" t="str">
        <f>IF(OR($C403=25,$C403=26,$C403=27),$J403,"")</f>
        <v/>
      </c>
      <c r="T403" s="9" t="str">
        <f t="shared" si="43"/>
        <v/>
      </c>
    </row>
    <row r="404" spans="1:20" x14ac:dyDescent="0.25">
      <c r="A404" s="20">
        <f t="shared" si="39"/>
        <v>42877.810000000005</v>
      </c>
      <c r="B404" s="2">
        <v>42877.809270833335</v>
      </c>
      <c r="C404" s="1">
        <v>13</v>
      </c>
      <c r="D404" s="1">
        <v>16</v>
      </c>
      <c r="E404" s="1">
        <v>14</v>
      </c>
      <c r="F404" s="1">
        <v>15</v>
      </c>
      <c r="G404" s="1">
        <v>857.28200000000004</v>
      </c>
      <c r="H404" s="1">
        <v>296.25539165802417</v>
      </c>
      <c r="I404" s="22">
        <v>5386.46</v>
      </c>
      <c r="J404" s="1">
        <v>296.25539165802417</v>
      </c>
      <c r="K404" s="7" t="str">
        <f>IF(OR($C404=1,$C404=2,$C404=3),$J404,"")</f>
        <v/>
      </c>
      <c r="L404" s="8" t="str">
        <f t="shared" si="40"/>
        <v/>
      </c>
      <c r="M404" s="3" t="str">
        <f>IF(OR($C404=7,$C404=8,$C404=9),$J404,"")</f>
        <v/>
      </c>
      <c r="N404" s="8" t="str">
        <f t="shared" ref="N404:N467" si="45">M404</f>
        <v/>
      </c>
      <c r="O404" s="7">
        <f>IF(OR($C404=13,$C404=14,$C404=15),$J404,"")</f>
        <v>296.25539165802417</v>
      </c>
      <c r="P404" s="8" t="str">
        <f t="shared" si="41"/>
        <v/>
      </c>
      <c r="Q404" s="3" t="str">
        <f>IF(OR($C404=19,$C404=20,$C404=21),$J404,"")</f>
        <v/>
      </c>
      <c r="R404" s="3" t="str">
        <f t="shared" si="42"/>
        <v/>
      </c>
      <c r="S404" s="7" t="str">
        <f>IF(OR($C404=25,$C404=26,$C404=27),$J404,"")</f>
        <v/>
      </c>
      <c r="T404" s="9" t="str">
        <f t="shared" si="43"/>
        <v/>
      </c>
    </row>
    <row r="405" spans="1:20" x14ac:dyDescent="0.25">
      <c r="A405" s="20">
        <f t="shared" si="39"/>
        <v>42877.810000000005</v>
      </c>
      <c r="B405" s="2">
        <v>42877.809305555558</v>
      </c>
      <c r="C405" s="1">
        <v>14</v>
      </c>
      <c r="D405" s="1">
        <v>17</v>
      </c>
      <c r="E405" s="1">
        <v>15</v>
      </c>
      <c r="F405" s="1">
        <v>16</v>
      </c>
      <c r="G405" s="1">
        <v>1035.3499999999999</v>
      </c>
      <c r="H405" s="1">
        <v>357.79127492836113</v>
      </c>
      <c r="I405" s="22">
        <v>6505.29</v>
      </c>
      <c r="J405" s="1">
        <v>357.79127492836113</v>
      </c>
      <c r="K405" s="7" t="str">
        <f>IF(OR($C405=1,$C405=2,$C405=3),$J405,"")</f>
        <v/>
      </c>
      <c r="L405" s="8" t="str">
        <f t="shared" si="40"/>
        <v/>
      </c>
      <c r="M405" s="3" t="str">
        <f>IF(OR($C405=7,$C405=8,$C405=9),$J405,"")</f>
        <v/>
      </c>
      <c r="N405" s="8" t="str">
        <f t="shared" si="45"/>
        <v/>
      </c>
      <c r="O405" s="7">
        <f>IF(OR($C405=13,$C405=14,$C405=15),$J405,"")</f>
        <v>357.79127492836113</v>
      </c>
      <c r="P405" s="8">
        <f t="shared" si="41"/>
        <v>325.6980524322758</v>
      </c>
      <c r="Q405" s="3" t="str">
        <f>IF(OR($C405=19,$C405=20,$C405=21),$J405,"")</f>
        <v/>
      </c>
      <c r="R405" s="3" t="str">
        <f t="shared" si="42"/>
        <v/>
      </c>
      <c r="S405" s="7" t="str">
        <f>IF(OR($C405=25,$C405=26,$C405=27),$J405,"")</f>
        <v/>
      </c>
      <c r="T405" s="9" t="str">
        <f t="shared" si="43"/>
        <v/>
      </c>
    </row>
    <row r="406" spans="1:20" x14ac:dyDescent="0.25">
      <c r="A406" s="20">
        <f t="shared" si="39"/>
        <v>42877.810000000005</v>
      </c>
      <c r="B406" s="2">
        <v>42877.809340277781</v>
      </c>
      <c r="C406" s="1">
        <v>15</v>
      </c>
      <c r="D406" s="1">
        <v>18</v>
      </c>
      <c r="E406" s="1">
        <v>16</v>
      </c>
      <c r="F406" s="1">
        <v>17</v>
      </c>
      <c r="G406" s="1">
        <v>934.81100000000004</v>
      </c>
      <c r="H406" s="1">
        <v>323.0474907104421</v>
      </c>
      <c r="I406" s="22">
        <v>5873.59</v>
      </c>
      <c r="J406" s="1">
        <v>323.0474907104421</v>
      </c>
      <c r="K406" s="7" t="str">
        <f>IF(OR($C406=1,$C406=2,$C406=3),$J406,"")</f>
        <v/>
      </c>
      <c r="L406" s="8" t="str">
        <f t="shared" si="40"/>
        <v/>
      </c>
      <c r="M406" s="3" t="str">
        <f>IF(OR($C406=7,$C406=8,$C406=9),$J406,"")</f>
        <v/>
      </c>
      <c r="N406" s="8" t="str">
        <f t="shared" si="45"/>
        <v/>
      </c>
      <c r="O406" s="7">
        <f>IF(OR($C406=13,$C406=14,$C406=15),$J406,"")</f>
        <v>323.0474907104421</v>
      </c>
      <c r="P406" s="8" t="str">
        <f t="shared" si="41"/>
        <v/>
      </c>
      <c r="Q406" s="3" t="str">
        <f>IF(OR($C406=19,$C406=20,$C406=21),$J406,"")</f>
        <v/>
      </c>
      <c r="R406" s="3" t="str">
        <f t="shared" si="42"/>
        <v/>
      </c>
      <c r="S406" s="7" t="str">
        <f>IF(OR($C406=25,$C406=26,$C406=27),$J406,"")</f>
        <v/>
      </c>
      <c r="T406" s="9" t="str">
        <f t="shared" si="43"/>
        <v/>
      </c>
    </row>
    <row r="407" spans="1:20" x14ac:dyDescent="0.25">
      <c r="A407" s="20">
        <f t="shared" si="39"/>
        <v>42877.810000000005</v>
      </c>
      <c r="B407" s="2">
        <v>42877.809374999997</v>
      </c>
      <c r="C407" s="1">
        <v>19</v>
      </c>
      <c r="D407" s="1">
        <v>22</v>
      </c>
      <c r="E407" s="1">
        <v>20</v>
      </c>
      <c r="F407" s="1">
        <v>21</v>
      </c>
      <c r="G407" s="1">
        <v>978.96799999999996</v>
      </c>
      <c r="H407" s="1">
        <v>338.30705445894415</v>
      </c>
      <c r="I407" s="22">
        <v>6151.04</v>
      </c>
      <c r="J407" s="1">
        <v>338.30705445894415</v>
      </c>
      <c r="K407" s="7" t="str">
        <f>IF(OR($C407=1,$C407=2,$C407=3),$J407,"")</f>
        <v/>
      </c>
      <c r="L407" s="8" t="str">
        <f t="shared" si="40"/>
        <v/>
      </c>
      <c r="M407" s="3" t="str">
        <f>IF(OR($C407=7,$C407=8,$C407=9),$J407,"")</f>
        <v/>
      </c>
      <c r="N407" s="8" t="str">
        <f t="shared" si="45"/>
        <v/>
      </c>
      <c r="O407" s="7" t="str">
        <f>IF(OR($C407=13,$C407=14,$C407=15),$J407,"")</f>
        <v/>
      </c>
      <c r="P407" s="8" t="str">
        <f t="shared" si="41"/>
        <v/>
      </c>
      <c r="Q407" s="3">
        <f>IF(OR($C407=19,$C407=20,$C407=21),$J407,"")</f>
        <v>338.30705445894415</v>
      </c>
      <c r="R407" s="3" t="str">
        <f t="shared" si="42"/>
        <v/>
      </c>
      <c r="S407" s="7" t="str">
        <f>IF(OR($C407=25,$C407=26,$C407=27),$J407,"")</f>
        <v/>
      </c>
      <c r="T407" s="9" t="str">
        <f t="shared" si="43"/>
        <v/>
      </c>
    </row>
    <row r="408" spans="1:20" x14ac:dyDescent="0.25">
      <c r="A408" s="20">
        <f t="shared" si="39"/>
        <v>42877.810000000005</v>
      </c>
      <c r="B408" s="2">
        <v>42877.80940972222</v>
      </c>
      <c r="C408" s="1">
        <v>20</v>
      </c>
      <c r="D408" s="1">
        <v>23</v>
      </c>
      <c r="E408" s="1">
        <v>21</v>
      </c>
      <c r="F408" s="1">
        <v>22</v>
      </c>
      <c r="G408" s="1">
        <v>1162.8399999999999</v>
      </c>
      <c r="H408" s="1">
        <v>401.84865614303902</v>
      </c>
      <c r="I408" s="22">
        <v>7306.33</v>
      </c>
      <c r="J408" s="1">
        <v>401.84865614303902</v>
      </c>
      <c r="K408" s="7" t="str">
        <f>IF(OR($C408=1,$C408=2,$C408=3),$J408,"")</f>
        <v/>
      </c>
      <c r="L408" s="8" t="str">
        <f t="shared" si="40"/>
        <v/>
      </c>
      <c r="M408" s="3" t="str">
        <f>IF(OR($C408=7,$C408=8,$C408=9),$J408,"")</f>
        <v/>
      </c>
      <c r="N408" s="8" t="str">
        <f t="shared" si="45"/>
        <v/>
      </c>
      <c r="O408" s="7" t="str">
        <f>IF(OR($C408=13,$C408=14,$C408=15),$J408,"")</f>
        <v/>
      </c>
      <c r="P408" s="8" t="str">
        <f t="shared" si="41"/>
        <v/>
      </c>
      <c r="Q408" s="3">
        <f>IF(OR($C408=19,$C408=20,$C408=21),$J408,"")</f>
        <v>401.84865614303902</v>
      </c>
      <c r="R408" s="3">
        <f t="shared" si="42"/>
        <v>356.73531233366106</v>
      </c>
      <c r="S408" s="7" t="str">
        <f>IF(OR($C408=25,$C408=26,$C408=27),$J408,"")</f>
        <v/>
      </c>
      <c r="T408" s="9" t="str">
        <f t="shared" si="43"/>
        <v/>
      </c>
    </row>
    <row r="409" spans="1:20" x14ac:dyDescent="0.25">
      <c r="A409" s="20">
        <f t="shared" si="39"/>
        <v>42877.810000000005</v>
      </c>
      <c r="B409" s="2">
        <v>42877.809444444443</v>
      </c>
      <c r="C409" s="1">
        <v>21</v>
      </c>
      <c r="D409" s="1">
        <v>24</v>
      </c>
      <c r="E409" s="1">
        <v>22</v>
      </c>
      <c r="F409" s="1">
        <v>23</v>
      </c>
      <c r="G409" s="1">
        <v>955.07500000000005</v>
      </c>
      <c r="H409" s="1">
        <v>330.05022639899988</v>
      </c>
      <c r="I409" s="22">
        <v>6000.91</v>
      </c>
      <c r="J409" s="1">
        <v>330.05022639899988</v>
      </c>
      <c r="K409" s="7" t="str">
        <f>IF(OR($C409=1,$C409=2,$C409=3),$J409,"")</f>
        <v/>
      </c>
      <c r="L409" s="8" t="str">
        <f t="shared" si="40"/>
        <v/>
      </c>
      <c r="M409" s="3" t="str">
        <f>IF(OR($C409=7,$C409=8,$C409=9),$J409,"")</f>
        <v/>
      </c>
      <c r="N409" s="8" t="str">
        <f t="shared" si="45"/>
        <v/>
      </c>
      <c r="O409" s="7" t="str">
        <f>IF(OR($C409=13,$C409=14,$C409=15),$J409,"")</f>
        <v/>
      </c>
      <c r="P409" s="8" t="str">
        <f t="shared" si="41"/>
        <v/>
      </c>
      <c r="Q409" s="3">
        <f>IF(OR($C409=19,$C409=20,$C409=21),$J409,"")</f>
        <v>330.05022639899988</v>
      </c>
      <c r="R409" s="3" t="str">
        <f t="shared" si="42"/>
        <v/>
      </c>
      <c r="S409" s="7" t="str">
        <f>IF(OR($C409=25,$C409=26,$C409=27),$J409,"")</f>
        <v/>
      </c>
      <c r="T409" s="9" t="str">
        <f t="shared" si="43"/>
        <v/>
      </c>
    </row>
    <row r="410" spans="1:20" x14ac:dyDescent="0.25">
      <c r="A410" s="20">
        <f t="shared" si="39"/>
        <v>42877.810000000005</v>
      </c>
      <c r="B410" s="2">
        <v>42877.809479166666</v>
      </c>
      <c r="C410" s="1">
        <v>25</v>
      </c>
      <c r="D410" s="1">
        <v>28</v>
      </c>
      <c r="E410" s="1">
        <v>26</v>
      </c>
      <c r="F410" s="1">
        <v>27</v>
      </c>
      <c r="G410" s="1">
        <v>1120.5899999999999</v>
      </c>
      <c r="H410" s="1">
        <v>387.24810428548045</v>
      </c>
      <c r="I410" s="22">
        <v>7040.86</v>
      </c>
      <c r="J410" s="1">
        <v>387.24810428548045</v>
      </c>
      <c r="K410" s="7" t="str">
        <f>IF(OR($C410=1,$C410=2,$C410=3),$J410,"")</f>
        <v/>
      </c>
      <c r="L410" s="8" t="str">
        <f t="shared" si="40"/>
        <v/>
      </c>
      <c r="M410" s="3" t="str">
        <f>IF(OR($C410=7,$C410=8,$C410=9),$J410,"")</f>
        <v/>
      </c>
      <c r="N410" s="8" t="str">
        <f t="shared" si="45"/>
        <v/>
      </c>
      <c r="O410" s="7" t="str">
        <f>IF(OR($C410=13,$C410=14,$C410=15),$J410,"")</f>
        <v/>
      </c>
      <c r="P410" s="8" t="str">
        <f t="shared" si="41"/>
        <v/>
      </c>
      <c r="Q410" s="3" t="str">
        <f>IF(OR($C410=19,$C410=20,$C410=21),$J410,"")</f>
        <v/>
      </c>
      <c r="R410" s="3" t="str">
        <f t="shared" si="42"/>
        <v/>
      </c>
      <c r="S410" s="7">
        <f>IF(OR($C410=25,$C410=26,$C410=27),$J410,"")</f>
        <v>387.24810428548045</v>
      </c>
      <c r="T410" s="9" t="str">
        <f t="shared" si="43"/>
        <v/>
      </c>
    </row>
    <row r="411" spans="1:20" x14ac:dyDescent="0.25">
      <c r="A411" s="20">
        <f t="shared" si="39"/>
        <v>42877.810000000005</v>
      </c>
      <c r="B411" s="2">
        <v>42877.809513888889</v>
      </c>
      <c r="C411" s="1">
        <v>26</v>
      </c>
      <c r="D411" s="1">
        <v>29</v>
      </c>
      <c r="E411" s="1">
        <v>27</v>
      </c>
      <c r="F411" s="1">
        <v>28</v>
      </c>
      <c r="G411" s="1">
        <v>1072.51</v>
      </c>
      <c r="H411" s="1">
        <v>370.63284905917476</v>
      </c>
      <c r="I411" s="22">
        <v>6738.79</v>
      </c>
      <c r="J411" s="1">
        <v>370.63284905917476</v>
      </c>
      <c r="K411" s="7" t="str">
        <f>IF(OR($C411=1,$C411=2,$C411=3),$J411,"")</f>
        <v/>
      </c>
      <c r="L411" s="8" t="str">
        <f t="shared" si="40"/>
        <v/>
      </c>
      <c r="M411" s="3" t="str">
        <f>IF(OR($C411=7,$C411=8,$C411=9),$J411,"")</f>
        <v/>
      </c>
      <c r="N411" s="8" t="str">
        <f t="shared" si="45"/>
        <v/>
      </c>
      <c r="O411" s="7" t="str">
        <f>IF(OR($C411=13,$C411=14,$C411=15),$J411,"")</f>
        <v/>
      </c>
      <c r="P411" s="8" t="str">
        <f t="shared" si="41"/>
        <v/>
      </c>
      <c r="Q411" s="3" t="str">
        <f>IF(OR($C411=19,$C411=20,$C411=21),$J411,"")</f>
        <v/>
      </c>
      <c r="R411" s="3" t="str">
        <f t="shared" si="42"/>
        <v/>
      </c>
      <c r="S411" s="7">
        <f>IF(OR($C411=25,$C411=26,$C411=27),$J411,"")</f>
        <v>370.63284905917476</v>
      </c>
      <c r="T411" s="9">
        <f t="shared" si="43"/>
        <v>371.27677083340558</v>
      </c>
    </row>
    <row r="412" spans="1:20" x14ac:dyDescent="0.25">
      <c r="A412" s="20">
        <f t="shared" si="39"/>
        <v>42877.810000000005</v>
      </c>
      <c r="B412" s="2">
        <v>42877.809548611112</v>
      </c>
      <c r="C412" s="1">
        <v>27</v>
      </c>
      <c r="D412" s="1">
        <v>30</v>
      </c>
      <c r="E412" s="1">
        <v>28</v>
      </c>
      <c r="F412" s="1">
        <v>29</v>
      </c>
      <c r="G412" s="1">
        <v>1030.02</v>
      </c>
      <c r="H412" s="1">
        <v>355.94935915556147</v>
      </c>
      <c r="I412" s="22">
        <v>6471.82</v>
      </c>
      <c r="J412" s="1">
        <v>355.94935915556147</v>
      </c>
      <c r="K412" s="7" t="str">
        <f>IF(OR($C412=1,$C412=2,$C412=3),$J412,"")</f>
        <v/>
      </c>
      <c r="L412" s="8" t="str">
        <f t="shared" si="40"/>
        <v/>
      </c>
      <c r="M412" s="3" t="str">
        <f>IF(OR($C412=7,$C412=8,$C412=9),$J412,"")</f>
        <v/>
      </c>
      <c r="N412" s="8" t="str">
        <f t="shared" si="45"/>
        <v/>
      </c>
      <c r="O412" s="7" t="str">
        <f>IF(OR($C412=13,$C412=14,$C412=15),$J412,"")</f>
        <v/>
      </c>
      <c r="P412" s="8" t="str">
        <f t="shared" si="41"/>
        <v/>
      </c>
      <c r="Q412" s="3" t="str">
        <f>IF(OR($C412=19,$C412=20,$C412=21),$J412,"")</f>
        <v/>
      </c>
      <c r="R412" s="3" t="str">
        <f t="shared" si="42"/>
        <v/>
      </c>
      <c r="S412" s="7">
        <f>IF(OR($C412=25,$C412=26,$C412=27),$J412,"")</f>
        <v>355.94935915556147</v>
      </c>
      <c r="T412" s="9" t="str">
        <f t="shared" si="43"/>
        <v/>
      </c>
    </row>
    <row r="413" spans="1:20" x14ac:dyDescent="0.25">
      <c r="A413" s="20">
        <f t="shared" si="39"/>
        <v>42877.83</v>
      </c>
      <c r="B413" s="2">
        <v>42877.822962962964</v>
      </c>
      <c r="C413" s="1">
        <v>1</v>
      </c>
      <c r="D413" s="1">
        <v>4</v>
      </c>
      <c r="E413" s="1">
        <v>2</v>
      </c>
      <c r="F413" s="1">
        <v>3</v>
      </c>
      <c r="G413" s="1">
        <v>894.66700000000003</v>
      </c>
      <c r="H413" s="1">
        <v>309.17472020701416</v>
      </c>
      <c r="I413" s="22">
        <v>5621.36</v>
      </c>
      <c r="J413" s="1">
        <v>309.17472020701416</v>
      </c>
      <c r="K413" s="7">
        <f>IF(OR($C413=1,$C413=2,$C413=3),$J413,"")</f>
        <v>309.17472020701416</v>
      </c>
      <c r="L413" s="8" t="str">
        <f t="shared" si="40"/>
        <v/>
      </c>
      <c r="M413" s="3" t="str">
        <f>IF(OR($C413=7,$C413=8,$C413=9),$J413,"")</f>
        <v/>
      </c>
      <c r="N413" s="8" t="str">
        <f t="shared" si="45"/>
        <v/>
      </c>
      <c r="O413" s="7" t="str">
        <f>IF(OR($C413=13,$C413=14,$C413=15),$J413,"")</f>
        <v/>
      </c>
      <c r="P413" s="8" t="str">
        <f t="shared" si="41"/>
        <v/>
      </c>
      <c r="Q413" s="3" t="str">
        <f>IF(OR($C413=19,$C413=20,$C413=21),$J413,"")</f>
        <v/>
      </c>
      <c r="R413" s="3" t="str">
        <f t="shared" si="42"/>
        <v/>
      </c>
      <c r="S413" s="7" t="str">
        <f>IF(OR($C413=25,$C413=26,$C413=27),$J413,"")</f>
        <v/>
      </c>
      <c r="T413" s="9" t="str">
        <f t="shared" si="43"/>
        <v/>
      </c>
    </row>
    <row r="414" spans="1:20" x14ac:dyDescent="0.25">
      <c r="A414" s="20">
        <f t="shared" si="39"/>
        <v>42877.83</v>
      </c>
      <c r="B414" s="2">
        <v>42877.82298611111</v>
      </c>
      <c r="C414" s="1">
        <v>2</v>
      </c>
      <c r="D414" s="1">
        <v>5</v>
      </c>
      <c r="E414" s="1">
        <v>3</v>
      </c>
      <c r="F414" s="1">
        <v>4</v>
      </c>
      <c r="G414" s="1">
        <v>826.67100000000005</v>
      </c>
      <c r="H414" s="1">
        <v>285.67698945893005</v>
      </c>
      <c r="I414" s="22">
        <v>5194.13</v>
      </c>
      <c r="J414" s="1">
        <v>285.67698945893005</v>
      </c>
      <c r="K414" s="7">
        <f>IF(OR($C414=1,$C414=2,$C414=3),$J414,"")</f>
        <v>285.67698945893005</v>
      </c>
      <c r="L414" s="8">
        <f t="shared" si="40"/>
        <v>299.58996187634847</v>
      </c>
      <c r="M414" s="3" t="str">
        <f>IF(OR($C414=7,$C414=8,$C414=9),$J414,"")</f>
        <v/>
      </c>
      <c r="N414" s="8" t="str">
        <f t="shared" si="45"/>
        <v/>
      </c>
      <c r="O414" s="7" t="str">
        <f>IF(OR($C414=13,$C414=14,$C414=15),$J414,"")</f>
        <v/>
      </c>
      <c r="P414" s="8" t="str">
        <f t="shared" si="41"/>
        <v/>
      </c>
      <c r="Q414" s="3" t="str">
        <f>IF(OR($C414=19,$C414=20,$C414=21),$J414,"")</f>
        <v/>
      </c>
      <c r="R414" s="3" t="str">
        <f t="shared" si="42"/>
        <v/>
      </c>
      <c r="S414" s="7" t="str">
        <f>IF(OR($C414=25,$C414=26,$C414=27),$J414,"")</f>
        <v/>
      </c>
      <c r="T414" s="9" t="str">
        <f t="shared" si="43"/>
        <v/>
      </c>
    </row>
    <row r="415" spans="1:20" x14ac:dyDescent="0.25">
      <c r="A415" s="20">
        <f t="shared" si="39"/>
        <v>42877.83</v>
      </c>
      <c r="B415" s="2">
        <v>42877.823020833333</v>
      </c>
      <c r="C415" s="1">
        <v>3</v>
      </c>
      <c r="D415" s="1">
        <v>6</v>
      </c>
      <c r="E415" s="1">
        <v>4</v>
      </c>
      <c r="F415" s="1">
        <v>5</v>
      </c>
      <c r="G415" s="1">
        <v>879.45600000000002</v>
      </c>
      <c r="H415" s="1">
        <v>303.91817596310113</v>
      </c>
      <c r="I415" s="22">
        <v>5525.78</v>
      </c>
      <c r="J415" s="1">
        <v>303.91817596310113</v>
      </c>
      <c r="K415" s="7">
        <f>IF(OR($C415=1,$C415=2,$C415=3),$J415,"")</f>
        <v>303.91817596310113</v>
      </c>
      <c r="L415" s="8" t="str">
        <f t="shared" si="40"/>
        <v/>
      </c>
      <c r="M415" s="3" t="str">
        <f>IF(OR($C415=7,$C415=8,$C415=9),$J415,"")</f>
        <v/>
      </c>
      <c r="N415" s="8" t="str">
        <f t="shared" si="45"/>
        <v/>
      </c>
      <c r="O415" s="7" t="str">
        <f>IF(OR($C415=13,$C415=14,$C415=15),$J415,"")</f>
        <v/>
      </c>
      <c r="P415" s="8" t="str">
        <f t="shared" si="41"/>
        <v/>
      </c>
      <c r="Q415" s="3" t="str">
        <f>IF(OR($C415=19,$C415=20,$C415=21),$J415,"")</f>
        <v/>
      </c>
      <c r="R415" s="3" t="str">
        <f t="shared" si="42"/>
        <v/>
      </c>
      <c r="S415" s="7" t="str">
        <f>IF(OR($C415=25,$C415=26,$C415=27),$J415,"")</f>
        <v/>
      </c>
      <c r="T415" s="9" t="str">
        <f t="shared" si="43"/>
        <v/>
      </c>
    </row>
    <row r="416" spans="1:20" x14ac:dyDescent="0.25">
      <c r="A416" s="20">
        <f t="shared" si="39"/>
        <v>42877.83</v>
      </c>
      <c r="B416" s="2">
        <v>42877.823125000003</v>
      </c>
      <c r="C416" s="1">
        <v>9</v>
      </c>
      <c r="D416" s="1">
        <v>12</v>
      </c>
      <c r="E416" s="1">
        <v>10</v>
      </c>
      <c r="F416" s="1">
        <v>11</v>
      </c>
      <c r="G416" s="1">
        <v>795.90800000000002</v>
      </c>
      <c r="H416" s="1">
        <v>275.04605983066796</v>
      </c>
      <c r="I416" s="22">
        <v>5000.83</v>
      </c>
      <c r="J416" s="1">
        <v>275.04605983066796</v>
      </c>
      <c r="K416" s="7" t="str">
        <f>IF(OR($C416=1,$C416=2,$C416=3),$J416,"")</f>
        <v/>
      </c>
      <c r="L416" s="8" t="str">
        <f t="shared" si="40"/>
        <v/>
      </c>
      <c r="M416" s="3">
        <f>IF(OR($C416=7,$C416=8,$C416=9),$J416,"")</f>
        <v>275.04605983066796</v>
      </c>
      <c r="N416" s="8">
        <f t="shared" si="45"/>
        <v>275.04605983066796</v>
      </c>
      <c r="O416" s="7" t="str">
        <f>IF(OR($C416=13,$C416=14,$C416=15),$J416,"")</f>
        <v/>
      </c>
      <c r="P416" s="8" t="str">
        <f t="shared" si="41"/>
        <v/>
      </c>
      <c r="Q416" s="3" t="str">
        <f>IF(OR($C416=19,$C416=20,$C416=21),$J416,"")</f>
        <v/>
      </c>
      <c r="R416" s="3" t="str">
        <f t="shared" si="42"/>
        <v/>
      </c>
      <c r="S416" s="7" t="str">
        <f>IF(OR($C416=25,$C416=26,$C416=27),$J416,"")</f>
        <v/>
      </c>
      <c r="T416" s="9" t="str">
        <f t="shared" si="43"/>
        <v/>
      </c>
    </row>
    <row r="417" spans="1:20" x14ac:dyDescent="0.25">
      <c r="A417" s="20">
        <f t="shared" si="39"/>
        <v>42877.83</v>
      </c>
      <c r="B417" s="2">
        <v>42877.823159722226</v>
      </c>
      <c r="C417" s="1">
        <v>13</v>
      </c>
      <c r="D417" s="1">
        <v>16</v>
      </c>
      <c r="E417" s="1">
        <v>14</v>
      </c>
      <c r="F417" s="1">
        <v>15</v>
      </c>
      <c r="G417" s="1">
        <v>859.30399999999997</v>
      </c>
      <c r="H417" s="1">
        <v>296.9541446960356</v>
      </c>
      <c r="I417" s="22">
        <v>5399.16</v>
      </c>
      <c r="J417" s="1">
        <v>296.9541446960356</v>
      </c>
      <c r="K417" s="7" t="str">
        <f>IF(OR($C417=1,$C417=2,$C417=3),$J417,"")</f>
        <v/>
      </c>
      <c r="L417" s="8" t="str">
        <f t="shared" si="40"/>
        <v/>
      </c>
      <c r="M417" s="3" t="str">
        <f>IF(OR($C417=7,$C417=8,$C417=9),$J417,"")</f>
        <v/>
      </c>
      <c r="N417" s="8" t="str">
        <f t="shared" si="45"/>
        <v/>
      </c>
      <c r="O417" s="7">
        <f>IF(OR($C417=13,$C417=14,$C417=15),$J417,"")</f>
        <v>296.9541446960356</v>
      </c>
      <c r="P417" s="8" t="str">
        <f t="shared" si="41"/>
        <v/>
      </c>
      <c r="Q417" s="3" t="str">
        <f>IF(OR($C417=19,$C417=20,$C417=21),$J417,"")</f>
        <v/>
      </c>
      <c r="R417" s="3" t="str">
        <f t="shared" si="42"/>
        <v/>
      </c>
      <c r="S417" s="7" t="str">
        <f>IF(OR($C417=25,$C417=26,$C417=27),$J417,"")</f>
        <v/>
      </c>
      <c r="T417" s="9" t="str">
        <f t="shared" si="43"/>
        <v/>
      </c>
    </row>
    <row r="418" spans="1:20" x14ac:dyDescent="0.25">
      <c r="A418" s="20">
        <f t="shared" si="39"/>
        <v>42877.83</v>
      </c>
      <c r="B418" s="2">
        <v>42877.823194444441</v>
      </c>
      <c r="C418" s="1">
        <v>14</v>
      </c>
      <c r="D418" s="1">
        <v>17</v>
      </c>
      <c r="E418" s="1">
        <v>15</v>
      </c>
      <c r="F418" s="1">
        <v>16</v>
      </c>
      <c r="G418" s="1">
        <v>1043.74</v>
      </c>
      <c r="H418" s="1">
        <v>360.69065078835916</v>
      </c>
      <c r="I418" s="22">
        <v>6558.04</v>
      </c>
      <c r="J418" s="1">
        <v>360.69065078835916</v>
      </c>
      <c r="K418" s="7" t="str">
        <f>IF(OR($C418=1,$C418=2,$C418=3),$J418,"")</f>
        <v/>
      </c>
      <c r="L418" s="8" t="str">
        <f t="shared" si="40"/>
        <v/>
      </c>
      <c r="M418" s="3" t="str">
        <f>IF(OR($C418=7,$C418=8,$C418=9),$J418,"")</f>
        <v/>
      </c>
      <c r="N418" s="8" t="str">
        <f t="shared" si="45"/>
        <v/>
      </c>
      <c r="O418" s="7">
        <f>IF(OR($C418=13,$C418=14,$C418=15),$J418,"")</f>
        <v>360.69065078835916</v>
      </c>
      <c r="P418" s="8">
        <f t="shared" si="41"/>
        <v>327.20729448701132</v>
      </c>
      <c r="Q418" s="3" t="str">
        <f>IF(OR($C418=19,$C418=20,$C418=21),$J418,"")</f>
        <v/>
      </c>
      <c r="R418" s="3" t="str">
        <f t="shared" si="42"/>
        <v/>
      </c>
      <c r="S418" s="7" t="str">
        <f>IF(OR($C418=25,$C418=26,$C418=27),$J418,"")</f>
        <v/>
      </c>
      <c r="T418" s="9" t="str">
        <f t="shared" si="43"/>
        <v/>
      </c>
    </row>
    <row r="419" spans="1:20" x14ac:dyDescent="0.25">
      <c r="A419" s="20">
        <f t="shared" si="39"/>
        <v>42877.83</v>
      </c>
      <c r="B419" s="2">
        <v>42877.823229166665</v>
      </c>
      <c r="C419" s="1">
        <v>15</v>
      </c>
      <c r="D419" s="1">
        <v>18</v>
      </c>
      <c r="E419" s="1">
        <v>16</v>
      </c>
      <c r="F419" s="1">
        <v>17</v>
      </c>
      <c r="G419" s="1">
        <v>937.50099999999998</v>
      </c>
      <c r="H419" s="1">
        <v>323.97708797663927</v>
      </c>
      <c r="I419" s="22">
        <v>5890.49</v>
      </c>
      <c r="J419" s="1">
        <v>323.97708797663927</v>
      </c>
      <c r="K419" s="7" t="str">
        <f>IF(OR($C419=1,$C419=2,$C419=3),$J419,"")</f>
        <v/>
      </c>
      <c r="L419" s="8" t="str">
        <f t="shared" si="40"/>
        <v/>
      </c>
      <c r="M419" s="3" t="str">
        <f>IF(OR($C419=7,$C419=8,$C419=9),$J419,"")</f>
        <v/>
      </c>
      <c r="N419" s="8" t="str">
        <f t="shared" si="45"/>
        <v/>
      </c>
      <c r="O419" s="7">
        <f>IF(OR($C419=13,$C419=14,$C419=15),$J419,"")</f>
        <v>323.97708797663927</v>
      </c>
      <c r="P419" s="8" t="str">
        <f t="shared" si="41"/>
        <v/>
      </c>
      <c r="Q419" s="3" t="str">
        <f>IF(OR($C419=19,$C419=20,$C419=21),$J419,"")</f>
        <v/>
      </c>
      <c r="R419" s="3" t="str">
        <f t="shared" si="42"/>
        <v/>
      </c>
      <c r="S419" s="7" t="str">
        <f>IF(OR($C419=25,$C419=26,$C419=27),$J419,"")</f>
        <v/>
      </c>
      <c r="T419" s="9" t="str">
        <f t="shared" si="43"/>
        <v/>
      </c>
    </row>
    <row r="420" spans="1:20" x14ac:dyDescent="0.25">
      <c r="A420" s="20">
        <f t="shared" si="39"/>
        <v>42877.83</v>
      </c>
      <c r="B420" s="2">
        <v>42877.823263888888</v>
      </c>
      <c r="C420" s="1">
        <v>19</v>
      </c>
      <c r="D420" s="1">
        <v>22</v>
      </c>
      <c r="E420" s="1">
        <v>20</v>
      </c>
      <c r="F420" s="1">
        <v>21</v>
      </c>
      <c r="G420" s="1">
        <v>989.00400000000002</v>
      </c>
      <c r="H420" s="1">
        <v>341.77524708480115</v>
      </c>
      <c r="I420" s="22">
        <v>6214.09</v>
      </c>
      <c r="J420" s="1">
        <v>341.77524708480115</v>
      </c>
      <c r="K420" s="7" t="str">
        <f>IF(OR($C420=1,$C420=2,$C420=3),$J420,"")</f>
        <v/>
      </c>
      <c r="L420" s="8" t="str">
        <f t="shared" si="40"/>
        <v/>
      </c>
      <c r="M420" s="3" t="str">
        <f>IF(OR($C420=7,$C420=8,$C420=9),$J420,"")</f>
        <v/>
      </c>
      <c r="N420" s="8" t="str">
        <f t="shared" si="45"/>
        <v/>
      </c>
      <c r="O420" s="7" t="str">
        <f>IF(OR($C420=13,$C420=14,$C420=15),$J420,"")</f>
        <v/>
      </c>
      <c r="P420" s="8" t="str">
        <f t="shared" si="41"/>
        <v/>
      </c>
      <c r="Q420" s="3">
        <f>IF(OR($C420=19,$C420=20,$C420=21),$J420,"")</f>
        <v>341.77524708480115</v>
      </c>
      <c r="R420" s="3" t="str">
        <f t="shared" si="42"/>
        <v/>
      </c>
      <c r="S420" s="7" t="str">
        <f>IF(OR($C420=25,$C420=26,$C420=27),$J420,"")</f>
        <v/>
      </c>
      <c r="T420" s="9" t="str">
        <f t="shared" si="43"/>
        <v/>
      </c>
    </row>
    <row r="421" spans="1:20" x14ac:dyDescent="0.25">
      <c r="A421" s="20">
        <f t="shared" si="39"/>
        <v>42877.83</v>
      </c>
      <c r="B421" s="2">
        <v>42877.823298611111</v>
      </c>
      <c r="C421" s="1">
        <v>20</v>
      </c>
      <c r="D421" s="1">
        <v>23</v>
      </c>
      <c r="E421" s="1">
        <v>21</v>
      </c>
      <c r="F421" s="1">
        <v>22</v>
      </c>
      <c r="G421" s="1">
        <v>1151.69</v>
      </c>
      <c r="H421" s="1">
        <v>397.99549275341116</v>
      </c>
      <c r="I421" s="22">
        <v>7236.26</v>
      </c>
      <c r="J421" s="1">
        <v>397.99549275341116</v>
      </c>
      <c r="K421" s="7" t="str">
        <f>IF(OR($C421=1,$C421=2,$C421=3),$J421,"")</f>
        <v/>
      </c>
      <c r="L421" s="8" t="str">
        <f t="shared" si="40"/>
        <v/>
      </c>
      <c r="M421" s="3" t="str">
        <f>IF(OR($C421=7,$C421=8,$C421=9),$J421,"")</f>
        <v/>
      </c>
      <c r="N421" s="8" t="str">
        <f t="shared" si="45"/>
        <v/>
      </c>
      <c r="O421" s="7" t="str">
        <f>IF(OR($C421=13,$C421=14,$C421=15),$J421,"")</f>
        <v/>
      </c>
      <c r="P421" s="8" t="str">
        <f t="shared" si="41"/>
        <v/>
      </c>
      <c r="Q421" s="3">
        <f>IF(OR($C421=19,$C421=20,$C421=21),$J421,"")</f>
        <v>397.99549275341116</v>
      </c>
      <c r="R421" s="3">
        <f t="shared" si="42"/>
        <v>356.86248400427831</v>
      </c>
      <c r="S421" s="7" t="str">
        <f>IF(OR($C421=25,$C421=26,$C421=27),$J421,"")</f>
        <v/>
      </c>
      <c r="T421" s="9" t="str">
        <f t="shared" si="43"/>
        <v/>
      </c>
    </row>
    <row r="422" spans="1:20" x14ac:dyDescent="0.25">
      <c r="A422" s="20">
        <f t="shared" si="39"/>
        <v>42877.83</v>
      </c>
      <c r="B422" s="2">
        <v>42877.823321759257</v>
      </c>
      <c r="C422" s="1">
        <v>21</v>
      </c>
      <c r="D422" s="1">
        <v>24</v>
      </c>
      <c r="E422" s="1">
        <v>22</v>
      </c>
      <c r="F422" s="1">
        <v>23</v>
      </c>
      <c r="G422" s="1">
        <v>957.29300000000001</v>
      </c>
      <c r="H422" s="1">
        <v>330.81671217462269</v>
      </c>
      <c r="I422" s="22">
        <v>6014.85</v>
      </c>
      <c r="J422" s="1">
        <v>330.81671217462269</v>
      </c>
      <c r="K422" s="7" t="str">
        <f>IF(OR($C422=1,$C422=2,$C422=3),$J422,"")</f>
        <v/>
      </c>
      <c r="L422" s="8" t="str">
        <f t="shared" si="40"/>
        <v/>
      </c>
      <c r="M422" s="3" t="str">
        <f>IF(OR($C422=7,$C422=8,$C422=9),$J422,"")</f>
        <v/>
      </c>
      <c r="N422" s="8" t="str">
        <f t="shared" si="45"/>
        <v/>
      </c>
      <c r="O422" s="7" t="str">
        <f>IF(OR($C422=13,$C422=14,$C422=15),$J422,"")</f>
        <v/>
      </c>
      <c r="P422" s="8" t="str">
        <f t="shared" si="41"/>
        <v/>
      </c>
      <c r="Q422" s="3">
        <f>IF(OR($C422=19,$C422=20,$C422=21),$J422,"")</f>
        <v>330.81671217462269</v>
      </c>
      <c r="R422" s="3" t="str">
        <f t="shared" si="42"/>
        <v/>
      </c>
      <c r="S422" s="7" t="str">
        <f>IF(OR($C422=25,$C422=26,$C422=27),$J422,"")</f>
        <v/>
      </c>
      <c r="T422" s="9" t="str">
        <f t="shared" si="43"/>
        <v/>
      </c>
    </row>
    <row r="423" spans="1:20" x14ac:dyDescent="0.25">
      <c r="A423" s="20">
        <f t="shared" si="39"/>
        <v>42877.83</v>
      </c>
      <c r="B423" s="2">
        <v>42877.82335648148</v>
      </c>
      <c r="C423" s="1">
        <v>25</v>
      </c>
      <c r="D423" s="1">
        <v>28</v>
      </c>
      <c r="E423" s="1">
        <v>26</v>
      </c>
      <c r="F423" s="1">
        <v>27</v>
      </c>
      <c r="G423" s="1">
        <v>1124.99</v>
      </c>
      <c r="H423" s="1">
        <v>388.76863512981794</v>
      </c>
      <c r="I423" s="22">
        <v>7068.54</v>
      </c>
      <c r="J423" s="1">
        <v>388.76863512981794</v>
      </c>
      <c r="K423" s="7" t="str">
        <f>IF(OR($C423=1,$C423=2,$C423=3),$J423,"")</f>
        <v/>
      </c>
      <c r="L423" s="8" t="str">
        <f t="shared" si="40"/>
        <v/>
      </c>
      <c r="M423" s="3" t="str">
        <f>IF(OR($C423=7,$C423=8,$C423=9),$J423,"")</f>
        <v/>
      </c>
      <c r="N423" s="8" t="str">
        <f t="shared" si="45"/>
        <v/>
      </c>
      <c r="O423" s="7" t="str">
        <f>IF(OR($C423=13,$C423=14,$C423=15),$J423,"")</f>
        <v/>
      </c>
      <c r="P423" s="8" t="str">
        <f t="shared" si="41"/>
        <v/>
      </c>
      <c r="Q423" s="3" t="str">
        <f>IF(OR($C423=19,$C423=20,$C423=21),$J423,"")</f>
        <v/>
      </c>
      <c r="R423" s="3" t="str">
        <f t="shared" si="42"/>
        <v/>
      </c>
      <c r="S423" s="7">
        <f>IF(OR($C423=25,$C423=26,$C423=27),$J423,"")</f>
        <v>388.76863512981794</v>
      </c>
      <c r="T423" s="9" t="str">
        <f t="shared" si="43"/>
        <v/>
      </c>
    </row>
    <row r="424" spans="1:20" x14ac:dyDescent="0.25">
      <c r="A424" s="20">
        <f t="shared" si="39"/>
        <v>42877.83</v>
      </c>
      <c r="B424" s="2">
        <v>42877.823391203703</v>
      </c>
      <c r="C424" s="1">
        <v>26</v>
      </c>
      <c r="D424" s="1">
        <v>29</v>
      </c>
      <c r="E424" s="1">
        <v>27</v>
      </c>
      <c r="F424" s="1">
        <v>28</v>
      </c>
      <c r="G424" s="1">
        <v>1076.98</v>
      </c>
      <c r="H424" s="1">
        <v>372.17757016694486</v>
      </c>
      <c r="I424" s="22">
        <v>6766.88</v>
      </c>
      <c r="J424" s="1">
        <v>372.17757016694486</v>
      </c>
      <c r="K424" s="7" t="str">
        <f>IF(OR($C424=1,$C424=2,$C424=3),$J424,"")</f>
        <v/>
      </c>
      <c r="L424" s="8" t="str">
        <f t="shared" si="40"/>
        <v/>
      </c>
      <c r="M424" s="3" t="str">
        <f>IF(OR($C424=7,$C424=8,$C424=9),$J424,"")</f>
        <v/>
      </c>
      <c r="N424" s="8" t="str">
        <f t="shared" si="45"/>
        <v/>
      </c>
      <c r="O424" s="7" t="str">
        <f>IF(OR($C424=13,$C424=14,$C424=15),$J424,"")</f>
        <v/>
      </c>
      <c r="P424" s="8" t="str">
        <f t="shared" si="41"/>
        <v/>
      </c>
      <c r="Q424" s="3" t="str">
        <f>IF(OR($C424=19,$C424=20,$C424=21),$J424,"")</f>
        <v/>
      </c>
      <c r="R424" s="3" t="str">
        <f t="shared" si="42"/>
        <v/>
      </c>
      <c r="S424" s="7">
        <f>IF(OR($C424=25,$C424=26,$C424=27),$J424,"")</f>
        <v>372.17757016694486</v>
      </c>
      <c r="T424" s="9">
        <f t="shared" si="43"/>
        <v>372.58995656260612</v>
      </c>
    </row>
    <row r="425" spans="1:20" x14ac:dyDescent="0.25">
      <c r="A425" s="20">
        <f t="shared" si="39"/>
        <v>42877.83</v>
      </c>
      <c r="B425" s="2">
        <v>42877.823425925926</v>
      </c>
      <c r="C425" s="1">
        <v>27</v>
      </c>
      <c r="D425" s="1">
        <v>30</v>
      </c>
      <c r="E425" s="1">
        <v>28</v>
      </c>
      <c r="F425" s="1">
        <v>29</v>
      </c>
      <c r="G425" s="1">
        <v>1032.55</v>
      </c>
      <c r="H425" s="1">
        <v>356.82366439105544</v>
      </c>
      <c r="I425" s="22">
        <v>6487.68</v>
      </c>
      <c r="J425" s="1">
        <v>356.82366439105544</v>
      </c>
      <c r="K425" s="7" t="str">
        <f>IF(OR($C425=1,$C425=2,$C425=3),$J425,"")</f>
        <v/>
      </c>
      <c r="L425" s="8" t="str">
        <f t="shared" si="40"/>
        <v/>
      </c>
      <c r="M425" s="3" t="str">
        <f>IF(OR($C425=7,$C425=8,$C425=9),$J425,"")</f>
        <v/>
      </c>
      <c r="N425" s="8" t="str">
        <f t="shared" si="45"/>
        <v/>
      </c>
      <c r="O425" s="7" t="str">
        <f>IF(OR($C425=13,$C425=14,$C425=15),$J425,"")</f>
        <v/>
      </c>
      <c r="P425" s="8" t="str">
        <f t="shared" si="41"/>
        <v/>
      </c>
      <c r="Q425" s="3" t="str">
        <f>IF(OR($C425=19,$C425=20,$C425=21),$J425,"")</f>
        <v/>
      </c>
      <c r="R425" s="3" t="str">
        <f t="shared" si="42"/>
        <v/>
      </c>
      <c r="S425" s="7">
        <f>IF(OR($C425=25,$C425=26,$C425=27),$J425,"")</f>
        <v>356.82366439105544</v>
      </c>
      <c r="T425" s="9" t="str">
        <f t="shared" si="43"/>
        <v/>
      </c>
    </row>
    <row r="426" spans="1:20" x14ac:dyDescent="0.25">
      <c r="A426" s="20">
        <f t="shared" si="39"/>
        <v>42877.840000000004</v>
      </c>
      <c r="B426" s="2">
        <v>42877.836840277778</v>
      </c>
      <c r="C426" s="1">
        <v>1</v>
      </c>
      <c r="D426" s="1">
        <v>4</v>
      </c>
      <c r="E426" s="1">
        <v>2</v>
      </c>
      <c r="F426" s="1">
        <v>3</v>
      </c>
      <c r="G426" s="1">
        <v>898.44500000000005</v>
      </c>
      <c r="H426" s="1">
        <v>310.48030328199297</v>
      </c>
      <c r="I426" s="22">
        <v>5645.1</v>
      </c>
      <c r="J426" s="1">
        <v>310.48030328199297</v>
      </c>
      <c r="K426" s="7">
        <f>IF(OR($C426=1,$C426=2,$C426=3),$J426,"")</f>
        <v>310.48030328199297</v>
      </c>
      <c r="L426" s="8" t="str">
        <f t="shared" si="40"/>
        <v/>
      </c>
      <c r="M426" s="3" t="str">
        <f>IF(OR($C426=7,$C426=8,$C426=9),$J426,"")</f>
        <v/>
      </c>
      <c r="N426" s="8" t="str">
        <f t="shared" si="45"/>
        <v/>
      </c>
      <c r="O426" s="7" t="str">
        <f>IF(OR($C426=13,$C426=14,$C426=15),$J426,"")</f>
        <v/>
      </c>
      <c r="P426" s="8" t="str">
        <f t="shared" si="41"/>
        <v/>
      </c>
      <c r="Q426" s="3" t="str">
        <f>IF(OR($C426=19,$C426=20,$C426=21),$J426,"")</f>
        <v/>
      </c>
      <c r="R426" s="3" t="str">
        <f t="shared" si="42"/>
        <v/>
      </c>
      <c r="S426" s="7" t="str">
        <f>IF(OR($C426=25,$C426=26,$C426=27),$J426,"")</f>
        <v/>
      </c>
      <c r="T426" s="9" t="str">
        <f t="shared" si="43"/>
        <v/>
      </c>
    </row>
    <row r="427" spans="1:20" x14ac:dyDescent="0.25">
      <c r="A427" s="20">
        <f t="shared" si="39"/>
        <v>42877.840000000004</v>
      </c>
      <c r="B427" s="2">
        <v>42877.836875000001</v>
      </c>
      <c r="C427" s="1">
        <v>2</v>
      </c>
      <c r="D427" s="1">
        <v>5</v>
      </c>
      <c r="E427" s="1">
        <v>3</v>
      </c>
      <c r="F427" s="1">
        <v>4</v>
      </c>
      <c r="G427" s="1">
        <v>830.10299999999995</v>
      </c>
      <c r="H427" s="1">
        <v>286.86300351751328</v>
      </c>
      <c r="I427" s="22">
        <v>5215.6899999999996</v>
      </c>
      <c r="J427" s="1">
        <v>286.86300351751328</v>
      </c>
      <c r="K427" s="7">
        <f>IF(OR($C427=1,$C427=2,$C427=3),$J427,"")</f>
        <v>286.86300351751328</v>
      </c>
      <c r="L427" s="8">
        <f t="shared" si="40"/>
        <v>300.89865512805437</v>
      </c>
      <c r="M427" s="3" t="str">
        <f>IF(OR($C427=7,$C427=8,$C427=9),$J427,"")</f>
        <v/>
      </c>
      <c r="N427" s="8" t="str">
        <f t="shared" si="45"/>
        <v/>
      </c>
      <c r="O427" s="7" t="str">
        <f>IF(OR($C427=13,$C427=14,$C427=15),$J427,"")</f>
        <v/>
      </c>
      <c r="P427" s="8" t="str">
        <f t="shared" si="41"/>
        <v/>
      </c>
      <c r="Q427" s="3" t="str">
        <f>IF(OR($C427=19,$C427=20,$C427=21),$J427,"")</f>
        <v/>
      </c>
      <c r="R427" s="3" t="str">
        <f t="shared" si="42"/>
        <v/>
      </c>
      <c r="S427" s="7" t="str">
        <f>IF(OR($C427=25,$C427=26,$C427=27),$J427,"")</f>
        <v/>
      </c>
      <c r="T427" s="9" t="str">
        <f t="shared" si="43"/>
        <v/>
      </c>
    </row>
    <row r="428" spans="1:20" x14ac:dyDescent="0.25">
      <c r="A428" s="20">
        <f t="shared" si="39"/>
        <v>42877.840000000004</v>
      </c>
      <c r="B428" s="2">
        <v>42877.836909722224</v>
      </c>
      <c r="C428" s="1">
        <v>3</v>
      </c>
      <c r="D428" s="1">
        <v>6</v>
      </c>
      <c r="E428" s="1">
        <v>4</v>
      </c>
      <c r="F428" s="1">
        <v>5</v>
      </c>
      <c r="G428" s="1">
        <v>883.60699999999997</v>
      </c>
      <c r="H428" s="1">
        <v>305.35265858465675</v>
      </c>
      <c r="I428" s="22">
        <v>5551.87</v>
      </c>
      <c r="J428" s="1">
        <v>305.35265858465675</v>
      </c>
      <c r="K428" s="7">
        <f>IF(OR($C428=1,$C428=2,$C428=3),$J428,"")</f>
        <v>305.35265858465675</v>
      </c>
      <c r="L428" s="8" t="str">
        <f t="shared" si="40"/>
        <v/>
      </c>
      <c r="M428" s="3" t="str">
        <f>IF(OR($C428=7,$C428=8,$C428=9),$J428,"")</f>
        <v/>
      </c>
      <c r="N428" s="8" t="str">
        <f t="shared" si="45"/>
        <v/>
      </c>
      <c r="O428" s="7" t="str">
        <f>IF(OR($C428=13,$C428=14,$C428=15),$J428,"")</f>
        <v/>
      </c>
      <c r="P428" s="8" t="str">
        <f t="shared" si="41"/>
        <v/>
      </c>
      <c r="Q428" s="3" t="str">
        <f>IF(OR($C428=19,$C428=20,$C428=21),$J428,"")</f>
        <v/>
      </c>
      <c r="R428" s="3" t="str">
        <f t="shared" si="42"/>
        <v/>
      </c>
      <c r="S428" s="7" t="str">
        <f>IF(OR($C428=25,$C428=26,$C428=27),$J428,"")</f>
        <v/>
      </c>
      <c r="T428" s="9" t="str">
        <f t="shared" si="43"/>
        <v/>
      </c>
    </row>
    <row r="429" spans="1:20" x14ac:dyDescent="0.25">
      <c r="A429" s="20">
        <f t="shared" si="39"/>
        <v>42877.840000000004</v>
      </c>
      <c r="B429" s="2">
        <v>42877.837013888886</v>
      </c>
      <c r="C429" s="1">
        <v>9</v>
      </c>
      <c r="D429" s="1">
        <v>12</v>
      </c>
      <c r="E429" s="1">
        <v>10</v>
      </c>
      <c r="F429" s="1">
        <v>11</v>
      </c>
      <c r="G429" s="1">
        <v>801.53300000000002</v>
      </c>
      <c r="H429" s="1">
        <v>276.98992028507666</v>
      </c>
      <c r="I429" s="22">
        <v>5036.18</v>
      </c>
      <c r="J429" s="1">
        <v>276.98992028507666</v>
      </c>
      <c r="K429" s="7" t="str">
        <f>IF(OR($C429=1,$C429=2,$C429=3),$J429,"")</f>
        <v/>
      </c>
      <c r="L429" s="8" t="str">
        <f t="shared" si="40"/>
        <v/>
      </c>
      <c r="M429" s="3">
        <f>IF(OR($C429=7,$C429=8,$C429=9),$J429,"")</f>
        <v>276.98992028507666</v>
      </c>
      <c r="N429" s="8">
        <f t="shared" si="45"/>
        <v>276.98992028507666</v>
      </c>
      <c r="O429" s="7" t="str">
        <f>IF(OR($C429=13,$C429=14,$C429=15),$J429,"")</f>
        <v/>
      </c>
      <c r="P429" s="8" t="str">
        <f t="shared" si="41"/>
        <v/>
      </c>
      <c r="Q429" s="3" t="str">
        <f>IF(OR($C429=19,$C429=20,$C429=21),$J429,"")</f>
        <v/>
      </c>
      <c r="R429" s="3" t="str">
        <f t="shared" si="42"/>
        <v/>
      </c>
      <c r="S429" s="7" t="str">
        <f>IF(OR($C429=25,$C429=26,$C429=27),$J429,"")</f>
        <v/>
      </c>
      <c r="T429" s="9" t="str">
        <f t="shared" si="43"/>
        <v/>
      </c>
    </row>
    <row r="430" spans="1:20" x14ac:dyDescent="0.25">
      <c r="A430" s="20">
        <f t="shared" si="39"/>
        <v>42877.840000000004</v>
      </c>
      <c r="B430" s="2">
        <v>42877.837048611109</v>
      </c>
      <c r="C430" s="1">
        <v>13</v>
      </c>
      <c r="D430" s="1">
        <v>16</v>
      </c>
      <c r="E430" s="1">
        <v>14</v>
      </c>
      <c r="F430" s="1">
        <v>15</v>
      </c>
      <c r="G430" s="1">
        <v>862.96500000000003</v>
      </c>
      <c r="H430" s="1">
        <v>298.21929547356274</v>
      </c>
      <c r="I430" s="22">
        <v>5422.17</v>
      </c>
      <c r="J430" s="1">
        <v>298.21929547356274</v>
      </c>
      <c r="K430" s="7" t="str">
        <f>IF(OR($C430=1,$C430=2,$C430=3),$J430,"")</f>
        <v/>
      </c>
      <c r="L430" s="8" t="str">
        <f t="shared" si="40"/>
        <v/>
      </c>
      <c r="M430" s="3" t="str">
        <f>IF(OR($C430=7,$C430=8,$C430=9),$J430,"")</f>
        <v/>
      </c>
      <c r="N430" s="8" t="str">
        <f t="shared" si="45"/>
        <v/>
      </c>
      <c r="O430" s="7">
        <f>IF(OR($C430=13,$C430=14,$C430=15),$J430,"")</f>
        <v>298.21929547356274</v>
      </c>
      <c r="P430" s="8" t="str">
        <f t="shared" si="41"/>
        <v/>
      </c>
      <c r="Q430" s="3" t="str">
        <f>IF(OR($C430=19,$C430=20,$C430=21),$J430,"")</f>
        <v/>
      </c>
      <c r="R430" s="3" t="str">
        <f t="shared" si="42"/>
        <v/>
      </c>
      <c r="S430" s="7" t="str">
        <f>IF(OR($C430=25,$C430=26,$C430=27),$J430,"")</f>
        <v/>
      </c>
      <c r="T430" s="9" t="str">
        <f t="shared" si="43"/>
        <v/>
      </c>
    </row>
    <row r="431" spans="1:20" x14ac:dyDescent="0.25">
      <c r="A431" s="20">
        <f t="shared" si="39"/>
        <v>42877.840000000004</v>
      </c>
      <c r="B431" s="2">
        <v>42877.837083333332</v>
      </c>
      <c r="C431" s="1">
        <v>14</v>
      </c>
      <c r="D431" s="1">
        <v>17</v>
      </c>
      <c r="E431" s="1">
        <v>15</v>
      </c>
      <c r="F431" s="1">
        <v>16</v>
      </c>
      <c r="G431" s="1">
        <v>1044.8</v>
      </c>
      <c r="H431" s="1">
        <v>361.05696049176771</v>
      </c>
      <c r="I431" s="22">
        <v>6564.66</v>
      </c>
      <c r="J431" s="1">
        <v>361.05696049176771</v>
      </c>
      <c r="K431" s="7" t="str">
        <f>IF(OR($C431=1,$C431=2,$C431=3),$J431,"")</f>
        <v/>
      </c>
      <c r="L431" s="8" t="str">
        <f t="shared" si="40"/>
        <v/>
      </c>
      <c r="M431" s="3" t="str">
        <f>IF(OR($C431=7,$C431=8,$C431=9),$J431,"")</f>
        <v/>
      </c>
      <c r="N431" s="8" t="str">
        <f t="shared" si="45"/>
        <v/>
      </c>
      <c r="O431" s="7">
        <f>IF(OR($C431=13,$C431=14,$C431=15),$J431,"")</f>
        <v>361.05696049176771</v>
      </c>
      <c r="P431" s="8">
        <f t="shared" si="41"/>
        <v>328.21925384061018</v>
      </c>
      <c r="Q431" s="3" t="str">
        <f>IF(OR($C431=19,$C431=20,$C431=21),$J431,"")</f>
        <v/>
      </c>
      <c r="R431" s="3" t="str">
        <f t="shared" si="42"/>
        <v/>
      </c>
      <c r="S431" s="7" t="str">
        <f>IF(OR($C431=25,$C431=26,$C431=27),$J431,"")</f>
        <v/>
      </c>
      <c r="T431" s="9" t="str">
        <f t="shared" si="43"/>
        <v/>
      </c>
    </row>
    <row r="432" spans="1:20" x14ac:dyDescent="0.25">
      <c r="A432" s="20">
        <f t="shared" si="39"/>
        <v>42877.840000000004</v>
      </c>
      <c r="B432" s="2">
        <v>42877.837118055555</v>
      </c>
      <c r="C432" s="1">
        <v>15</v>
      </c>
      <c r="D432" s="1">
        <v>18</v>
      </c>
      <c r="E432" s="1">
        <v>16</v>
      </c>
      <c r="F432" s="1">
        <v>17</v>
      </c>
      <c r="G432" s="1">
        <v>941.56500000000005</v>
      </c>
      <c r="H432" s="1">
        <v>325.38150555650009</v>
      </c>
      <c r="I432" s="22">
        <v>5916.03</v>
      </c>
      <c r="J432" s="1">
        <v>325.38150555650009</v>
      </c>
      <c r="K432" s="7" t="str">
        <f>IF(OR($C432=1,$C432=2,$C432=3),$J432,"")</f>
        <v/>
      </c>
      <c r="L432" s="8" t="str">
        <f t="shared" si="40"/>
        <v/>
      </c>
      <c r="M432" s="3" t="str">
        <f>IF(OR($C432=7,$C432=8,$C432=9),$J432,"")</f>
        <v/>
      </c>
      <c r="N432" s="8" t="str">
        <f t="shared" si="45"/>
        <v/>
      </c>
      <c r="O432" s="7">
        <f>IF(OR($C432=13,$C432=14,$C432=15),$J432,"")</f>
        <v>325.38150555650009</v>
      </c>
      <c r="P432" s="8" t="str">
        <f t="shared" si="41"/>
        <v/>
      </c>
      <c r="Q432" s="3" t="str">
        <f>IF(OR($C432=19,$C432=20,$C432=21),$J432,"")</f>
        <v/>
      </c>
      <c r="R432" s="3" t="str">
        <f t="shared" si="42"/>
        <v/>
      </c>
      <c r="S432" s="7" t="str">
        <f>IF(OR($C432=25,$C432=26,$C432=27),$J432,"")</f>
        <v/>
      </c>
      <c r="T432" s="9" t="str">
        <f t="shared" si="43"/>
        <v/>
      </c>
    </row>
    <row r="433" spans="1:20" x14ac:dyDescent="0.25">
      <c r="A433" s="20">
        <f t="shared" si="39"/>
        <v>42877.840000000004</v>
      </c>
      <c r="B433" s="2">
        <v>42877.837152777778</v>
      </c>
      <c r="C433" s="1">
        <v>19</v>
      </c>
      <c r="D433" s="1">
        <v>22</v>
      </c>
      <c r="E433" s="1">
        <v>20</v>
      </c>
      <c r="F433" s="1">
        <v>21</v>
      </c>
      <c r="G433" s="1">
        <v>990.98</v>
      </c>
      <c r="H433" s="1">
        <v>342.45810366398547</v>
      </c>
      <c r="I433" s="22">
        <v>6226.51</v>
      </c>
      <c r="J433" s="1">
        <v>342.45810366398547</v>
      </c>
      <c r="K433" s="7" t="str">
        <f>IF(OR($C433=1,$C433=2,$C433=3),$J433,"")</f>
        <v/>
      </c>
      <c r="L433" s="8" t="str">
        <f t="shared" si="40"/>
        <v/>
      </c>
      <c r="M433" s="3" t="str">
        <f>IF(OR($C433=7,$C433=8,$C433=9),$J433,"")</f>
        <v/>
      </c>
      <c r="N433" s="8" t="str">
        <f t="shared" si="45"/>
        <v/>
      </c>
      <c r="O433" s="7" t="str">
        <f>IF(OR($C433=13,$C433=14,$C433=15),$J433,"")</f>
        <v/>
      </c>
      <c r="P433" s="8" t="str">
        <f t="shared" si="41"/>
        <v/>
      </c>
      <c r="Q433" s="3">
        <f>IF(OR($C433=19,$C433=20,$C433=21),$J433,"")</f>
        <v>342.45810366398547</v>
      </c>
      <c r="R433" s="3" t="str">
        <f t="shared" si="42"/>
        <v/>
      </c>
      <c r="S433" s="7" t="str">
        <f>IF(OR($C433=25,$C433=26,$C433=27),$J433,"")</f>
        <v/>
      </c>
      <c r="T433" s="9" t="str">
        <f t="shared" si="43"/>
        <v/>
      </c>
    </row>
    <row r="434" spans="1:20" x14ac:dyDescent="0.25">
      <c r="A434" s="20">
        <f t="shared" si="39"/>
        <v>42877.840000000004</v>
      </c>
      <c r="B434" s="2">
        <v>42877.837187500001</v>
      </c>
      <c r="C434" s="1">
        <v>20</v>
      </c>
      <c r="D434" s="1">
        <v>23</v>
      </c>
      <c r="E434" s="1">
        <v>21</v>
      </c>
      <c r="F434" s="1">
        <v>22</v>
      </c>
      <c r="G434" s="1">
        <v>1155.57</v>
      </c>
      <c r="H434" s="1">
        <v>399.33632449796323</v>
      </c>
      <c r="I434" s="22">
        <v>7260.63</v>
      </c>
      <c r="J434" s="1">
        <v>399.33632449796323</v>
      </c>
      <c r="K434" s="7" t="str">
        <f>IF(OR($C434=1,$C434=2,$C434=3),$J434,"")</f>
        <v/>
      </c>
      <c r="L434" s="8" t="str">
        <f t="shared" si="40"/>
        <v/>
      </c>
      <c r="M434" s="3" t="str">
        <f>IF(OR($C434=7,$C434=8,$C434=9),$J434,"")</f>
        <v/>
      </c>
      <c r="N434" s="8" t="str">
        <f t="shared" si="45"/>
        <v/>
      </c>
      <c r="O434" s="7" t="str">
        <f>IF(OR($C434=13,$C434=14,$C434=15),$J434,"")</f>
        <v/>
      </c>
      <c r="P434" s="8" t="str">
        <f t="shared" si="41"/>
        <v/>
      </c>
      <c r="Q434" s="3">
        <f>IF(OR($C434=19,$C434=20,$C434=21),$J434,"")</f>
        <v>399.33632449796323</v>
      </c>
      <c r="R434" s="3">
        <f t="shared" si="42"/>
        <v>358.1287866991118</v>
      </c>
      <c r="S434" s="7" t="str">
        <f>IF(OR($C434=25,$C434=26,$C434=27),$J434,"")</f>
        <v/>
      </c>
      <c r="T434" s="9" t="str">
        <f t="shared" si="43"/>
        <v/>
      </c>
    </row>
    <row r="435" spans="1:20" x14ac:dyDescent="0.25">
      <c r="A435" s="20">
        <f t="shared" si="39"/>
        <v>42877.840000000004</v>
      </c>
      <c r="B435" s="2">
        <v>42877.837222222224</v>
      </c>
      <c r="C435" s="1">
        <v>21</v>
      </c>
      <c r="D435" s="1">
        <v>24</v>
      </c>
      <c r="E435" s="1">
        <v>22</v>
      </c>
      <c r="F435" s="1">
        <v>23</v>
      </c>
      <c r="G435" s="1">
        <v>962.43</v>
      </c>
      <c r="H435" s="1">
        <v>332.5919319353867</v>
      </c>
      <c r="I435" s="22">
        <v>6047.13</v>
      </c>
      <c r="J435" s="1">
        <v>332.5919319353867</v>
      </c>
      <c r="K435" s="7" t="str">
        <f>IF(OR($C435=1,$C435=2,$C435=3),$J435,"")</f>
        <v/>
      </c>
      <c r="L435" s="8" t="str">
        <f t="shared" si="40"/>
        <v/>
      </c>
      <c r="M435" s="3" t="str">
        <f>IF(OR($C435=7,$C435=8,$C435=9),$J435,"")</f>
        <v/>
      </c>
      <c r="N435" s="8" t="str">
        <f t="shared" si="45"/>
        <v/>
      </c>
      <c r="O435" s="7" t="str">
        <f>IF(OR($C435=13,$C435=14,$C435=15),$J435,"")</f>
        <v/>
      </c>
      <c r="P435" s="8" t="str">
        <f t="shared" si="41"/>
        <v/>
      </c>
      <c r="Q435" s="3">
        <f>IF(OR($C435=19,$C435=20,$C435=21),$J435,"")</f>
        <v>332.5919319353867</v>
      </c>
      <c r="R435" s="3" t="str">
        <f t="shared" si="42"/>
        <v/>
      </c>
      <c r="S435" s="7" t="str">
        <f>IF(OR($C435=25,$C435=26,$C435=27),$J435,"")</f>
        <v/>
      </c>
      <c r="T435" s="9" t="str">
        <f t="shared" si="43"/>
        <v/>
      </c>
    </row>
    <row r="436" spans="1:20" x14ac:dyDescent="0.25">
      <c r="A436" s="20">
        <f t="shared" si="39"/>
        <v>42877.840000000004</v>
      </c>
      <c r="B436" s="2">
        <v>42877.837256944447</v>
      </c>
      <c r="C436" s="1">
        <v>25</v>
      </c>
      <c r="D436" s="1">
        <v>28</v>
      </c>
      <c r="E436" s="1">
        <v>26</v>
      </c>
      <c r="F436" s="1">
        <v>27</v>
      </c>
      <c r="G436" s="1">
        <v>1131.6199999999999</v>
      </c>
      <c r="H436" s="1">
        <v>391.05979865208093</v>
      </c>
      <c r="I436" s="22">
        <v>7110.2</v>
      </c>
      <c r="J436" s="1">
        <v>391.05979865208093</v>
      </c>
      <c r="K436" s="7" t="str">
        <f>IF(OR($C436=1,$C436=2,$C436=3),$J436,"")</f>
        <v/>
      </c>
      <c r="L436" s="8" t="str">
        <f t="shared" si="40"/>
        <v/>
      </c>
      <c r="M436" s="3" t="str">
        <f>IF(OR($C436=7,$C436=8,$C436=9),$J436,"")</f>
        <v/>
      </c>
      <c r="N436" s="8" t="str">
        <f>M436</f>
        <v/>
      </c>
      <c r="O436" s="7" t="str">
        <f>IF(OR($C436=13,$C436=14,$C436=15),$J436,"")</f>
        <v/>
      </c>
      <c r="P436" s="8" t="str">
        <f t="shared" si="41"/>
        <v/>
      </c>
      <c r="Q436" s="3" t="str">
        <f>IF(OR($C436=19,$C436=20,$C436=21),$J436,"")</f>
        <v/>
      </c>
      <c r="R436" s="3" t="str">
        <f t="shared" si="42"/>
        <v/>
      </c>
      <c r="S436" s="7">
        <f>IF(OR($C436=25,$C436=26,$C436=27),$J436,"")</f>
        <v>391.05979865208093</v>
      </c>
      <c r="T436" s="9" t="str">
        <f t="shared" si="43"/>
        <v/>
      </c>
    </row>
    <row r="437" spans="1:20" x14ac:dyDescent="0.25">
      <c r="A437" s="20">
        <f t="shared" si="39"/>
        <v>42877.840000000004</v>
      </c>
      <c r="B437" s="2">
        <v>42877.837291666663</v>
      </c>
      <c r="C437" s="1">
        <v>26</v>
      </c>
      <c r="D437" s="1">
        <v>29</v>
      </c>
      <c r="E437" s="1">
        <v>27</v>
      </c>
      <c r="F437" s="1">
        <v>28</v>
      </c>
      <c r="G437" s="1">
        <v>1079.77</v>
      </c>
      <c r="H437" s="1">
        <v>373.14172495233157</v>
      </c>
      <c r="I437" s="22">
        <v>6784.37</v>
      </c>
      <c r="J437" s="1">
        <v>373.14172495233157</v>
      </c>
      <c r="K437" s="7" t="str">
        <f>IF(OR($C437=1,$C437=2,$C437=3),$J437,"")</f>
        <v/>
      </c>
      <c r="L437" s="8" t="str">
        <f t="shared" si="40"/>
        <v/>
      </c>
      <c r="M437" s="3" t="str">
        <f>IF(OR($C437=7,$C437=8,$C437=9),$J437,"")</f>
        <v/>
      </c>
      <c r="N437" s="8" t="str">
        <f t="shared" si="45"/>
        <v/>
      </c>
      <c r="O437" s="7" t="str">
        <f>IF(OR($C437=13,$C437=14,$C437=15),$J437,"")</f>
        <v/>
      </c>
      <c r="P437" s="8" t="str">
        <f t="shared" si="41"/>
        <v/>
      </c>
      <c r="Q437" s="3" t="str">
        <f>IF(OR($C437=19,$C437=20,$C437=21),$J437,"")</f>
        <v/>
      </c>
      <c r="R437" s="3" t="str">
        <f t="shared" si="42"/>
        <v/>
      </c>
      <c r="S437" s="7">
        <f>IF(OR($C437=25,$C437=26,$C437=27),$J437,"")</f>
        <v>373.14172495233157</v>
      </c>
      <c r="T437" s="9">
        <f t="shared" si="43"/>
        <v>374.09551248196141</v>
      </c>
    </row>
    <row r="438" spans="1:20" x14ac:dyDescent="0.25">
      <c r="A438" s="20">
        <f t="shared" si="39"/>
        <v>42877.840000000004</v>
      </c>
      <c r="B438" s="2">
        <v>42877.837314814817</v>
      </c>
      <c r="C438" s="1">
        <v>27</v>
      </c>
      <c r="D438" s="1">
        <v>30</v>
      </c>
      <c r="E438" s="1">
        <v>28</v>
      </c>
      <c r="F438" s="1">
        <v>29</v>
      </c>
      <c r="G438" s="1">
        <v>1036.2</v>
      </c>
      <c r="H438" s="1">
        <v>358.08501384147178</v>
      </c>
      <c r="I438" s="22">
        <v>6510.66</v>
      </c>
      <c r="J438" s="1">
        <v>358.08501384147178</v>
      </c>
      <c r="K438" s="7" t="str">
        <f>IF(OR($C438=1,$C438=2,$C438=3),$J438,"")</f>
        <v/>
      </c>
      <c r="L438" s="8" t="str">
        <f t="shared" si="40"/>
        <v/>
      </c>
      <c r="M438" s="3" t="str">
        <f>IF(OR($C438=7,$C438=8,$C438=9),$J438,"")</f>
        <v/>
      </c>
      <c r="N438" s="8" t="str">
        <f t="shared" si="45"/>
        <v/>
      </c>
      <c r="O438" s="7" t="str">
        <f>IF(OR($C438=13,$C438=14,$C438=15),$J438,"")</f>
        <v/>
      </c>
      <c r="P438" s="8" t="str">
        <f t="shared" si="41"/>
        <v/>
      </c>
      <c r="Q438" s="3" t="str">
        <f>IF(OR($C438=19,$C438=20,$C438=21),$J438,"")</f>
        <v/>
      </c>
      <c r="R438" s="3" t="str">
        <f t="shared" si="42"/>
        <v/>
      </c>
      <c r="S438" s="7">
        <f>IF(OR($C438=25,$C438=26,$C438=27),$J438,"")</f>
        <v>358.08501384147178</v>
      </c>
      <c r="T438" s="9" t="str">
        <f t="shared" si="43"/>
        <v/>
      </c>
    </row>
    <row r="439" spans="1:20" x14ac:dyDescent="0.25">
      <c r="A439" s="20">
        <f t="shared" si="39"/>
        <v>42877.86</v>
      </c>
      <c r="B439" s="2">
        <v>42877.850729166668</v>
      </c>
      <c r="C439" s="1">
        <v>1</v>
      </c>
      <c r="D439" s="1">
        <v>4</v>
      </c>
      <c r="E439" s="1">
        <v>2</v>
      </c>
      <c r="F439" s="1">
        <v>3</v>
      </c>
      <c r="G439" s="1">
        <v>900.91700000000003</v>
      </c>
      <c r="H439" s="1">
        <v>311.33456515635714</v>
      </c>
      <c r="I439" s="22">
        <v>5660.63</v>
      </c>
      <c r="J439" s="1">
        <v>311.33456515635714</v>
      </c>
      <c r="K439" s="7">
        <f>IF(OR($C439=1,$C439=2,$C439=3),$J439,"")</f>
        <v>311.33456515635714</v>
      </c>
      <c r="L439" s="8" t="str">
        <f t="shared" si="40"/>
        <v/>
      </c>
      <c r="M439" s="3" t="str">
        <f>IF(OR($C439=7,$C439=8,$C439=9),$J439,"")</f>
        <v/>
      </c>
      <c r="N439" s="8" t="str">
        <f t="shared" si="45"/>
        <v/>
      </c>
      <c r="O439" s="7" t="str">
        <f>IF(OR($C439=13,$C439=14,$C439=15),$J439,"")</f>
        <v/>
      </c>
      <c r="P439" s="8" t="str">
        <f t="shared" si="41"/>
        <v/>
      </c>
      <c r="Q439" s="3" t="str">
        <f>IF(OR($C439=19,$C439=20,$C439=21),$J439,"")</f>
        <v/>
      </c>
      <c r="R439" s="3" t="str">
        <f t="shared" si="42"/>
        <v/>
      </c>
      <c r="S439" s="7" t="str">
        <f>IF(OR($C439=25,$C439=26,$C439=27),$J439,"")</f>
        <v/>
      </c>
      <c r="T439" s="9" t="str">
        <f t="shared" si="43"/>
        <v/>
      </c>
    </row>
    <row r="440" spans="1:20" x14ac:dyDescent="0.25">
      <c r="A440" s="20">
        <f t="shared" si="39"/>
        <v>42877.86</v>
      </c>
      <c r="B440" s="2">
        <v>42877.850763888891</v>
      </c>
      <c r="C440" s="1">
        <v>2</v>
      </c>
      <c r="D440" s="1">
        <v>5</v>
      </c>
      <c r="E440" s="1">
        <v>3</v>
      </c>
      <c r="F440" s="1">
        <v>4</v>
      </c>
      <c r="G440" s="1">
        <v>832.33100000000002</v>
      </c>
      <c r="H440" s="1">
        <v>287.63294504505507</v>
      </c>
      <c r="I440" s="22">
        <v>5229.6899999999996</v>
      </c>
      <c r="J440" s="1">
        <v>287.63294504505507</v>
      </c>
      <c r="K440" s="7">
        <f>IF(OR($C440=1,$C440=2,$C440=3),$J440,"")</f>
        <v>287.63294504505507</v>
      </c>
      <c r="L440" s="8">
        <f t="shared" si="40"/>
        <v>301.75648794606809</v>
      </c>
      <c r="M440" s="3" t="str">
        <f>IF(OR($C440=7,$C440=8,$C440=9),$J440,"")</f>
        <v/>
      </c>
      <c r="N440" s="8" t="str">
        <f t="shared" si="45"/>
        <v/>
      </c>
      <c r="O440" s="7" t="str">
        <f>IF(OR($C440=13,$C440=14,$C440=15),$J440,"")</f>
        <v/>
      </c>
      <c r="P440" s="8" t="str">
        <f t="shared" si="41"/>
        <v/>
      </c>
      <c r="Q440" s="3" t="str">
        <f>IF(OR($C440=19,$C440=20,$C440=21),$J440,"")</f>
        <v/>
      </c>
      <c r="R440" s="3" t="str">
        <f t="shared" si="42"/>
        <v/>
      </c>
      <c r="S440" s="7" t="str">
        <f>IF(OR($C440=25,$C440=26,$C440=27),$J440,"")</f>
        <v/>
      </c>
      <c r="T440" s="9" t="str">
        <f t="shared" si="43"/>
        <v/>
      </c>
    </row>
    <row r="441" spans="1:20" x14ac:dyDescent="0.25">
      <c r="A441" s="20">
        <f t="shared" si="39"/>
        <v>42877.86</v>
      </c>
      <c r="B441" s="2">
        <v>42877.850798611114</v>
      </c>
      <c r="C441" s="1">
        <v>3</v>
      </c>
      <c r="D441" s="1">
        <v>6</v>
      </c>
      <c r="E441" s="1">
        <v>4</v>
      </c>
      <c r="F441" s="1">
        <v>5</v>
      </c>
      <c r="G441" s="1">
        <v>886.35400000000004</v>
      </c>
      <c r="H441" s="1">
        <v>306.30195363679201</v>
      </c>
      <c r="I441" s="22">
        <v>5569.13</v>
      </c>
      <c r="J441" s="1">
        <v>306.30195363679201</v>
      </c>
      <c r="K441" s="7">
        <f>IF(OR($C441=1,$C441=2,$C441=3),$J441,"")</f>
        <v>306.30195363679201</v>
      </c>
      <c r="L441" s="8" t="str">
        <f t="shared" si="40"/>
        <v/>
      </c>
      <c r="M441" s="3" t="str">
        <f>IF(OR($C441=7,$C441=8,$C441=9),$J441,"")</f>
        <v/>
      </c>
      <c r="N441" s="8" t="str">
        <f t="shared" si="45"/>
        <v/>
      </c>
      <c r="O441" s="7" t="str">
        <f>IF(OR($C441=13,$C441=14,$C441=15),$J441,"")</f>
        <v/>
      </c>
      <c r="P441" s="8" t="str">
        <f t="shared" si="41"/>
        <v/>
      </c>
      <c r="Q441" s="3" t="str">
        <f>IF(OR($C441=19,$C441=20,$C441=21),$J441,"")</f>
        <v/>
      </c>
      <c r="R441" s="3" t="str">
        <f t="shared" si="42"/>
        <v/>
      </c>
      <c r="S441" s="7" t="str">
        <f>IF(OR($C441=25,$C441=26,$C441=27),$J441,"")</f>
        <v/>
      </c>
      <c r="T441" s="9" t="str">
        <f t="shared" si="43"/>
        <v/>
      </c>
    </row>
    <row r="442" spans="1:20" x14ac:dyDescent="0.25">
      <c r="A442" s="20">
        <f t="shared" si="39"/>
        <v>42877.86</v>
      </c>
      <c r="B442" s="2">
        <v>42877.850902777776</v>
      </c>
      <c r="C442" s="1">
        <v>9</v>
      </c>
      <c r="D442" s="1">
        <v>12</v>
      </c>
      <c r="E442" s="1">
        <v>10</v>
      </c>
      <c r="F442" s="1">
        <v>11</v>
      </c>
      <c r="G442" s="1">
        <v>806.38199999999995</v>
      </c>
      <c r="H442" s="1">
        <v>278.66561439057489</v>
      </c>
      <c r="I442" s="22">
        <v>5066.6400000000003</v>
      </c>
      <c r="J442" s="1">
        <v>278.66561439057489</v>
      </c>
      <c r="K442" s="7" t="str">
        <f>IF(OR($C442=1,$C442=2,$C442=3),$J442,"")</f>
        <v/>
      </c>
      <c r="L442" s="8" t="str">
        <f t="shared" si="40"/>
        <v/>
      </c>
      <c r="M442" s="3">
        <f>IF(OR($C442=7,$C442=8,$C442=9),$J442,"")</f>
        <v>278.66561439057489</v>
      </c>
      <c r="N442" s="8">
        <f t="shared" si="45"/>
        <v>278.66561439057489</v>
      </c>
      <c r="O442" s="7" t="str">
        <f>IF(OR($C442=13,$C442=14,$C442=15),$J442,"")</f>
        <v/>
      </c>
      <c r="P442" s="8" t="str">
        <f t="shared" si="41"/>
        <v/>
      </c>
      <c r="Q442" s="3" t="str">
        <f>IF(OR($C442=19,$C442=20,$C442=21),$J442,"")</f>
        <v/>
      </c>
      <c r="R442" s="3" t="str">
        <f t="shared" si="42"/>
        <v/>
      </c>
      <c r="S442" s="7" t="str">
        <f>IF(OR($C442=25,$C442=26,$C442=27),$J442,"")</f>
        <v/>
      </c>
      <c r="T442" s="9" t="str">
        <f t="shared" si="43"/>
        <v/>
      </c>
    </row>
    <row r="443" spans="1:20" x14ac:dyDescent="0.25">
      <c r="A443" s="20">
        <f t="shared" si="39"/>
        <v>42877.86</v>
      </c>
      <c r="B443" s="2">
        <v>42877.850937499999</v>
      </c>
      <c r="C443" s="1">
        <v>13</v>
      </c>
      <c r="D443" s="1">
        <v>16</v>
      </c>
      <c r="E443" s="1">
        <v>14</v>
      </c>
      <c r="F443" s="1">
        <v>15</v>
      </c>
      <c r="G443" s="1">
        <v>865.71600000000001</v>
      </c>
      <c r="H443" s="1">
        <v>299.16997282646554</v>
      </c>
      <c r="I443" s="22">
        <v>5439.46</v>
      </c>
      <c r="J443" s="1">
        <v>299.16997282646554</v>
      </c>
      <c r="K443" s="7" t="str">
        <f>IF(OR($C443=1,$C443=2,$C443=3),$J443,"")</f>
        <v/>
      </c>
      <c r="L443" s="8" t="str">
        <f t="shared" si="40"/>
        <v/>
      </c>
      <c r="M443" s="3" t="str">
        <f>IF(OR($C443=7,$C443=8,$C443=9),$J443,"")</f>
        <v/>
      </c>
      <c r="N443" s="8" t="str">
        <f t="shared" si="45"/>
        <v/>
      </c>
      <c r="O443" s="7">
        <f>IF(OR($C443=13,$C443=14,$C443=15),$J443,"")</f>
        <v>299.16997282646554</v>
      </c>
      <c r="P443" s="8" t="str">
        <f t="shared" si="41"/>
        <v/>
      </c>
      <c r="Q443" s="3" t="str">
        <f>IF(OR($C443=19,$C443=20,$C443=21),$J443,"")</f>
        <v/>
      </c>
      <c r="R443" s="3" t="str">
        <f t="shared" si="42"/>
        <v/>
      </c>
      <c r="S443" s="7" t="str">
        <f>IF(OR($C443=25,$C443=26,$C443=27),$J443,"")</f>
        <v/>
      </c>
      <c r="T443" s="9" t="str">
        <f t="shared" si="43"/>
        <v/>
      </c>
    </row>
    <row r="444" spans="1:20" x14ac:dyDescent="0.25">
      <c r="A444" s="20">
        <f t="shared" si="39"/>
        <v>42877.86</v>
      </c>
      <c r="B444" s="2">
        <v>42877.850972222222</v>
      </c>
      <c r="C444" s="1">
        <v>14</v>
      </c>
      <c r="D444" s="1">
        <v>17</v>
      </c>
      <c r="E444" s="1">
        <v>15</v>
      </c>
      <c r="F444" s="1">
        <v>16</v>
      </c>
      <c r="G444" s="1">
        <v>1036.6600000000001</v>
      </c>
      <c r="H444" s="1">
        <v>358.24397842974344</v>
      </c>
      <c r="I444" s="22">
        <v>6513.5</v>
      </c>
      <c r="J444" s="1">
        <v>358.24397842974344</v>
      </c>
      <c r="K444" s="7" t="str">
        <f>IF(OR($C444=1,$C444=2,$C444=3),$J444,"")</f>
        <v/>
      </c>
      <c r="L444" s="8" t="str">
        <f t="shared" si="40"/>
        <v/>
      </c>
      <c r="M444" s="3" t="str">
        <f>IF(OR($C444=7,$C444=8,$C444=9),$J444,"")</f>
        <v/>
      </c>
      <c r="N444" s="8" t="str">
        <f t="shared" si="45"/>
        <v/>
      </c>
      <c r="O444" s="7">
        <f>IF(OR($C444=13,$C444=14,$C444=15),$J444,"")</f>
        <v>358.24397842974344</v>
      </c>
      <c r="P444" s="8">
        <f t="shared" si="41"/>
        <v>328.48085426087459</v>
      </c>
      <c r="Q444" s="3" t="str">
        <f>IF(OR($C444=19,$C444=20,$C444=21),$J444,"")</f>
        <v/>
      </c>
      <c r="R444" s="3" t="str">
        <f t="shared" si="42"/>
        <v/>
      </c>
      <c r="S444" s="7" t="str">
        <f>IF(OR($C444=25,$C444=26,$C444=27),$J444,"")</f>
        <v/>
      </c>
      <c r="T444" s="9" t="str">
        <f t="shared" si="43"/>
        <v/>
      </c>
    </row>
    <row r="445" spans="1:20" x14ac:dyDescent="0.25">
      <c r="A445" s="20">
        <f t="shared" si="39"/>
        <v>42877.86</v>
      </c>
      <c r="B445" s="2">
        <v>42877.851006944446</v>
      </c>
      <c r="C445" s="1">
        <v>15</v>
      </c>
      <c r="D445" s="1">
        <v>18</v>
      </c>
      <c r="E445" s="1">
        <v>16</v>
      </c>
      <c r="F445" s="1">
        <v>17</v>
      </c>
      <c r="G445" s="1">
        <v>949.22500000000002</v>
      </c>
      <c r="H445" s="1">
        <v>328.02861152641486</v>
      </c>
      <c r="I445" s="22">
        <v>5964.16</v>
      </c>
      <c r="J445" s="1">
        <v>328.02861152641486</v>
      </c>
      <c r="K445" s="7" t="str">
        <f>IF(OR($C445=1,$C445=2,$C445=3),$J445,"")</f>
        <v/>
      </c>
      <c r="L445" s="8" t="str">
        <f t="shared" si="40"/>
        <v/>
      </c>
      <c r="M445" s="3" t="str">
        <f>IF(OR($C445=7,$C445=8,$C445=9),$J445,"")</f>
        <v/>
      </c>
      <c r="N445" s="8" t="str">
        <f t="shared" si="45"/>
        <v/>
      </c>
      <c r="O445" s="7">
        <f>IF(OR($C445=13,$C445=14,$C445=15),$J445,"")</f>
        <v>328.02861152641486</v>
      </c>
      <c r="P445" s="8" t="str">
        <f t="shared" si="41"/>
        <v/>
      </c>
      <c r="Q445" s="3" t="str">
        <f>IF(OR($C445=19,$C445=20,$C445=21),$J445,"")</f>
        <v/>
      </c>
      <c r="R445" s="3" t="str">
        <f t="shared" si="42"/>
        <v/>
      </c>
      <c r="S445" s="7" t="str">
        <f>IF(OR($C445=25,$C445=26,$C445=27),$J445,"")</f>
        <v/>
      </c>
      <c r="T445" s="9" t="str">
        <f t="shared" si="43"/>
        <v/>
      </c>
    </row>
    <row r="446" spans="1:20" x14ac:dyDescent="0.25">
      <c r="A446" s="20">
        <f t="shared" si="39"/>
        <v>42877.86</v>
      </c>
      <c r="B446" s="2">
        <v>42877.851041666669</v>
      </c>
      <c r="C446" s="1">
        <v>19</v>
      </c>
      <c r="D446" s="1">
        <v>22</v>
      </c>
      <c r="E446" s="1">
        <v>20</v>
      </c>
      <c r="F446" s="1">
        <v>21</v>
      </c>
      <c r="G446" s="1">
        <v>994.18299999999999</v>
      </c>
      <c r="H446" s="1">
        <v>343.56498100362472</v>
      </c>
      <c r="I446" s="22">
        <v>6246.63</v>
      </c>
      <c r="J446" s="1">
        <v>343.56498100362472</v>
      </c>
      <c r="K446" s="7" t="str">
        <f>IF(OR($C446=1,$C446=2,$C446=3),$J446,"")</f>
        <v/>
      </c>
      <c r="L446" s="8" t="str">
        <f t="shared" si="40"/>
        <v/>
      </c>
      <c r="M446" s="3" t="str">
        <f>IF(OR($C446=7,$C446=8,$C446=9),$J446,"")</f>
        <v/>
      </c>
      <c r="N446" s="8" t="str">
        <f t="shared" si="45"/>
        <v/>
      </c>
      <c r="O446" s="7" t="str">
        <f>IF(OR($C446=13,$C446=14,$C446=15),$J446,"")</f>
        <v/>
      </c>
      <c r="P446" s="8" t="str">
        <f t="shared" si="41"/>
        <v/>
      </c>
      <c r="Q446" s="3">
        <f>IF(OR($C446=19,$C446=20,$C446=21),$J446,"")</f>
        <v>343.56498100362472</v>
      </c>
      <c r="R446" s="3" t="str">
        <f t="shared" si="42"/>
        <v/>
      </c>
      <c r="S446" s="7" t="str">
        <f>IF(OR($C446=25,$C446=26,$C446=27),$J446,"")</f>
        <v/>
      </c>
      <c r="T446" s="9" t="str">
        <f t="shared" si="43"/>
        <v/>
      </c>
    </row>
    <row r="447" spans="1:20" x14ac:dyDescent="0.25">
      <c r="A447" s="20">
        <f t="shared" si="39"/>
        <v>42877.86</v>
      </c>
      <c r="B447" s="2">
        <v>42877.851076388892</v>
      </c>
      <c r="C447" s="1">
        <v>20</v>
      </c>
      <c r="D447" s="1">
        <v>23</v>
      </c>
      <c r="E447" s="1">
        <v>21</v>
      </c>
      <c r="F447" s="1">
        <v>22</v>
      </c>
      <c r="G447" s="1">
        <v>1139.5</v>
      </c>
      <c r="H447" s="1">
        <v>393.78293116421258</v>
      </c>
      <c r="I447" s="22">
        <v>7159.71</v>
      </c>
      <c r="J447" s="1">
        <v>393.78293116421258</v>
      </c>
      <c r="K447" s="7" t="str">
        <f>IF(OR($C447=1,$C447=2,$C447=3),$J447,"")</f>
        <v/>
      </c>
      <c r="L447" s="8" t="str">
        <f t="shared" si="40"/>
        <v/>
      </c>
      <c r="M447" s="3" t="str">
        <f>IF(OR($C447=7,$C447=8,$C447=9),$J447,"")</f>
        <v/>
      </c>
      <c r="N447" s="8" t="str">
        <f t="shared" si="45"/>
        <v/>
      </c>
      <c r="O447" s="7" t="str">
        <f>IF(OR($C447=13,$C447=14,$C447=15),$J447,"")</f>
        <v/>
      </c>
      <c r="P447" s="8" t="str">
        <f t="shared" si="41"/>
        <v/>
      </c>
      <c r="Q447" s="3">
        <f>IF(OR($C447=19,$C447=20,$C447=21),$J447,"")</f>
        <v>393.78293116421258</v>
      </c>
      <c r="R447" s="3">
        <f t="shared" si="42"/>
        <v>356.98078591163704</v>
      </c>
      <c r="S447" s="7" t="str">
        <f>IF(OR($C447=25,$C447=26,$C447=27),$J447,"")</f>
        <v/>
      </c>
      <c r="T447" s="9" t="str">
        <f t="shared" si="43"/>
        <v/>
      </c>
    </row>
    <row r="448" spans="1:20" x14ac:dyDescent="0.25">
      <c r="A448" s="20">
        <f t="shared" si="39"/>
        <v>42877.86</v>
      </c>
      <c r="B448" s="2">
        <v>42877.851111111115</v>
      </c>
      <c r="C448" s="1">
        <v>21</v>
      </c>
      <c r="D448" s="1">
        <v>24</v>
      </c>
      <c r="E448" s="1">
        <v>22</v>
      </c>
      <c r="F448" s="1">
        <v>23</v>
      </c>
      <c r="G448" s="1">
        <v>965.33100000000002</v>
      </c>
      <c r="H448" s="1">
        <v>333.59444556707376</v>
      </c>
      <c r="I448" s="22">
        <v>6065.35</v>
      </c>
      <c r="J448" s="1">
        <v>333.59444556707376</v>
      </c>
      <c r="K448" s="7" t="str">
        <f>IF(OR($C448=1,$C448=2,$C448=3),$J448,"")</f>
        <v/>
      </c>
      <c r="L448" s="8" t="str">
        <f t="shared" si="40"/>
        <v/>
      </c>
      <c r="M448" s="3" t="str">
        <f>IF(OR($C448=7,$C448=8,$C448=9),$J448,"")</f>
        <v/>
      </c>
      <c r="N448" s="8" t="str">
        <f t="shared" si="45"/>
        <v/>
      </c>
      <c r="O448" s="7" t="str">
        <f>IF(OR($C448=13,$C448=14,$C448=15),$J448,"")</f>
        <v/>
      </c>
      <c r="P448" s="8" t="str">
        <f t="shared" si="41"/>
        <v/>
      </c>
      <c r="Q448" s="3">
        <f>IF(OR($C448=19,$C448=20,$C448=21),$J448,"")</f>
        <v>333.59444556707376</v>
      </c>
      <c r="R448" s="3" t="str">
        <f t="shared" si="42"/>
        <v/>
      </c>
      <c r="S448" s="7" t="str">
        <f>IF(OR($C448=25,$C448=26,$C448=27),$J448,"")</f>
        <v/>
      </c>
      <c r="T448" s="9" t="str">
        <f t="shared" si="43"/>
        <v/>
      </c>
    </row>
    <row r="449" spans="1:20" x14ac:dyDescent="0.25">
      <c r="A449" s="20">
        <f t="shared" si="39"/>
        <v>42877.86</v>
      </c>
      <c r="B449" s="2">
        <v>42877.851145833331</v>
      </c>
      <c r="C449" s="1">
        <v>25</v>
      </c>
      <c r="D449" s="1">
        <v>28</v>
      </c>
      <c r="E449" s="1">
        <v>26</v>
      </c>
      <c r="F449" s="1">
        <v>27</v>
      </c>
      <c r="G449" s="1">
        <v>1132.0899999999999</v>
      </c>
      <c r="H449" s="1">
        <v>391.22221899227156</v>
      </c>
      <c r="I449" s="22">
        <v>7113.12</v>
      </c>
      <c r="J449" s="1">
        <v>391.22221899227156</v>
      </c>
      <c r="K449" s="7" t="str">
        <f>IF(OR($C449=1,$C449=2,$C449=3),$J449,"")</f>
        <v/>
      </c>
      <c r="L449" s="8" t="str">
        <f t="shared" si="40"/>
        <v/>
      </c>
      <c r="M449" s="3" t="str">
        <f>IF(OR($C449=7,$C449=8,$C449=9),$J449,"")</f>
        <v/>
      </c>
      <c r="N449" s="8" t="str">
        <f t="shared" si="45"/>
        <v/>
      </c>
      <c r="O449" s="7" t="str">
        <f>IF(OR($C449=13,$C449=14,$C449=15),$J449,"")</f>
        <v/>
      </c>
      <c r="P449" s="8" t="str">
        <f t="shared" si="41"/>
        <v/>
      </c>
      <c r="Q449" s="3" t="str">
        <f>IF(OR($C449=19,$C449=20,$C449=21),$J449,"")</f>
        <v/>
      </c>
      <c r="R449" s="3" t="str">
        <f t="shared" si="42"/>
        <v/>
      </c>
      <c r="S449" s="7">
        <f>IF(OR($C449=25,$C449=26,$C449=27),$J449,"")</f>
        <v>391.22221899227156</v>
      </c>
      <c r="T449" s="9" t="str">
        <f t="shared" si="43"/>
        <v/>
      </c>
    </row>
    <row r="450" spans="1:20" x14ac:dyDescent="0.25">
      <c r="A450" s="20">
        <f t="shared" si="39"/>
        <v>42877.86</v>
      </c>
      <c r="B450" s="2">
        <v>42877.851180555554</v>
      </c>
      <c r="C450" s="1">
        <v>26</v>
      </c>
      <c r="D450" s="1">
        <v>29</v>
      </c>
      <c r="E450" s="1">
        <v>27</v>
      </c>
      <c r="F450" s="1">
        <v>28</v>
      </c>
      <c r="G450" s="1">
        <v>1081.29</v>
      </c>
      <c r="H450" s="1">
        <v>373.66699924401178</v>
      </c>
      <c r="I450" s="22">
        <v>6793.92</v>
      </c>
      <c r="J450" s="1">
        <v>373.66699924401178</v>
      </c>
      <c r="K450" s="7" t="str">
        <f>IF(OR($C450=1,$C450=2,$C450=3),$J450,"")</f>
        <v/>
      </c>
      <c r="L450" s="8" t="str">
        <f t="shared" si="40"/>
        <v/>
      </c>
      <c r="M450" s="3" t="str">
        <f>IF(OR($C450=7,$C450=8,$C450=9),$J450,"")</f>
        <v/>
      </c>
      <c r="N450" s="8" t="str">
        <f t="shared" si="45"/>
        <v/>
      </c>
      <c r="O450" s="7" t="str">
        <f>IF(OR($C450=13,$C450=14,$C450=15),$J450,"")</f>
        <v/>
      </c>
      <c r="P450" s="8" t="str">
        <f t="shared" si="41"/>
        <v/>
      </c>
      <c r="Q450" s="3" t="str">
        <f>IF(OR($C450=19,$C450=20,$C450=21),$J450,"")</f>
        <v/>
      </c>
      <c r="R450" s="3" t="str">
        <f t="shared" si="42"/>
        <v/>
      </c>
      <c r="S450" s="7">
        <f>IF(OR($C450=25,$C450=26,$C450=27),$J450,"")</f>
        <v>373.66699924401178</v>
      </c>
      <c r="T450" s="9">
        <f t="shared" si="43"/>
        <v>374.66340771397535</v>
      </c>
    </row>
    <row r="451" spans="1:20" x14ac:dyDescent="0.25">
      <c r="A451" s="20">
        <f t="shared" si="39"/>
        <v>42877.86</v>
      </c>
      <c r="B451" s="2">
        <v>42877.851215277777</v>
      </c>
      <c r="C451" s="1">
        <v>27</v>
      </c>
      <c r="D451" s="1">
        <v>30</v>
      </c>
      <c r="E451" s="1">
        <v>28</v>
      </c>
      <c r="F451" s="1">
        <v>29</v>
      </c>
      <c r="G451" s="1">
        <v>1039.1400000000001</v>
      </c>
      <c r="H451" s="1">
        <v>359.10100490564275</v>
      </c>
      <c r="I451" s="22">
        <v>6529.11</v>
      </c>
      <c r="J451" s="1">
        <v>359.10100490564275</v>
      </c>
      <c r="K451" s="7" t="str">
        <f>IF(OR($C451=1,$C451=2,$C451=3),$J451,"")</f>
        <v/>
      </c>
      <c r="L451" s="8" t="str">
        <f t="shared" si="40"/>
        <v/>
      </c>
      <c r="M451" s="3" t="str">
        <f>IF(OR($C451=7,$C451=8,$C451=9),$J451,"")</f>
        <v/>
      </c>
      <c r="N451" s="8" t="str">
        <f t="shared" si="45"/>
        <v/>
      </c>
      <c r="O451" s="7" t="str">
        <f>IF(OR($C451=13,$C451=14,$C451=15),$J451,"")</f>
        <v/>
      </c>
      <c r="P451" s="8" t="str">
        <f t="shared" si="41"/>
        <v/>
      </c>
      <c r="Q451" s="3" t="str">
        <f>IF(OR($C451=19,$C451=20,$C451=21),$J451,"")</f>
        <v/>
      </c>
      <c r="R451" s="3" t="str">
        <f t="shared" si="42"/>
        <v/>
      </c>
      <c r="S451" s="7">
        <f>IF(OR($C451=25,$C451=26,$C451=27),$J451,"")</f>
        <v>359.10100490564275</v>
      </c>
      <c r="T451" s="9" t="str">
        <f t="shared" si="43"/>
        <v/>
      </c>
    </row>
    <row r="452" spans="1:20" x14ac:dyDescent="0.25">
      <c r="A452" s="20">
        <f t="shared" ref="A452:A515" si="46">ROUNDUP(B452,2)</f>
        <v>42877.87</v>
      </c>
      <c r="B452" s="2">
        <v>42877.864618055559</v>
      </c>
      <c r="C452" s="1">
        <v>1</v>
      </c>
      <c r="D452" s="1">
        <v>4</v>
      </c>
      <c r="E452" s="1">
        <v>2</v>
      </c>
      <c r="F452" s="1">
        <v>3</v>
      </c>
      <c r="G452" s="1">
        <v>901.9</v>
      </c>
      <c r="H452" s="1">
        <v>311.67426556998976</v>
      </c>
      <c r="I452" s="22">
        <v>5666.8</v>
      </c>
      <c r="J452" s="1">
        <v>311.67426556998976</v>
      </c>
      <c r="K452" s="7">
        <f>IF(OR($C452=1,$C452=2,$C452=3),$J452,"")</f>
        <v>311.67426556998976</v>
      </c>
      <c r="L452" s="8" t="str">
        <f t="shared" si="40"/>
        <v/>
      </c>
      <c r="M452" s="3" t="str">
        <f>IF(OR($C452=7,$C452=8,$C452=9),$J452,"")</f>
        <v/>
      </c>
      <c r="N452" s="8" t="str">
        <f t="shared" si="45"/>
        <v/>
      </c>
      <c r="O452" s="7" t="str">
        <f>IF(OR($C452=13,$C452=14,$C452=15),$J452,"")</f>
        <v/>
      </c>
      <c r="P452" s="8" t="str">
        <f t="shared" si="41"/>
        <v/>
      </c>
      <c r="Q452" s="3" t="str">
        <f>IF(OR($C452=19,$C452=20,$C452=21),$J452,"")</f>
        <v/>
      </c>
      <c r="R452" s="3" t="str">
        <f t="shared" si="42"/>
        <v/>
      </c>
      <c r="S452" s="7" t="str">
        <f>IF(OR($C452=25,$C452=26,$C452=27),$J452,"")</f>
        <v/>
      </c>
      <c r="T452" s="9" t="str">
        <f t="shared" si="43"/>
        <v/>
      </c>
    </row>
    <row r="453" spans="1:20" x14ac:dyDescent="0.25">
      <c r="A453" s="20">
        <f t="shared" si="46"/>
        <v>42877.87</v>
      </c>
      <c r="B453" s="2">
        <v>42877.864652777775</v>
      </c>
      <c r="C453" s="1">
        <v>2</v>
      </c>
      <c r="D453" s="1">
        <v>5</v>
      </c>
      <c r="E453" s="1">
        <v>3</v>
      </c>
      <c r="F453" s="1">
        <v>4</v>
      </c>
      <c r="G453" s="1">
        <v>833.96900000000005</v>
      </c>
      <c r="H453" s="1">
        <v>288.19899720937889</v>
      </c>
      <c r="I453" s="22">
        <v>5239.9799999999996</v>
      </c>
      <c r="J453" s="1">
        <v>288.19899720937889</v>
      </c>
      <c r="K453" s="7">
        <f>IF(OR($C453=1,$C453=2,$C453=3),$J453,"")</f>
        <v>288.19899720937889</v>
      </c>
      <c r="L453" s="8">
        <f t="shared" ref="L453:L516" si="47">IF(AND(C452=1,C453=2,C454=3),AVERAGE(K452:K454),"")</f>
        <v>302.24109955683531</v>
      </c>
      <c r="M453" s="3" t="str">
        <f>IF(OR($C453=7,$C453=8,$C453=9),$J453,"")</f>
        <v/>
      </c>
      <c r="N453" s="8" t="str">
        <f t="shared" si="45"/>
        <v/>
      </c>
      <c r="O453" s="7" t="str">
        <f>IF(OR($C453=13,$C453=14,$C453=15),$J453,"")</f>
        <v/>
      </c>
      <c r="P453" s="8" t="str">
        <f t="shared" ref="P453:P516" si="48">IF(AND(C452=13,C453=14,C454=15),AVERAGE(O452:O454),"")</f>
        <v/>
      </c>
      <c r="Q453" s="3" t="str">
        <f>IF(OR($C453=19,$C453=20,$C453=21),$J453,"")</f>
        <v/>
      </c>
      <c r="R453" s="3" t="str">
        <f t="shared" ref="R453:R516" si="49">IF(AND(C452=19,C453=20,C454=21),AVERAGE(Q452:Q454),"")</f>
        <v/>
      </c>
      <c r="S453" s="7" t="str">
        <f>IF(OR($C453=25,$C453=26,$C453=27),$J453,"")</f>
        <v/>
      </c>
      <c r="T453" s="9" t="str">
        <f t="shared" ref="T453:T516" si="50">IF(AND(C452=25,C453=26,C454=27),AVERAGE(S452:S454),"")</f>
        <v/>
      </c>
    </row>
    <row r="454" spans="1:20" x14ac:dyDescent="0.25">
      <c r="A454" s="20">
        <f t="shared" si="46"/>
        <v>42877.87</v>
      </c>
      <c r="B454" s="2">
        <v>42877.864687499998</v>
      </c>
      <c r="C454" s="1">
        <v>3</v>
      </c>
      <c r="D454" s="1">
        <v>6</v>
      </c>
      <c r="E454" s="1">
        <v>4</v>
      </c>
      <c r="F454" s="1">
        <v>5</v>
      </c>
      <c r="G454" s="1">
        <v>887.94</v>
      </c>
      <c r="H454" s="1">
        <v>306.85003589113728</v>
      </c>
      <c r="I454" s="22">
        <v>5579.09</v>
      </c>
      <c r="J454" s="1">
        <v>306.85003589113728</v>
      </c>
      <c r="K454" s="7">
        <f>IF(OR($C454=1,$C454=2,$C454=3),$J454,"")</f>
        <v>306.85003589113728</v>
      </c>
      <c r="L454" s="8" t="str">
        <f t="shared" si="47"/>
        <v/>
      </c>
      <c r="M454" s="3" t="str">
        <f>IF(OR($C454=7,$C454=8,$C454=9),$J454,"")</f>
        <v/>
      </c>
      <c r="N454" s="8" t="str">
        <f t="shared" si="45"/>
        <v/>
      </c>
      <c r="O454" s="7" t="str">
        <f>IF(OR($C454=13,$C454=14,$C454=15),$J454,"")</f>
        <v/>
      </c>
      <c r="P454" s="8" t="str">
        <f t="shared" si="48"/>
        <v/>
      </c>
      <c r="Q454" s="3" t="str">
        <f>IF(OR($C454=19,$C454=20,$C454=21),$J454,"")</f>
        <v/>
      </c>
      <c r="R454" s="3" t="str">
        <f t="shared" si="49"/>
        <v/>
      </c>
      <c r="S454" s="7" t="str">
        <f>IF(OR($C454=25,$C454=26,$C454=27),$J454,"")</f>
        <v/>
      </c>
      <c r="T454" s="9" t="str">
        <f t="shared" si="50"/>
        <v/>
      </c>
    </row>
    <row r="455" spans="1:20" x14ac:dyDescent="0.25">
      <c r="A455" s="20">
        <f t="shared" si="46"/>
        <v>42877.87</v>
      </c>
      <c r="B455" s="2">
        <v>42877.864791666667</v>
      </c>
      <c r="C455" s="1">
        <v>9</v>
      </c>
      <c r="D455" s="1">
        <v>12</v>
      </c>
      <c r="E455" s="1">
        <v>10</v>
      </c>
      <c r="F455" s="1">
        <v>11</v>
      </c>
      <c r="G455" s="1">
        <v>801.90499999999997</v>
      </c>
      <c r="H455" s="1">
        <v>277.11847425646152</v>
      </c>
      <c r="I455" s="22">
        <v>5038.5200000000004</v>
      </c>
      <c r="J455" s="1">
        <v>277.11847425646152</v>
      </c>
      <c r="K455" s="7" t="str">
        <f>IF(OR($C455=1,$C455=2,$C455=3),$J455,"")</f>
        <v/>
      </c>
      <c r="L455" s="8" t="str">
        <f t="shared" si="47"/>
        <v/>
      </c>
      <c r="M455" s="3">
        <f>IF(OR($C455=7,$C455=8,$C455=9),$J455,"")</f>
        <v>277.11847425646152</v>
      </c>
      <c r="N455" s="8">
        <f t="shared" si="45"/>
        <v>277.11847425646152</v>
      </c>
      <c r="O455" s="7" t="str">
        <f>IF(OR($C455=13,$C455=14,$C455=15),$J455,"")</f>
        <v/>
      </c>
      <c r="P455" s="8" t="str">
        <f t="shared" si="48"/>
        <v/>
      </c>
      <c r="Q455" s="3" t="str">
        <f>IF(OR($C455=19,$C455=20,$C455=21),$J455,"")</f>
        <v/>
      </c>
      <c r="R455" s="3" t="str">
        <f t="shared" si="49"/>
        <v/>
      </c>
      <c r="S455" s="7" t="str">
        <f>IF(OR($C455=25,$C455=26,$C455=27),$J455,"")</f>
        <v/>
      </c>
      <c r="T455" s="9" t="str">
        <f t="shared" si="50"/>
        <v/>
      </c>
    </row>
    <row r="456" spans="1:20" x14ac:dyDescent="0.25">
      <c r="A456" s="20">
        <f t="shared" si="46"/>
        <v>42877.87</v>
      </c>
      <c r="B456" s="2">
        <v>42877.864837962959</v>
      </c>
      <c r="C456" s="1">
        <v>13</v>
      </c>
      <c r="D456" s="1">
        <v>16</v>
      </c>
      <c r="E456" s="1">
        <v>14</v>
      </c>
      <c r="F456" s="1">
        <v>15</v>
      </c>
      <c r="G456" s="1">
        <v>864.06799999999998</v>
      </c>
      <c r="H456" s="1">
        <v>298.6004649102228</v>
      </c>
      <c r="I456" s="22">
        <v>5429.1</v>
      </c>
      <c r="J456" s="1">
        <v>298.6004649102228</v>
      </c>
      <c r="K456" s="7" t="str">
        <f>IF(OR($C456=1,$C456=2,$C456=3),$J456,"")</f>
        <v/>
      </c>
      <c r="L456" s="8" t="str">
        <f t="shared" si="47"/>
        <v/>
      </c>
      <c r="M456" s="3" t="str">
        <f>IF(OR($C456=7,$C456=8,$C456=9),$J456,"")</f>
        <v/>
      </c>
      <c r="N456" s="8" t="str">
        <f t="shared" si="45"/>
        <v/>
      </c>
      <c r="O456" s="7">
        <f>IF(OR($C456=13,$C456=14,$C456=15),$J456,"")</f>
        <v>298.6004649102228</v>
      </c>
      <c r="P456" s="8" t="str">
        <f t="shared" si="48"/>
        <v/>
      </c>
      <c r="Q456" s="3" t="str">
        <f>IF(OR($C456=19,$C456=20,$C456=21),$J456,"")</f>
        <v/>
      </c>
      <c r="R456" s="3" t="str">
        <f t="shared" si="49"/>
        <v/>
      </c>
      <c r="S456" s="7" t="str">
        <f>IF(OR($C456=25,$C456=26,$C456=27),$J456,"")</f>
        <v/>
      </c>
      <c r="T456" s="9" t="str">
        <f t="shared" si="50"/>
        <v/>
      </c>
    </row>
    <row r="457" spans="1:20" x14ac:dyDescent="0.25">
      <c r="A457" s="20">
        <f t="shared" si="46"/>
        <v>42877.87</v>
      </c>
      <c r="B457" s="2">
        <v>42877.864872685182</v>
      </c>
      <c r="C457" s="1">
        <v>14</v>
      </c>
      <c r="D457" s="1">
        <v>17</v>
      </c>
      <c r="E457" s="1">
        <v>15</v>
      </c>
      <c r="F457" s="1">
        <v>16</v>
      </c>
      <c r="G457" s="1">
        <v>1038.1500000000001</v>
      </c>
      <c r="H457" s="1">
        <v>358.75888546566682</v>
      </c>
      <c r="I457" s="22">
        <v>6522.89</v>
      </c>
      <c r="J457" s="1">
        <v>358.75888546566682</v>
      </c>
      <c r="K457" s="7" t="str">
        <f>IF(OR($C457=1,$C457=2,$C457=3),$J457,"")</f>
        <v/>
      </c>
      <c r="L457" s="8" t="str">
        <f t="shared" si="47"/>
        <v/>
      </c>
      <c r="M457" s="3" t="str">
        <f>IF(OR($C457=7,$C457=8,$C457=9),$J457,"")</f>
        <v/>
      </c>
      <c r="N457" s="8" t="str">
        <f t="shared" si="45"/>
        <v/>
      </c>
      <c r="O457" s="7">
        <f>IF(OR($C457=13,$C457=14,$C457=15),$J457,"")</f>
        <v>358.75888546566682</v>
      </c>
      <c r="P457" s="8">
        <f t="shared" si="48"/>
        <v>328.62242489782085</v>
      </c>
      <c r="Q457" s="3" t="str">
        <f>IF(OR($C457=19,$C457=20,$C457=21),$J457,"")</f>
        <v/>
      </c>
      <c r="R457" s="3" t="str">
        <f t="shared" si="49"/>
        <v/>
      </c>
      <c r="S457" s="7" t="str">
        <f>IF(OR($C457=25,$C457=26,$C457=27),$J457,"")</f>
        <v/>
      </c>
      <c r="T457" s="9" t="str">
        <f t="shared" si="50"/>
        <v/>
      </c>
    </row>
    <row r="458" spans="1:20" x14ac:dyDescent="0.25">
      <c r="A458" s="20">
        <f t="shared" si="46"/>
        <v>42877.87</v>
      </c>
      <c r="B458" s="2">
        <v>42877.864907407406</v>
      </c>
      <c r="C458" s="1">
        <v>15</v>
      </c>
      <c r="D458" s="1">
        <v>18</v>
      </c>
      <c r="E458" s="1">
        <v>16</v>
      </c>
      <c r="F458" s="1">
        <v>17</v>
      </c>
      <c r="G458" s="1">
        <v>950.61199999999997</v>
      </c>
      <c r="H458" s="1">
        <v>328.50792431757304</v>
      </c>
      <c r="I458" s="22">
        <v>5972.87</v>
      </c>
      <c r="J458" s="1">
        <v>328.50792431757304</v>
      </c>
      <c r="K458" s="7" t="str">
        <f>IF(OR($C458=1,$C458=2,$C458=3),$J458,"")</f>
        <v/>
      </c>
      <c r="L458" s="8" t="str">
        <f t="shared" si="47"/>
        <v/>
      </c>
      <c r="M458" s="3" t="str">
        <f>IF(OR($C458=7,$C458=8,$C458=9),$J458,"")</f>
        <v/>
      </c>
      <c r="N458" s="8" t="str">
        <f t="shared" si="45"/>
        <v/>
      </c>
      <c r="O458" s="7">
        <f>IF(OR($C458=13,$C458=14,$C458=15),$J458,"")</f>
        <v>328.50792431757304</v>
      </c>
      <c r="P458" s="8" t="str">
        <f t="shared" si="48"/>
        <v/>
      </c>
      <c r="Q458" s="3" t="str">
        <f>IF(OR($C458=19,$C458=20,$C458=21),$J458,"")</f>
        <v/>
      </c>
      <c r="R458" s="3" t="str">
        <f t="shared" si="49"/>
        <v/>
      </c>
      <c r="S458" s="7" t="str">
        <f>IF(OR($C458=25,$C458=26,$C458=27),$J458,"")</f>
        <v/>
      </c>
      <c r="T458" s="9" t="str">
        <f t="shared" si="50"/>
        <v/>
      </c>
    </row>
    <row r="459" spans="1:20" x14ac:dyDescent="0.25">
      <c r="A459" s="20">
        <f t="shared" si="46"/>
        <v>42877.87</v>
      </c>
      <c r="B459" s="2">
        <v>42877.864930555559</v>
      </c>
      <c r="C459" s="1">
        <v>19</v>
      </c>
      <c r="D459" s="1">
        <v>22</v>
      </c>
      <c r="E459" s="1">
        <v>20</v>
      </c>
      <c r="F459" s="1">
        <v>21</v>
      </c>
      <c r="G459" s="1">
        <v>993.81700000000001</v>
      </c>
      <c r="H459" s="1">
        <v>343.43850048339118</v>
      </c>
      <c r="I459" s="22">
        <v>6244.34</v>
      </c>
      <c r="J459" s="1">
        <v>343.43850048339118</v>
      </c>
      <c r="K459" s="7" t="str">
        <f>IF(OR($C459=1,$C459=2,$C459=3),$J459,"")</f>
        <v/>
      </c>
      <c r="L459" s="8" t="str">
        <f t="shared" si="47"/>
        <v/>
      </c>
      <c r="M459" s="3" t="str">
        <f>IF(OR($C459=7,$C459=8,$C459=9),$J459,"")</f>
        <v/>
      </c>
      <c r="N459" s="8" t="str">
        <f t="shared" si="45"/>
        <v/>
      </c>
      <c r="O459" s="7" t="str">
        <f>IF(OR($C459=13,$C459=14,$C459=15),$J459,"")</f>
        <v/>
      </c>
      <c r="P459" s="8" t="str">
        <f t="shared" si="48"/>
        <v/>
      </c>
      <c r="Q459" s="3">
        <f>IF(OR($C459=19,$C459=20,$C459=21),$J459,"")</f>
        <v>343.43850048339118</v>
      </c>
      <c r="R459" s="3" t="str">
        <f t="shared" si="49"/>
        <v/>
      </c>
      <c r="S459" s="7" t="str">
        <f>IF(OR($C459=25,$C459=26,$C459=27),$J459,"")</f>
        <v/>
      </c>
      <c r="T459" s="9" t="str">
        <f t="shared" si="50"/>
        <v/>
      </c>
    </row>
    <row r="460" spans="1:20" x14ac:dyDescent="0.25">
      <c r="A460" s="20">
        <f t="shared" si="46"/>
        <v>42877.87</v>
      </c>
      <c r="B460" s="2">
        <v>42877.864965277775</v>
      </c>
      <c r="C460" s="1">
        <v>20</v>
      </c>
      <c r="D460" s="1">
        <v>23</v>
      </c>
      <c r="E460" s="1">
        <v>21</v>
      </c>
      <c r="F460" s="1">
        <v>22</v>
      </c>
      <c r="G460" s="1">
        <v>1151.1099999999999</v>
      </c>
      <c r="H460" s="1">
        <v>397.79505914211211</v>
      </c>
      <c r="I460" s="22">
        <v>7232.62</v>
      </c>
      <c r="J460" s="1">
        <v>397.79505914211211</v>
      </c>
      <c r="K460" s="7" t="str">
        <f>IF(OR($C460=1,$C460=2,$C460=3),$J460,"")</f>
        <v/>
      </c>
      <c r="L460" s="8" t="str">
        <f t="shared" si="47"/>
        <v/>
      </c>
      <c r="M460" s="3" t="str">
        <f>IF(OR($C460=7,$C460=8,$C460=9),$J460,"")</f>
        <v/>
      </c>
      <c r="N460" s="8" t="str">
        <f t="shared" si="45"/>
        <v/>
      </c>
      <c r="O460" s="7" t="str">
        <f>IF(OR($C460=13,$C460=14,$C460=15),$J460,"")</f>
        <v/>
      </c>
      <c r="P460" s="8" t="str">
        <f t="shared" si="48"/>
        <v/>
      </c>
      <c r="Q460" s="3">
        <f>IF(OR($C460=19,$C460=20,$C460=21),$J460,"")</f>
        <v>397.79505914211211</v>
      </c>
      <c r="R460" s="3">
        <f t="shared" si="49"/>
        <v>358.59554359163116</v>
      </c>
      <c r="S460" s="7" t="str">
        <f>IF(OR($C460=25,$C460=26,$C460=27),$J460,"")</f>
        <v/>
      </c>
      <c r="T460" s="9" t="str">
        <f t="shared" si="50"/>
        <v/>
      </c>
    </row>
    <row r="461" spans="1:20" x14ac:dyDescent="0.25">
      <c r="A461" s="20">
        <f t="shared" si="46"/>
        <v>42877.87</v>
      </c>
      <c r="B461" s="2">
        <v>42877.864999999998</v>
      </c>
      <c r="C461" s="1">
        <v>21</v>
      </c>
      <c r="D461" s="1">
        <v>24</v>
      </c>
      <c r="E461" s="1">
        <v>22</v>
      </c>
      <c r="F461" s="1">
        <v>23</v>
      </c>
      <c r="G461" s="1">
        <v>968.10500000000002</v>
      </c>
      <c r="H461" s="1">
        <v>334.55307114939012</v>
      </c>
      <c r="I461" s="22">
        <v>6082.78</v>
      </c>
      <c r="J461" s="1">
        <v>334.55307114939012</v>
      </c>
      <c r="K461" s="7" t="str">
        <f>IF(OR($C461=1,$C461=2,$C461=3),$J461,"")</f>
        <v/>
      </c>
      <c r="L461" s="8" t="str">
        <f t="shared" si="47"/>
        <v/>
      </c>
      <c r="M461" s="3" t="str">
        <f>IF(OR($C461=7,$C461=8,$C461=9),$J461,"")</f>
        <v/>
      </c>
      <c r="N461" s="8" t="str">
        <f t="shared" si="45"/>
        <v/>
      </c>
      <c r="O461" s="7" t="str">
        <f>IF(OR($C461=13,$C461=14,$C461=15),$J461,"")</f>
        <v/>
      </c>
      <c r="P461" s="8" t="str">
        <f t="shared" si="48"/>
        <v/>
      </c>
      <c r="Q461" s="3">
        <f>IF(OR($C461=19,$C461=20,$C461=21),$J461,"")</f>
        <v>334.55307114939012</v>
      </c>
      <c r="R461" s="3" t="str">
        <f t="shared" si="49"/>
        <v/>
      </c>
      <c r="S461" s="7" t="str">
        <f>IF(OR($C461=25,$C461=26,$C461=27),$J461,"")</f>
        <v/>
      </c>
      <c r="T461" s="9" t="str">
        <f t="shared" si="50"/>
        <v/>
      </c>
    </row>
    <row r="462" spans="1:20" x14ac:dyDescent="0.25">
      <c r="A462" s="20">
        <f t="shared" si="46"/>
        <v>42877.87</v>
      </c>
      <c r="B462" s="2">
        <v>42877.865034722221</v>
      </c>
      <c r="C462" s="1">
        <v>25</v>
      </c>
      <c r="D462" s="1">
        <v>28</v>
      </c>
      <c r="E462" s="1">
        <v>26</v>
      </c>
      <c r="F462" s="1">
        <v>27</v>
      </c>
      <c r="G462" s="1">
        <v>1131.4000000000001</v>
      </c>
      <c r="H462" s="1">
        <v>390.98377210986411</v>
      </c>
      <c r="I462" s="22">
        <v>7108.8</v>
      </c>
      <c r="J462" s="1">
        <v>390.98377210986411</v>
      </c>
      <c r="K462" s="7" t="str">
        <f>IF(OR($C462=1,$C462=2,$C462=3),$J462,"")</f>
        <v/>
      </c>
      <c r="L462" s="8" t="str">
        <f t="shared" si="47"/>
        <v/>
      </c>
      <c r="M462" s="3" t="str">
        <f>IF(OR($C462=7,$C462=8,$C462=9),$J462,"")</f>
        <v/>
      </c>
      <c r="N462" s="8" t="str">
        <f t="shared" si="45"/>
        <v/>
      </c>
      <c r="O462" s="7" t="str">
        <f>IF(OR($C462=13,$C462=14,$C462=15),$J462,"")</f>
        <v/>
      </c>
      <c r="P462" s="8" t="str">
        <f t="shared" si="48"/>
        <v/>
      </c>
      <c r="Q462" s="3" t="str">
        <f>IF(OR($C462=19,$C462=20,$C462=21),$J462,"")</f>
        <v/>
      </c>
      <c r="R462" s="3" t="str">
        <f t="shared" si="49"/>
        <v/>
      </c>
      <c r="S462" s="7">
        <f>IF(OR($C462=25,$C462=26,$C462=27),$J462,"")</f>
        <v>390.98377210986411</v>
      </c>
      <c r="T462" s="9" t="str">
        <f t="shared" si="50"/>
        <v/>
      </c>
    </row>
    <row r="463" spans="1:20" x14ac:dyDescent="0.25">
      <c r="A463" s="20">
        <f t="shared" si="46"/>
        <v>42877.87</v>
      </c>
      <c r="B463" s="2">
        <v>42877.865069444444</v>
      </c>
      <c r="C463" s="1">
        <v>26</v>
      </c>
      <c r="D463" s="1">
        <v>29</v>
      </c>
      <c r="E463" s="1">
        <v>27</v>
      </c>
      <c r="F463" s="1">
        <v>28</v>
      </c>
      <c r="G463" s="1">
        <v>1082.6300000000001</v>
      </c>
      <c r="H463" s="1">
        <v>374.13007000115095</v>
      </c>
      <c r="I463" s="22">
        <v>6802.33</v>
      </c>
      <c r="J463" s="1">
        <v>374.13007000115095</v>
      </c>
      <c r="K463" s="7" t="str">
        <f>IF(OR($C463=1,$C463=2,$C463=3),$J463,"")</f>
        <v/>
      </c>
      <c r="L463" s="8" t="str">
        <f t="shared" si="47"/>
        <v/>
      </c>
      <c r="M463" s="3" t="str">
        <f>IF(OR($C463=7,$C463=8,$C463=9),$J463,"")</f>
        <v/>
      </c>
      <c r="N463" s="8" t="str">
        <f t="shared" si="45"/>
        <v/>
      </c>
      <c r="O463" s="7" t="str">
        <f>IF(OR($C463=13,$C463=14,$C463=15),$J463,"")</f>
        <v/>
      </c>
      <c r="P463" s="8" t="str">
        <f t="shared" si="48"/>
        <v/>
      </c>
      <c r="Q463" s="3" t="str">
        <f>IF(OR($C463=19,$C463=20,$C463=21),$J463,"")</f>
        <v/>
      </c>
      <c r="R463" s="3" t="str">
        <f t="shared" si="49"/>
        <v/>
      </c>
      <c r="S463" s="7">
        <f>IF(OR($C463=25,$C463=26,$C463=27),$J463,"")</f>
        <v>374.13007000115095</v>
      </c>
      <c r="T463" s="9">
        <f t="shared" si="50"/>
        <v>374.88803158870707</v>
      </c>
    </row>
    <row r="464" spans="1:20" x14ac:dyDescent="0.25">
      <c r="A464" s="20">
        <f t="shared" si="46"/>
        <v>42877.87</v>
      </c>
      <c r="B464" s="2">
        <v>42877.865104166667</v>
      </c>
      <c r="C464" s="1">
        <v>27</v>
      </c>
      <c r="D464" s="1">
        <v>30</v>
      </c>
      <c r="E464" s="1">
        <v>28</v>
      </c>
      <c r="F464" s="1">
        <v>29</v>
      </c>
      <c r="G464" s="1">
        <v>1040.44</v>
      </c>
      <c r="H464" s="1">
        <v>359.55025265510608</v>
      </c>
      <c r="I464" s="22">
        <v>6537.26</v>
      </c>
      <c r="J464" s="1">
        <v>359.55025265510608</v>
      </c>
      <c r="K464" s="7" t="str">
        <f>IF(OR($C464=1,$C464=2,$C464=3),$J464,"")</f>
        <v/>
      </c>
      <c r="L464" s="8" t="str">
        <f t="shared" si="47"/>
        <v/>
      </c>
      <c r="M464" s="3" t="str">
        <f>IF(OR($C464=7,$C464=8,$C464=9),$J464,"")</f>
        <v/>
      </c>
      <c r="N464" s="8" t="str">
        <f t="shared" si="45"/>
        <v/>
      </c>
      <c r="O464" s="7" t="str">
        <f>IF(OR($C464=13,$C464=14,$C464=15),$J464,"")</f>
        <v/>
      </c>
      <c r="P464" s="8" t="str">
        <f t="shared" si="48"/>
        <v/>
      </c>
      <c r="Q464" s="3" t="str">
        <f>IF(OR($C464=19,$C464=20,$C464=21),$J464,"")</f>
        <v/>
      </c>
      <c r="R464" s="3" t="str">
        <f t="shared" si="49"/>
        <v/>
      </c>
      <c r="S464" s="7">
        <f>IF(OR($C464=25,$C464=26,$C464=27),$J464,"")</f>
        <v>359.55025265510608</v>
      </c>
      <c r="T464" s="9" t="str">
        <f t="shared" si="50"/>
        <v/>
      </c>
    </row>
    <row r="465" spans="1:20" x14ac:dyDescent="0.25">
      <c r="A465" s="20">
        <f t="shared" si="46"/>
        <v>42877.880000000005</v>
      </c>
      <c r="B465" s="2">
        <v>42877.878506944442</v>
      </c>
      <c r="C465" s="1">
        <v>1</v>
      </c>
      <c r="D465" s="1">
        <v>4</v>
      </c>
      <c r="E465" s="1">
        <v>2</v>
      </c>
      <c r="F465" s="1">
        <v>3</v>
      </c>
      <c r="G465" s="1">
        <v>905.33699999999999</v>
      </c>
      <c r="H465" s="1">
        <v>312.86200750453247</v>
      </c>
      <c r="I465" s="22">
        <v>5688.4</v>
      </c>
      <c r="J465" s="1">
        <v>312.86200750453247</v>
      </c>
      <c r="K465" s="7">
        <f>IF(OR($C465=1,$C465=2,$C465=3),$J465,"")</f>
        <v>312.86200750453247</v>
      </c>
      <c r="L465" s="8" t="str">
        <f t="shared" si="47"/>
        <v/>
      </c>
      <c r="M465" s="3" t="str">
        <f>IF(OR($C465=7,$C465=8,$C465=9),$J465,"")</f>
        <v/>
      </c>
      <c r="N465" s="8" t="str">
        <f t="shared" si="45"/>
        <v/>
      </c>
      <c r="O465" s="7" t="str">
        <f>IF(OR($C465=13,$C465=14,$C465=15),$J465,"")</f>
        <v/>
      </c>
      <c r="P465" s="8" t="str">
        <f t="shared" si="48"/>
        <v/>
      </c>
      <c r="Q465" s="3" t="str">
        <f>IF(OR($C465=19,$C465=20,$C465=21),$J465,"")</f>
        <v/>
      </c>
      <c r="R465" s="3" t="str">
        <f t="shared" si="49"/>
        <v/>
      </c>
      <c r="S465" s="7" t="str">
        <f>IF(OR($C465=25,$C465=26,$C465=27),$J465,"")</f>
        <v/>
      </c>
      <c r="T465" s="9" t="str">
        <f t="shared" si="50"/>
        <v/>
      </c>
    </row>
    <row r="466" spans="1:20" x14ac:dyDescent="0.25">
      <c r="A466" s="20">
        <f t="shared" si="46"/>
        <v>42877.880000000005</v>
      </c>
      <c r="B466" s="2">
        <v>42877.878541666665</v>
      </c>
      <c r="C466" s="1">
        <v>2</v>
      </c>
      <c r="D466" s="1">
        <v>5</v>
      </c>
      <c r="E466" s="1">
        <v>3</v>
      </c>
      <c r="F466" s="1">
        <v>4</v>
      </c>
      <c r="G466" s="1">
        <v>837.39200000000005</v>
      </c>
      <c r="H466" s="1">
        <v>289.38190109123508</v>
      </c>
      <c r="I466" s="22">
        <v>5261.49</v>
      </c>
      <c r="J466" s="1">
        <v>289.38190109123508</v>
      </c>
      <c r="K466" s="7">
        <f>IF(OR($C466=1,$C466=2,$C466=3),$J466,"")</f>
        <v>289.38190109123508</v>
      </c>
      <c r="L466" s="8">
        <f t="shared" si="47"/>
        <v>303.40361450236969</v>
      </c>
      <c r="M466" s="3" t="str">
        <f>IF(OR($C466=7,$C466=8,$C466=9),$J466,"")</f>
        <v/>
      </c>
      <c r="N466" s="8" t="str">
        <f t="shared" si="45"/>
        <v/>
      </c>
      <c r="O466" s="7" t="str">
        <f>IF(OR($C466=13,$C466=14,$C466=15),$J466,"")</f>
        <v/>
      </c>
      <c r="P466" s="8" t="str">
        <f t="shared" si="48"/>
        <v/>
      </c>
      <c r="Q466" s="3" t="str">
        <f>IF(OR($C466=19,$C466=20,$C466=21),$J466,"")</f>
        <v/>
      </c>
      <c r="R466" s="3" t="str">
        <f t="shared" si="49"/>
        <v/>
      </c>
      <c r="S466" s="7" t="str">
        <f>IF(OR($C466=25,$C466=26,$C466=27),$J466,"")</f>
        <v/>
      </c>
      <c r="T466" s="9" t="str">
        <f t="shared" si="50"/>
        <v/>
      </c>
    </row>
    <row r="467" spans="1:20" x14ac:dyDescent="0.25">
      <c r="A467" s="20">
        <f t="shared" si="46"/>
        <v>42877.880000000005</v>
      </c>
      <c r="B467" s="2">
        <v>42877.878576388888</v>
      </c>
      <c r="C467" s="1">
        <v>3</v>
      </c>
      <c r="D467" s="1">
        <v>6</v>
      </c>
      <c r="E467" s="1">
        <v>4</v>
      </c>
      <c r="F467" s="1">
        <v>5</v>
      </c>
      <c r="G467" s="1">
        <v>891.17200000000003</v>
      </c>
      <c r="H467" s="1">
        <v>307.96693491134153</v>
      </c>
      <c r="I467" s="22">
        <v>5599.4</v>
      </c>
      <c r="J467" s="1">
        <v>307.96693491134153</v>
      </c>
      <c r="K467" s="7">
        <f>IF(OR($C467=1,$C467=2,$C467=3),$J467,"")</f>
        <v>307.96693491134153</v>
      </c>
      <c r="L467" s="8" t="str">
        <f t="shared" si="47"/>
        <v/>
      </c>
      <c r="M467" s="3" t="str">
        <f>IF(OR($C467=7,$C467=8,$C467=9),$J467,"")</f>
        <v/>
      </c>
      <c r="N467" s="8" t="str">
        <f t="shared" si="45"/>
        <v/>
      </c>
      <c r="O467" s="7" t="str">
        <f>IF(OR($C467=13,$C467=14,$C467=15),$J467,"")</f>
        <v/>
      </c>
      <c r="P467" s="8" t="str">
        <f t="shared" si="48"/>
        <v/>
      </c>
      <c r="Q467" s="3" t="str">
        <f>IF(OR($C467=19,$C467=20,$C467=21),$J467,"")</f>
        <v/>
      </c>
      <c r="R467" s="3" t="str">
        <f t="shared" si="49"/>
        <v/>
      </c>
      <c r="S467" s="7" t="str">
        <f>IF(OR($C467=25,$C467=26,$C467=27),$J467,"")</f>
        <v/>
      </c>
      <c r="T467" s="9" t="str">
        <f t="shared" si="50"/>
        <v/>
      </c>
    </row>
    <row r="468" spans="1:20" x14ac:dyDescent="0.25">
      <c r="A468" s="20">
        <f t="shared" si="46"/>
        <v>42877.880000000005</v>
      </c>
      <c r="B468" s="2">
        <v>42877.878680555557</v>
      </c>
      <c r="C468" s="1">
        <v>9</v>
      </c>
      <c r="D468" s="1">
        <v>12</v>
      </c>
      <c r="E468" s="1">
        <v>10</v>
      </c>
      <c r="F468" s="1">
        <v>11</v>
      </c>
      <c r="G468" s="1">
        <v>806.93499999999995</v>
      </c>
      <c r="H468" s="1">
        <v>278.85671747169272</v>
      </c>
      <c r="I468" s="22">
        <v>5070.12</v>
      </c>
      <c r="J468" s="1">
        <v>278.85671747169272</v>
      </c>
      <c r="K468" s="7" t="str">
        <f>IF(OR($C468=1,$C468=2,$C468=3),$J468,"")</f>
        <v/>
      </c>
      <c r="L468" s="8" t="str">
        <f t="shared" si="47"/>
        <v/>
      </c>
      <c r="M468" s="3">
        <f>IF(OR($C468=7,$C468=8,$C468=9),$J468,"")</f>
        <v>278.85671747169272</v>
      </c>
      <c r="N468" s="8">
        <f t="shared" ref="N468:N531" si="51">M468</f>
        <v>278.85671747169272</v>
      </c>
      <c r="O468" s="7" t="str">
        <f>IF(OR($C468=13,$C468=14,$C468=15),$J468,"")</f>
        <v/>
      </c>
      <c r="P468" s="8" t="str">
        <f t="shared" si="48"/>
        <v/>
      </c>
      <c r="Q468" s="3" t="str">
        <f>IF(OR($C468=19,$C468=20,$C468=21),$J468,"")</f>
        <v/>
      </c>
      <c r="R468" s="3" t="str">
        <f t="shared" si="49"/>
        <v/>
      </c>
      <c r="S468" s="7" t="str">
        <f>IF(OR($C468=25,$C468=26,$C468=27),$J468,"")</f>
        <v/>
      </c>
      <c r="T468" s="9" t="str">
        <f t="shared" si="50"/>
        <v/>
      </c>
    </row>
    <row r="469" spans="1:20" x14ac:dyDescent="0.25">
      <c r="A469" s="20">
        <f t="shared" si="46"/>
        <v>42877.880000000005</v>
      </c>
      <c r="B469" s="2">
        <v>42877.878703703704</v>
      </c>
      <c r="C469" s="1">
        <v>13</v>
      </c>
      <c r="D469" s="1">
        <v>16</v>
      </c>
      <c r="E469" s="1">
        <v>14</v>
      </c>
      <c r="F469" s="1">
        <v>15</v>
      </c>
      <c r="G469" s="1">
        <v>864.88599999999997</v>
      </c>
      <c r="H469" s="1">
        <v>298.88314541719279</v>
      </c>
      <c r="I469" s="22">
        <v>5434.24</v>
      </c>
      <c r="J469" s="1">
        <v>298.88314541719279</v>
      </c>
      <c r="K469" s="7" t="str">
        <f>IF(OR($C469=1,$C469=2,$C469=3),$J469,"")</f>
        <v/>
      </c>
      <c r="L469" s="8" t="str">
        <f t="shared" si="47"/>
        <v/>
      </c>
      <c r="M469" s="3" t="str">
        <f>IF(OR($C469=7,$C469=8,$C469=9),$J469,"")</f>
        <v/>
      </c>
      <c r="N469" s="8" t="str">
        <f t="shared" si="51"/>
        <v/>
      </c>
      <c r="O469" s="7">
        <f>IF(OR($C469=13,$C469=14,$C469=15),$J469,"")</f>
        <v>298.88314541719279</v>
      </c>
      <c r="P469" s="8" t="str">
        <f t="shared" si="48"/>
        <v/>
      </c>
      <c r="Q469" s="3" t="str">
        <f>IF(OR($C469=19,$C469=20,$C469=21),$J469,"")</f>
        <v/>
      </c>
      <c r="R469" s="3" t="str">
        <f t="shared" si="49"/>
        <v/>
      </c>
      <c r="S469" s="7" t="str">
        <f>IF(OR($C469=25,$C469=26,$C469=27),$J469,"")</f>
        <v/>
      </c>
      <c r="T469" s="9" t="str">
        <f t="shared" si="50"/>
        <v/>
      </c>
    </row>
    <row r="470" spans="1:20" x14ac:dyDescent="0.25">
      <c r="A470" s="20">
        <f t="shared" si="46"/>
        <v>42877.880000000005</v>
      </c>
      <c r="B470" s="2">
        <v>42877.878738425927</v>
      </c>
      <c r="C470" s="1">
        <v>14</v>
      </c>
      <c r="D470" s="1">
        <v>17</v>
      </c>
      <c r="E470" s="1">
        <v>15</v>
      </c>
      <c r="F470" s="1">
        <v>16</v>
      </c>
      <c r="G470" s="1">
        <v>1042.96</v>
      </c>
      <c r="H470" s="1">
        <v>360.42110213868119</v>
      </c>
      <c r="I470" s="22">
        <v>6553.09</v>
      </c>
      <c r="J470" s="1">
        <v>360.42110213868119</v>
      </c>
      <c r="K470" s="7" t="str">
        <f>IF(OR($C470=1,$C470=2,$C470=3),$J470,"")</f>
        <v/>
      </c>
      <c r="L470" s="8" t="str">
        <f t="shared" si="47"/>
        <v/>
      </c>
      <c r="M470" s="3" t="str">
        <f>IF(OR($C470=7,$C470=8,$C470=9),$J470,"")</f>
        <v/>
      </c>
      <c r="N470" s="8" t="str">
        <f t="shared" si="51"/>
        <v/>
      </c>
      <c r="O470" s="7">
        <f>IF(OR($C470=13,$C470=14,$C470=15),$J470,"")</f>
        <v>360.42110213868119</v>
      </c>
      <c r="P470" s="8">
        <f t="shared" si="48"/>
        <v>329.67389501502635</v>
      </c>
      <c r="Q470" s="3" t="str">
        <f>IF(OR($C470=19,$C470=20,$C470=21),$J470,"")</f>
        <v/>
      </c>
      <c r="R470" s="3" t="str">
        <f t="shared" si="49"/>
        <v/>
      </c>
      <c r="S470" s="7" t="str">
        <f>IF(OR($C470=25,$C470=26,$C470=27),$J470,"")</f>
        <v/>
      </c>
      <c r="T470" s="9" t="str">
        <f t="shared" si="50"/>
        <v/>
      </c>
    </row>
    <row r="471" spans="1:20" x14ac:dyDescent="0.25">
      <c r="A471" s="20">
        <f t="shared" si="46"/>
        <v>42877.880000000005</v>
      </c>
      <c r="B471" s="2">
        <v>42877.87877314815</v>
      </c>
      <c r="C471" s="1">
        <v>15</v>
      </c>
      <c r="D471" s="1">
        <v>18</v>
      </c>
      <c r="E471" s="1">
        <v>16</v>
      </c>
      <c r="F471" s="1">
        <v>17</v>
      </c>
      <c r="G471" s="1">
        <v>954.11199999999997</v>
      </c>
      <c r="H471" s="1">
        <v>329.71743748920511</v>
      </c>
      <c r="I471" s="22">
        <v>5994.86</v>
      </c>
      <c r="J471" s="1">
        <v>329.71743748920511</v>
      </c>
      <c r="K471" s="7" t="str">
        <f>IF(OR($C471=1,$C471=2,$C471=3),$J471,"")</f>
        <v/>
      </c>
      <c r="L471" s="8" t="str">
        <f t="shared" si="47"/>
        <v/>
      </c>
      <c r="M471" s="3" t="str">
        <f>IF(OR($C471=7,$C471=8,$C471=9),$J471,"")</f>
        <v/>
      </c>
      <c r="N471" s="8" t="str">
        <f t="shared" si="51"/>
        <v/>
      </c>
      <c r="O471" s="7">
        <f>IF(OR($C471=13,$C471=14,$C471=15),$J471,"")</f>
        <v>329.71743748920511</v>
      </c>
      <c r="P471" s="8" t="str">
        <f t="shared" si="48"/>
        <v/>
      </c>
      <c r="Q471" s="3" t="str">
        <f>IF(OR($C471=19,$C471=20,$C471=21),$J471,"")</f>
        <v/>
      </c>
      <c r="R471" s="3" t="str">
        <f t="shared" si="49"/>
        <v/>
      </c>
      <c r="S471" s="7" t="str">
        <f>IF(OR($C471=25,$C471=26,$C471=27),$J471,"")</f>
        <v/>
      </c>
      <c r="T471" s="9" t="str">
        <f t="shared" si="50"/>
        <v/>
      </c>
    </row>
    <row r="472" spans="1:20" x14ac:dyDescent="0.25">
      <c r="A472" s="20">
        <f t="shared" si="46"/>
        <v>42877.880000000005</v>
      </c>
      <c r="B472" s="2">
        <v>42877.878796296296</v>
      </c>
      <c r="C472" s="1">
        <v>19</v>
      </c>
      <c r="D472" s="1">
        <v>22</v>
      </c>
      <c r="E472" s="1">
        <v>20</v>
      </c>
      <c r="F472" s="1">
        <v>21</v>
      </c>
      <c r="G472" s="1">
        <v>991.51</v>
      </c>
      <c r="H472" s="1">
        <v>342.64125851568974</v>
      </c>
      <c r="I472" s="22">
        <v>6229.84</v>
      </c>
      <c r="J472" s="1">
        <v>342.64125851568974</v>
      </c>
      <c r="K472" s="7" t="str">
        <f>IF(OR($C472=1,$C472=2,$C472=3),$J472,"")</f>
        <v/>
      </c>
      <c r="L472" s="8" t="str">
        <f t="shared" si="47"/>
        <v/>
      </c>
      <c r="M472" s="3" t="str">
        <f>IF(OR($C472=7,$C472=8,$C472=9),$J472,"")</f>
        <v/>
      </c>
      <c r="N472" s="8" t="str">
        <f t="shared" si="51"/>
        <v/>
      </c>
      <c r="O472" s="7" t="str">
        <f>IF(OR($C472=13,$C472=14,$C472=15),$J472,"")</f>
        <v/>
      </c>
      <c r="P472" s="8" t="str">
        <f t="shared" si="48"/>
        <v/>
      </c>
      <c r="Q472" s="3">
        <f>IF(OR($C472=19,$C472=20,$C472=21),$J472,"")</f>
        <v>342.64125851568974</v>
      </c>
      <c r="R472" s="3" t="str">
        <f t="shared" si="49"/>
        <v/>
      </c>
      <c r="S472" s="7" t="str">
        <f>IF(OR($C472=25,$C472=26,$C472=27),$J472,"")</f>
        <v/>
      </c>
      <c r="T472" s="9" t="str">
        <f t="shared" si="50"/>
        <v/>
      </c>
    </row>
    <row r="473" spans="1:20" x14ac:dyDescent="0.25">
      <c r="A473" s="20">
        <f t="shared" si="46"/>
        <v>42877.880000000005</v>
      </c>
      <c r="B473" s="2">
        <v>42877.878831018519</v>
      </c>
      <c r="C473" s="1">
        <v>20</v>
      </c>
      <c r="D473" s="1">
        <v>23</v>
      </c>
      <c r="E473" s="1">
        <v>21</v>
      </c>
      <c r="F473" s="1">
        <v>22</v>
      </c>
      <c r="G473" s="1">
        <v>1149.5999999999999</v>
      </c>
      <c r="H473" s="1">
        <v>397.27324060235082</v>
      </c>
      <c r="I473" s="22">
        <v>7223.12</v>
      </c>
      <c r="J473" s="1">
        <v>397.27324060235082</v>
      </c>
      <c r="K473" s="7" t="str">
        <f>IF(OR($C473=1,$C473=2,$C473=3),$J473,"")</f>
        <v/>
      </c>
      <c r="L473" s="8" t="str">
        <f t="shared" si="47"/>
        <v/>
      </c>
      <c r="M473" s="3" t="str">
        <f>IF(OR($C473=7,$C473=8,$C473=9),$J473,"")</f>
        <v/>
      </c>
      <c r="N473" s="8" t="str">
        <f t="shared" si="51"/>
        <v/>
      </c>
      <c r="O473" s="7" t="str">
        <f>IF(OR($C473=13,$C473=14,$C473=15),$J473,"")</f>
        <v/>
      </c>
      <c r="P473" s="8" t="str">
        <f t="shared" si="48"/>
        <v/>
      </c>
      <c r="Q473" s="3">
        <f>IF(OR($C473=19,$C473=20,$C473=21),$J473,"")</f>
        <v>397.27324060235082</v>
      </c>
      <c r="R473" s="3">
        <f t="shared" si="49"/>
        <v>358.42148888664678</v>
      </c>
      <c r="S473" s="7" t="str">
        <f>IF(OR($C473=25,$C473=26,$C473=27),$J473,"")</f>
        <v/>
      </c>
      <c r="T473" s="9" t="str">
        <f t="shared" si="50"/>
        <v/>
      </c>
    </row>
    <row r="474" spans="1:20" x14ac:dyDescent="0.25">
      <c r="A474" s="20">
        <f t="shared" si="46"/>
        <v>42877.880000000005</v>
      </c>
      <c r="B474" s="2">
        <v>42877.878865740742</v>
      </c>
      <c r="C474" s="1">
        <v>21</v>
      </c>
      <c r="D474" s="1">
        <v>24</v>
      </c>
      <c r="E474" s="1">
        <v>22</v>
      </c>
      <c r="F474" s="1">
        <v>23</v>
      </c>
      <c r="G474" s="1">
        <v>970.41099999999994</v>
      </c>
      <c r="H474" s="1">
        <v>335.34996754189967</v>
      </c>
      <c r="I474" s="22">
        <v>6097.28</v>
      </c>
      <c r="J474" s="1">
        <v>335.34996754189967</v>
      </c>
      <c r="K474" s="7" t="str">
        <f>IF(OR($C474=1,$C474=2,$C474=3),$J474,"")</f>
        <v/>
      </c>
      <c r="L474" s="8" t="str">
        <f t="shared" si="47"/>
        <v/>
      </c>
      <c r="M474" s="3" t="str">
        <f>IF(OR($C474=7,$C474=8,$C474=9),$J474,"")</f>
        <v/>
      </c>
      <c r="N474" s="8" t="str">
        <f t="shared" si="51"/>
        <v/>
      </c>
      <c r="O474" s="7" t="str">
        <f>IF(OR($C474=13,$C474=14,$C474=15),$J474,"")</f>
        <v/>
      </c>
      <c r="P474" s="8" t="str">
        <f t="shared" si="48"/>
        <v/>
      </c>
      <c r="Q474" s="3">
        <f>IF(OR($C474=19,$C474=20,$C474=21),$J474,"")</f>
        <v>335.34996754189967</v>
      </c>
      <c r="R474" s="3" t="str">
        <f t="shared" si="49"/>
        <v/>
      </c>
      <c r="S474" s="7" t="str">
        <f>IF(OR($C474=25,$C474=26,$C474=27),$J474,"")</f>
        <v/>
      </c>
      <c r="T474" s="9" t="str">
        <f t="shared" si="50"/>
        <v/>
      </c>
    </row>
    <row r="475" spans="1:20" x14ac:dyDescent="0.25">
      <c r="A475" s="20">
        <f t="shared" si="46"/>
        <v>42877.880000000005</v>
      </c>
      <c r="B475" s="2">
        <v>42877.878900462965</v>
      </c>
      <c r="C475" s="1">
        <v>25</v>
      </c>
      <c r="D475" s="1">
        <v>28</v>
      </c>
      <c r="E475" s="1">
        <v>26</v>
      </c>
      <c r="F475" s="1">
        <v>27</v>
      </c>
      <c r="G475" s="1">
        <v>1137.99</v>
      </c>
      <c r="H475" s="1">
        <v>393.26111262445136</v>
      </c>
      <c r="I475" s="22">
        <v>7150.22</v>
      </c>
      <c r="J475" s="1">
        <v>393.26111262445136</v>
      </c>
      <c r="K475" s="7" t="str">
        <f>IF(OR($C475=1,$C475=2,$C475=3),$J475,"")</f>
        <v/>
      </c>
      <c r="L475" s="8" t="str">
        <f t="shared" si="47"/>
        <v/>
      </c>
      <c r="M475" s="3" t="str">
        <f>IF(OR($C475=7,$C475=8,$C475=9),$J475,"")</f>
        <v/>
      </c>
      <c r="N475" s="8" t="str">
        <f t="shared" si="51"/>
        <v/>
      </c>
      <c r="O475" s="7" t="str">
        <f>IF(OR($C475=13,$C475=14,$C475=15),$J475,"")</f>
        <v/>
      </c>
      <c r="P475" s="8" t="str">
        <f t="shared" si="48"/>
        <v/>
      </c>
      <c r="Q475" s="3" t="str">
        <f>IF(OR($C475=19,$C475=20,$C475=21),$J475,"")</f>
        <v/>
      </c>
      <c r="R475" s="3" t="str">
        <f t="shared" si="49"/>
        <v/>
      </c>
      <c r="S475" s="7">
        <f>IF(OR($C475=25,$C475=26,$C475=27),$J475,"")</f>
        <v>393.26111262445136</v>
      </c>
      <c r="T475" s="9" t="str">
        <f t="shared" si="50"/>
        <v/>
      </c>
    </row>
    <row r="476" spans="1:20" x14ac:dyDescent="0.25">
      <c r="A476" s="20">
        <f t="shared" si="46"/>
        <v>42877.880000000005</v>
      </c>
      <c r="B476" s="2">
        <v>42877.878935185188</v>
      </c>
      <c r="C476" s="1">
        <v>26</v>
      </c>
      <c r="D476" s="1">
        <v>29</v>
      </c>
      <c r="E476" s="1">
        <v>27</v>
      </c>
      <c r="F476" s="1">
        <v>28</v>
      </c>
      <c r="G476" s="1">
        <v>1087.18</v>
      </c>
      <c r="H476" s="1">
        <v>375.70243712427265</v>
      </c>
      <c r="I476" s="22">
        <v>6830.96</v>
      </c>
      <c r="J476" s="1">
        <v>375.70243712427265</v>
      </c>
      <c r="K476" s="7" t="str">
        <f>IF(OR($C476=1,$C476=2,$C476=3),$J476,"")</f>
        <v/>
      </c>
      <c r="L476" s="8" t="str">
        <f t="shared" si="47"/>
        <v/>
      </c>
      <c r="M476" s="3" t="str">
        <f>IF(OR($C476=7,$C476=8,$C476=9),$J476,"")</f>
        <v/>
      </c>
      <c r="N476" s="8" t="str">
        <f t="shared" si="51"/>
        <v/>
      </c>
      <c r="O476" s="7" t="str">
        <f>IF(OR($C476=13,$C476=14,$C476=15),$J476,"")</f>
        <v/>
      </c>
      <c r="P476" s="8" t="str">
        <f t="shared" si="48"/>
        <v/>
      </c>
      <c r="Q476" s="3" t="str">
        <f>IF(OR($C476=19,$C476=20,$C476=21),$J476,"")</f>
        <v/>
      </c>
      <c r="R476" s="3" t="str">
        <f t="shared" si="49"/>
        <v/>
      </c>
      <c r="S476" s="7">
        <f>IF(OR($C476=25,$C476=26,$C476=27),$J476,"")</f>
        <v>375.70243712427265</v>
      </c>
      <c r="T476" s="9">
        <f t="shared" si="50"/>
        <v>376.68156683464144</v>
      </c>
    </row>
    <row r="477" spans="1:20" x14ac:dyDescent="0.25">
      <c r="A477" s="20">
        <f t="shared" si="46"/>
        <v>42877.880000000005</v>
      </c>
      <c r="B477" s="2">
        <v>42877.878981481481</v>
      </c>
      <c r="C477" s="1">
        <v>27</v>
      </c>
      <c r="D477" s="1">
        <v>30</v>
      </c>
      <c r="E477" s="1">
        <v>28</v>
      </c>
      <c r="F477" s="1">
        <v>29</v>
      </c>
      <c r="G477" s="1">
        <v>1044.8699999999999</v>
      </c>
      <c r="H477" s="1">
        <v>361.08115075520033</v>
      </c>
      <c r="I477" s="22">
        <v>6565.08</v>
      </c>
      <c r="J477" s="1">
        <v>361.08115075520033</v>
      </c>
      <c r="K477" s="7" t="str">
        <f>IF(OR($C477=1,$C477=2,$C477=3),$J477,"")</f>
        <v/>
      </c>
      <c r="L477" s="8" t="str">
        <f t="shared" si="47"/>
        <v/>
      </c>
      <c r="M477" s="3" t="str">
        <f>IF(OR($C477=7,$C477=8,$C477=9),$J477,"")</f>
        <v/>
      </c>
      <c r="N477" s="8" t="str">
        <f t="shared" si="51"/>
        <v/>
      </c>
      <c r="O477" s="7" t="str">
        <f>IF(OR($C477=13,$C477=14,$C477=15),$J477,"")</f>
        <v/>
      </c>
      <c r="P477" s="8" t="str">
        <f t="shared" si="48"/>
        <v/>
      </c>
      <c r="Q477" s="3" t="str">
        <f>IF(OR($C477=19,$C477=20,$C477=21),$J477,"")</f>
        <v/>
      </c>
      <c r="R477" s="3" t="str">
        <f t="shared" si="49"/>
        <v/>
      </c>
      <c r="S477" s="7">
        <f>IF(OR($C477=25,$C477=26,$C477=27),$J477,"")</f>
        <v>361.08115075520033</v>
      </c>
      <c r="T477" s="9" t="str">
        <f t="shared" si="50"/>
        <v/>
      </c>
    </row>
    <row r="478" spans="1:20" x14ac:dyDescent="0.25">
      <c r="A478" s="20">
        <f t="shared" si="46"/>
        <v>42877.9</v>
      </c>
      <c r="B478" s="2">
        <v>42877.892395833333</v>
      </c>
      <c r="C478" s="1">
        <v>1</v>
      </c>
      <c r="D478" s="1">
        <v>4</v>
      </c>
      <c r="E478" s="1">
        <v>2</v>
      </c>
      <c r="F478" s="1">
        <v>3</v>
      </c>
      <c r="G478" s="1">
        <v>910.30799999999999</v>
      </c>
      <c r="H478" s="1">
        <v>314.57986178344191</v>
      </c>
      <c r="I478" s="22">
        <v>5719.64</v>
      </c>
      <c r="J478" s="1">
        <v>314.57986178344191</v>
      </c>
      <c r="K478" s="7">
        <f>IF(OR($C478=1,$C478=2,$C478=3),$J478,"")</f>
        <v>314.57986178344191</v>
      </c>
      <c r="L478" s="8" t="str">
        <f t="shared" si="47"/>
        <v/>
      </c>
      <c r="M478" s="3" t="str">
        <f>IF(OR($C478=7,$C478=8,$C478=9),$J478,"")</f>
        <v/>
      </c>
      <c r="N478" s="8" t="str">
        <f t="shared" si="51"/>
        <v/>
      </c>
      <c r="O478" s="7" t="str">
        <f>IF(OR($C478=13,$C478=14,$C478=15),$J478,"")</f>
        <v/>
      </c>
      <c r="P478" s="8" t="str">
        <f t="shared" si="48"/>
        <v/>
      </c>
      <c r="Q478" s="3" t="str">
        <f>IF(OR($C478=19,$C478=20,$C478=21),$J478,"")</f>
        <v/>
      </c>
      <c r="R478" s="3" t="str">
        <f t="shared" si="49"/>
        <v/>
      </c>
      <c r="S478" s="7" t="str">
        <f>IF(OR($C478=25,$C478=26,$C478=27),$J478,"")</f>
        <v/>
      </c>
      <c r="T478" s="9" t="str">
        <f t="shared" si="50"/>
        <v/>
      </c>
    </row>
    <row r="479" spans="1:20" x14ac:dyDescent="0.25">
      <c r="A479" s="20">
        <f t="shared" si="46"/>
        <v>42877.9</v>
      </c>
      <c r="B479" s="2">
        <v>42877.892430555556</v>
      </c>
      <c r="C479" s="1">
        <v>2</v>
      </c>
      <c r="D479" s="1">
        <v>5</v>
      </c>
      <c r="E479" s="1">
        <v>3</v>
      </c>
      <c r="F479" s="1">
        <v>4</v>
      </c>
      <c r="G479" s="1">
        <v>841.03399999999999</v>
      </c>
      <c r="H479" s="1">
        <v>290.64048594011615</v>
      </c>
      <c r="I479" s="22">
        <v>5284.37</v>
      </c>
      <c r="J479" s="1">
        <v>290.64048594011615</v>
      </c>
      <c r="K479" s="7">
        <f>IF(OR($C479=1,$C479=2,$C479=3),$J479,"")</f>
        <v>290.64048594011615</v>
      </c>
      <c r="L479" s="8">
        <f t="shared" si="47"/>
        <v>305.0383003517631</v>
      </c>
      <c r="M479" s="3" t="str">
        <f>IF(OR($C479=7,$C479=8,$C479=9),$J479,"")</f>
        <v/>
      </c>
      <c r="N479" s="8" t="str">
        <f t="shared" si="51"/>
        <v/>
      </c>
      <c r="O479" s="7" t="str">
        <f>IF(OR($C479=13,$C479=14,$C479=15),$J479,"")</f>
        <v/>
      </c>
      <c r="P479" s="8" t="str">
        <f t="shared" si="48"/>
        <v/>
      </c>
      <c r="Q479" s="3" t="str">
        <f>IF(OR($C479=19,$C479=20,$C479=21),$J479,"")</f>
        <v/>
      </c>
      <c r="R479" s="3" t="str">
        <f t="shared" si="49"/>
        <v/>
      </c>
      <c r="S479" s="7" t="str">
        <f>IF(OR($C479=25,$C479=26,$C479=27),$J479,"")</f>
        <v/>
      </c>
      <c r="T479" s="9" t="str">
        <f t="shared" si="50"/>
        <v/>
      </c>
    </row>
    <row r="480" spans="1:20" x14ac:dyDescent="0.25">
      <c r="A480" s="20">
        <f t="shared" si="46"/>
        <v>42877.9</v>
      </c>
      <c r="B480" s="2">
        <v>42877.892465277779</v>
      </c>
      <c r="C480" s="1">
        <v>3</v>
      </c>
      <c r="D480" s="1">
        <v>6</v>
      </c>
      <c r="E480" s="1">
        <v>4</v>
      </c>
      <c r="F480" s="1">
        <v>5</v>
      </c>
      <c r="G480" s="1">
        <v>896.75</v>
      </c>
      <c r="H480" s="1">
        <v>309.89455333173117</v>
      </c>
      <c r="I480" s="22">
        <v>5634.45</v>
      </c>
      <c r="J480" s="1">
        <v>309.89455333173117</v>
      </c>
      <c r="K480" s="7">
        <f>IF(OR($C480=1,$C480=2,$C480=3),$J480,"")</f>
        <v>309.89455333173117</v>
      </c>
      <c r="L480" s="8" t="str">
        <f t="shared" si="47"/>
        <v/>
      </c>
      <c r="M480" s="3" t="str">
        <f>IF(OR($C480=7,$C480=8,$C480=9),$J480,"")</f>
        <v/>
      </c>
      <c r="N480" s="8" t="str">
        <f t="shared" si="51"/>
        <v/>
      </c>
      <c r="O480" s="7" t="str">
        <f>IF(OR($C480=13,$C480=14,$C480=15),$J480,"")</f>
        <v/>
      </c>
      <c r="P480" s="8" t="str">
        <f t="shared" si="48"/>
        <v/>
      </c>
      <c r="Q480" s="3" t="str">
        <f>IF(OR($C480=19,$C480=20,$C480=21),$J480,"")</f>
        <v/>
      </c>
      <c r="R480" s="3" t="str">
        <f t="shared" si="49"/>
        <v/>
      </c>
      <c r="S480" s="7" t="str">
        <f>IF(OR($C480=25,$C480=26,$C480=27),$J480,"")</f>
        <v/>
      </c>
      <c r="T480" s="9" t="str">
        <f t="shared" si="50"/>
        <v/>
      </c>
    </row>
    <row r="481" spans="1:20" x14ac:dyDescent="0.25">
      <c r="A481" s="20">
        <f t="shared" si="46"/>
        <v>42877.9</v>
      </c>
      <c r="B481" s="2">
        <v>42877.892557870371</v>
      </c>
      <c r="C481" s="1">
        <v>9</v>
      </c>
      <c r="D481" s="1">
        <v>12</v>
      </c>
      <c r="E481" s="1">
        <v>10</v>
      </c>
      <c r="F481" s="1">
        <v>11</v>
      </c>
      <c r="G481" s="1">
        <v>814.72500000000002</v>
      </c>
      <c r="H481" s="1">
        <v>281.54874821655386</v>
      </c>
      <c r="I481" s="22">
        <v>5119.07</v>
      </c>
      <c r="J481" s="1">
        <v>281.54874821655386</v>
      </c>
      <c r="K481" s="7" t="str">
        <f>IF(OR($C481=1,$C481=2,$C481=3),$J481,"")</f>
        <v/>
      </c>
      <c r="L481" s="8" t="str">
        <f t="shared" si="47"/>
        <v/>
      </c>
      <c r="M481" s="3">
        <f>IF(OR($C481=7,$C481=8,$C481=9),$J481,"")</f>
        <v>281.54874821655386</v>
      </c>
      <c r="N481" s="8">
        <f t="shared" si="51"/>
        <v>281.54874821655386</v>
      </c>
      <c r="O481" s="7" t="str">
        <f>IF(OR($C481=13,$C481=14,$C481=15),$J481,"")</f>
        <v/>
      </c>
      <c r="P481" s="8" t="str">
        <f t="shared" si="48"/>
        <v/>
      </c>
      <c r="Q481" s="3" t="str">
        <f>IF(OR($C481=19,$C481=20,$C481=21),$J481,"")</f>
        <v/>
      </c>
      <c r="R481" s="3" t="str">
        <f t="shared" si="49"/>
        <v/>
      </c>
      <c r="S481" s="7" t="str">
        <f>IF(OR($C481=25,$C481=26,$C481=27),$J481,"")</f>
        <v/>
      </c>
      <c r="T481" s="9" t="str">
        <f t="shared" si="50"/>
        <v/>
      </c>
    </row>
    <row r="482" spans="1:20" x14ac:dyDescent="0.25">
      <c r="A482" s="20">
        <f t="shared" si="46"/>
        <v>42877.9</v>
      </c>
      <c r="B482" s="2">
        <v>42877.892592592594</v>
      </c>
      <c r="C482" s="1">
        <v>13</v>
      </c>
      <c r="D482" s="1">
        <v>16</v>
      </c>
      <c r="E482" s="1">
        <v>14</v>
      </c>
      <c r="F482" s="1">
        <v>15</v>
      </c>
      <c r="G482" s="1">
        <v>871.41499999999996</v>
      </c>
      <c r="H482" s="1">
        <v>301.13940584507441</v>
      </c>
      <c r="I482" s="22">
        <v>5475.26</v>
      </c>
      <c r="J482" s="1">
        <v>301.13940584507441</v>
      </c>
      <c r="K482" s="7" t="str">
        <f>IF(OR($C482=1,$C482=2,$C482=3),$J482,"")</f>
        <v/>
      </c>
      <c r="L482" s="8" t="str">
        <f t="shared" si="47"/>
        <v/>
      </c>
      <c r="M482" s="3" t="str">
        <f>IF(OR($C482=7,$C482=8,$C482=9),$J482,"")</f>
        <v/>
      </c>
      <c r="N482" s="8" t="str">
        <f t="shared" si="51"/>
        <v/>
      </c>
      <c r="O482" s="7">
        <f>IF(OR($C482=13,$C482=14,$C482=15),$J482,"")</f>
        <v>301.13940584507441</v>
      </c>
      <c r="P482" s="8" t="str">
        <f t="shared" si="48"/>
        <v/>
      </c>
      <c r="Q482" s="3" t="str">
        <f>IF(OR($C482=19,$C482=20,$C482=21),$J482,"")</f>
        <v/>
      </c>
      <c r="R482" s="3" t="str">
        <f t="shared" si="49"/>
        <v/>
      </c>
      <c r="S482" s="7" t="str">
        <f>IF(OR($C482=25,$C482=26,$C482=27),$J482,"")</f>
        <v/>
      </c>
      <c r="T482" s="9" t="str">
        <f t="shared" si="50"/>
        <v/>
      </c>
    </row>
    <row r="483" spans="1:20" x14ac:dyDescent="0.25">
      <c r="A483" s="20">
        <f t="shared" si="46"/>
        <v>42877.9</v>
      </c>
      <c r="B483" s="2">
        <v>42877.892627314817</v>
      </c>
      <c r="C483" s="1">
        <v>14</v>
      </c>
      <c r="D483" s="1">
        <v>17</v>
      </c>
      <c r="E483" s="1">
        <v>15</v>
      </c>
      <c r="F483" s="1">
        <v>16</v>
      </c>
      <c r="G483" s="1">
        <v>1043.1600000000001</v>
      </c>
      <c r="H483" s="1">
        <v>360.49021717706017</v>
      </c>
      <c r="I483" s="22">
        <v>6554.36</v>
      </c>
      <c r="J483" s="1">
        <v>360.49021717706017</v>
      </c>
      <c r="K483" s="7" t="str">
        <f>IF(OR($C483=1,$C483=2,$C483=3),$J483,"")</f>
        <v/>
      </c>
      <c r="L483" s="8" t="str">
        <f t="shared" si="47"/>
        <v/>
      </c>
      <c r="M483" s="3" t="str">
        <f>IF(OR($C483=7,$C483=8,$C483=9),$J483,"")</f>
        <v/>
      </c>
      <c r="N483" s="8" t="str">
        <f t="shared" si="51"/>
        <v/>
      </c>
      <c r="O483" s="7">
        <f>IF(OR($C483=13,$C483=14,$C483=15),$J483,"")</f>
        <v>360.49021717706017</v>
      </c>
      <c r="P483" s="8">
        <f t="shared" si="48"/>
        <v>330.69979256803163</v>
      </c>
      <c r="Q483" s="3" t="str">
        <f>IF(OR($C483=19,$C483=20,$C483=21),$J483,"")</f>
        <v/>
      </c>
      <c r="R483" s="3" t="str">
        <f t="shared" si="49"/>
        <v/>
      </c>
      <c r="S483" s="7" t="str">
        <f>IF(OR($C483=25,$C483=26,$C483=27),$J483,"")</f>
        <v/>
      </c>
      <c r="T483" s="9" t="str">
        <f t="shared" si="50"/>
        <v/>
      </c>
    </row>
    <row r="484" spans="1:20" x14ac:dyDescent="0.25">
      <c r="A484" s="20">
        <f t="shared" si="46"/>
        <v>42877.9</v>
      </c>
      <c r="B484" s="2">
        <v>42877.892650462964</v>
      </c>
      <c r="C484" s="1">
        <v>15</v>
      </c>
      <c r="D484" s="1">
        <v>18</v>
      </c>
      <c r="E484" s="1">
        <v>16</v>
      </c>
      <c r="F484" s="1">
        <v>17</v>
      </c>
      <c r="G484" s="1">
        <v>956.28899999999999</v>
      </c>
      <c r="H484" s="1">
        <v>330.46975468196024</v>
      </c>
      <c r="I484" s="22">
        <v>6008.54</v>
      </c>
      <c r="J484" s="1">
        <v>330.46975468196024</v>
      </c>
      <c r="K484" s="7" t="str">
        <f>IF(OR($C484=1,$C484=2,$C484=3),$J484,"")</f>
        <v/>
      </c>
      <c r="L484" s="8" t="str">
        <f t="shared" si="47"/>
        <v/>
      </c>
      <c r="M484" s="3" t="str">
        <f>IF(OR($C484=7,$C484=8,$C484=9),$J484,"")</f>
        <v/>
      </c>
      <c r="N484" s="8" t="str">
        <f t="shared" si="51"/>
        <v/>
      </c>
      <c r="O484" s="7">
        <f>IF(OR($C484=13,$C484=14,$C484=15),$J484,"")</f>
        <v>330.46975468196024</v>
      </c>
      <c r="P484" s="8" t="str">
        <f t="shared" si="48"/>
        <v/>
      </c>
      <c r="Q484" s="3" t="str">
        <f>IF(OR($C484=19,$C484=20,$C484=21),$J484,"")</f>
        <v/>
      </c>
      <c r="R484" s="3" t="str">
        <f t="shared" si="49"/>
        <v/>
      </c>
      <c r="S484" s="7" t="str">
        <f>IF(OR($C484=25,$C484=26,$C484=27),$J484,"")</f>
        <v/>
      </c>
      <c r="T484" s="9" t="str">
        <f t="shared" si="50"/>
        <v/>
      </c>
    </row>
    <row r="485" spans="1:20" x14ac:dyDescent="0.25">
      <c r="A485" s="20">
        <f t="shared" si="46"/>
        <v>42877.9</v>
      </c>
      <c r="B485" s="2">
        <v>42877.892685185187</v>
      </c>
      <c r="C485" s="1">
        <v>19</v>
      </c>
      <c r="D485" s="1">
        <v>22</v>
      </c>
      <c r="E485" s="1">
        <v>20</v>
      </c>
      <c r="F485" s="1">
        <v>21</v>
      </c>
      <c r="G485" s="1">
        <v>990.38900000000001</v>
      </c>
      <c r="H485" s="1">
        <v>342.25386872557556</v>
      </c>
      <c r="I485" s="22">
        <v>6222.8</v>
      </c>
      <c r="J485" s="1">
        <v>342.25386872557556</v>
      </c>
      <c r="K485" s="7" t="str">
        <f>IF(OR($C485=1,$C485=2,$C485=3),$J485,"")</f>
        <v/>
      </c>
      <c r="L485" s="8" t="str">
        <f t="shared" si="47"/>
        <v/>
      </c>
      <c r="M485" s="3" t="str">
        <f>IF(OR($C485=7,$C485=8,$C485=9),$J485,"")</f>
        <v/>
      </c>
      <c r="N485" s="8" t="str">
        <f t="shared" si="51"/>
        <v/>
      </c>
      <c r="O485" s="7" t="str">
        <f>IF(OR($C485=13,$C485=14,$C485=15),$J485,"")</f>
        <v/>
      </c>
      <c r="P485" s="8" t="str">
        <f t="shared" si="48"/>
        <v/>
      </c>
      <c r="Q485" s="3">
        <f>IF(OR($C485=19,$C485=20,$C485=21),$J485,"")</f>
        <v>342.25386872557556</v>
      </c>
      <c r="R485" s="3" t="str">
        <f t="shared" si="49"/>
        <v/>
      </c>
      <c r="S485" s="7" t="str">
        <f>IF(OR($C485=25,$C485=26,$C485=27),$J485,"")</f>
        <v/>
      </c>
      <c r="T485" s="9" t="str">
        <f t="shared" si="50"/>
        <v/>
      </c>
    </row>
    <row r="486" spans="1:20" x14ac:dyDescent="0.25">
      <c r="A486" s="20">
        <f t="shared" si="46"/>
        <v>42877.9</v>
      </c>
      <c r="B486" s="2">
        <v>42877.89271990741</v>
      </c>
      <c r="C486" s="1">
        <v>20</v>
      </c>
      <c r="D486" s="1">
        <v>23</v>
      </c>
      <c r="E486" s="1">
        <v>21</v>
      </c>
      <c r="F486" s="1">
        <v>22</v>
      </c>
      <c r="G486" s="1">
        <v>1130.3800000000001</v>
      </c>
      <c r="H486" s="1">
        <v>390.63128541413136</v>
      </c>
      <c r="I486" s="22">
        <v>7102.4</v>
      </c>
      <c r="J486" s="1">
        <v>390.63128541413136</v>
      </c>
      <c r="K486" s="7" t="str">
        <f>IF(OR($C486=1,$C486=2,$C486=3),$J486,"")</f>
        <v/>
      </c>
      <c r="L486" s="8" t="str">
        <f t="shared" si="47"/>
        <v/>
      </c>
      <c r="M486" s="3" t="str">
        <f>IF(OR($C486=7,$C486=8,$C486=9),$J486,"")</f>
        <v/>
      </c>
      <c r="N486" s="8" t="str">
        <f t="shared" si="51"/>
        <v/>
      </c>
      <c r="O486" s="7" t="str">
        <f>IF(OR($C486=13,$C486=14,$C486=15),$J486,"")</f>
        <v/>
      </c>
      <c r="P486" s="8" t="str">
        <f t="shared" si="48"/>
        <v/>
      </c>
      <c r="Q486" s="3">
        <f>IF(OR($C486=19,$C486=20,$C486=21),$J486,"")</f>
        <v>390.63128541413136</v>
      </c>
      <c r="R486" s="3">
        <f t="shared" si="49"/>
        <v>356.35299097969465</v>
      </c>
      <c r="S486" s="7" t="str">
        <f>IF(OR($C486=25,$C486=26,$C486=27),$J486,"")</f>
        <v/>
      </c>
      <c r="T486" s="9" t="str">
        <f t="shared" si="50"/>
        <v/>
      </c>
    </row>
    <row r="487" spans="1:20" x14ac:dyDescent="0.25">
      <c r="A487" s="20">
        <f t="shared" si="46"/>
        <v>42877.9</v>
      </c>
      <c r="B487" s="2">
        <v>42877.892743055556</v>
      </c>
      <c r="C487" s="1">
        <v>21</v>
      </c>
      <c r="D487" s="1">
        <v>24</v>
      </c>
      <c r="E487" s="1">
        <v>22</v>
      </c>
      <c r="F487" s="1">
        <v>23</v>
      </c>
      <c r="G487" s="1">
        <v>972.79499999999996</v>
      </c>
      <c r="H487" s="1">
        <v>336.1738187993771</v>
      </c>
      <c r="I487" s="22">
        <v>6112.25</v>
      </c>
      <c r="J487" s="1">
        <v>336.1738187993771</v>
      </c>
      <c r="K487" s="7" t="str">
        <f>IF(OR($C487=1,$C487=2,$C487=3),$J487,"")</f>
        <v/>
      </c>
      <c r="L487" s="8" t="str">
        <f t="shared" si="47"/>
        <v/>
      </c>
      <c r="M487" s="3" t="str">
        <f>IF(OR($C487=7,$C487=8,$C487=9),$J487,"")</f>
        <v/>
      </c>
      <c r="N487" s="8" t="str">
        <f t="shared" si="51"/>
        <v/>
      </c>
      <c r="O487" s="7" t="str">
        <f>IF(OR($C487=13,$C487=14,$C487=15),$J487,"")</f>
        <v/>
      </c>
      <c r="P487" s="8" t="str">
        <f t="shared" si="48"/>
        <v/>
      </c>
      <c r="Q487" s="3">
        <f>IF(OR($C487=19,$C487=20,$C487=21),$J487,"")</f>
        <v>336.1738187993771</v>
      </c>
      <c r="R487" s="3" t="str">
        <f t="shared" si="49"/>
        <v/>
      </c>
      <c r="S487" s="7" t="str">
        <f>IF(OR($C487=25,$C487=26,$C487=27),$J487,"")</f>
        <v/>
      </c>
      <c r="T487" s="9" t="str">
        <f t="shared" si="50"/>
        <v/>
      </c>
    </row>
    <row r="488" spans="1:20" x14ac:dyDescent="0.25">
      <c r="A488" s="20">
        <f t="shared" si="46"/>
        <v>42877.9</v>
      </c>
      <c r="B488" s="2">
        <v>42877.892777777779</v>
      </c>
      <c r="C488" s="1">
        <v>25</v>
      </c>
      <c r="D488" s="1">
        <v>28</v>
      </c>
      <c r="E488" s="1">
        <v>26</v>
      </c>
      <c r="F488" s="1">
        <v>27</v>
      </c>
      <c r="G488" s="1">
        <v>1139.6400000000001</v>
      </c>
      <c r="H488" s="1">
        <v>393.83131169107793</v>
      </c>
      <c r="I488" s="22">
        <v>7160.59</v>
      </c>
      <c r="J488" s="1">
        <v>393.83131169107793</v>
      </c>
      <c r="K488" s="7" t="str">
        <f>IF(OR($C488=1,$C488=2,$C488=3),$J488,"")</f>
        <v/>
      </c>
      <c r="L488" s="8" t="str">
        <f t="shared" si="47"/>
        <v/>
      </c>
      <c r="M488" s="3" t="str">
        <f>IF(OR($C488=7,$C488=8,$C488=9),$J488,"")</f>
        <v/>
      </c>
      <c r="N488" s="8" t="str">
        <f t="shared" si="51"/>
        <v/>
      </c>
      <c r="O488" s="7" t="str">
        <f>IF(OR($C488=13,$C488=14,$C488=15),$J488,"")</f>
        <v/>
      </c>
      <c r="P488" s="8" t="str">
        <f t="shared" si="48"/>
        <v/>
      </c>
      <c r="Q488" s="3" t="str">
        <f>IF(OR($C488=19,$C488=20,$C488=21),$J488,"")</f>
        <v/>
      </c>
      <c r="R488" s="3" t="str">
        <f t="shared" si="49"/>
        <v/>
      </c>
      <c r="S488" s="7">
        <f>IF(OR($C488=25,$C488=26,$C488=27),$J488,"")</f>
        <v>393.83131169107793</v>
      </c>
      <c r="T488" s="9" t="str">
        <f t="shared" si="50"/>
        <v/>
      </c>
    </row>
    <row r="489" spans="1:20" x14ac:dyDescent="0.25">
      <c r="A489" s="20">
        <f t="shared" si="46"/>
        <v>42877.9</v>
      </c>
      <c r="B489" s="2">
        <v>42877.892812500002</v>
      </c>
      <c r="C489" s="1">
        <v>26</v>
      </c>
      <c r="D489" s="1">
        <v>29</v>
      </c>
      <c r="E489" s="1">
        <v>27</v>
      </c>
      <c r="F489" s="1">
        <v>28</v>
      </c>
      <c r="G489" s="1">
        <v>1088.43</v>
      </c>
      <c r="H489" s="1">
        <v>376.13440611414126</v>
      </c>
      <c r="I489" s="22">
        <v>6838.82</v>
      </c>
      <c r="J489" s="1">
        <v>376.13440611414126</v>
      </c>
      <c r="K489" s="7" t="str">
        <f>IF(OR($C489=1,$C489=2,$C489=3),$J489,"")</f>
        <v/>
      </c>
      <c r="L489" s="8" t="str">
        <f t="shared" si="47"/>
        <v/>
      </c>
      <c r="M489" s="3" t="str">
        <f>IF(OR($C489=7,$C489=8,$C489=9),$J489,"")</f>
        <v/>
      </c>
      <c r="N489" s="8" t="str">
        <f t="shared" si="51"/>
        <v/>
      </c>
      <c r="O489" s="7" t="str">
        <f>IF(OR($C489=13,$C489=14,$C489=15),$J489,"")</f>
        <v/>
      </c>
      <c r="P489" s="8" t="str">
        <f t="shared" si="48"/>
        <v/>
      </c>
      <c r="Q489" s="3" t="str">
        <f>IF(OR($C489=19,$C489=20,$C489=21),$J489,"")</f>
        <v/>
      </c>
      <c r="R489" s="3" t="str">
        <f t="shared" si="49"/>
        <v/>
      </c>
      <c r="S489" s="7">
        <f>IF(OR($C489=25,$C489=26,$C489=27),$J489,"")</f>
        <v>376.13440611414126</v>
      </c>
      <c r="T489" s="9">
        <f t="shared" si="50"/>
        <v>377.16767593790695</v>
      </c>
    </row>
    <row r="490" spans="1:20" x14ac:dyDescent="0.25">
      <c r="A490" s="20">
        <f t="shared" si="46"/>
        <v>42877.9</v>
      </c>
      <c r="B490" s="2">
        <v>42877.892835648148</v>
      </c>
      <c r="C490" s="1">
        <v>27</v>
      </c>
      <c r="D490" s="1">
        <v>30</v>
      </c>
      <c r="E490" s="1">
        <v>28</v>
      </c>
      <c r="F490" s="1">
        <v>29</v>
      </c>
      <c r="G490" s="1">
        <v>1046.19</v>
      </c>
      <c r="H490" s="1">
        <v>361.53731000850161</v>
      </c>
      <c r="I490" s="22">
        <v>6573.39</v>
      </c>
      <c r="J490" s="1">
        <v>361.53731000850161</v>
      </c>
      <c r="K490" s="7" t="str">
        <f>IF(OR($C490=1,$C490=2,$C490=3),$J490,"")</f>
        <v/>
      </c>
      <c r="L490" s="8" t="str">
        <f t="shared" si="47"/>
        <v/>
      </c>
      <c r="M490" s="3" t="str">
        <f>IF(OR($C490=7,$C490=8,$C490=9),$J490,"")</f>
        <v/>
      </c>
      <c r="N490" s="8" t="str">
        <f t="shared" si="51"/>
        <v/>
      </c>
      <c r="O490" s="7" t="str">
        <f>IF(OR($C490=13,$C490=14,$C490=15),$J490,"")</f>
        <v/>
      </c>
      <c r="P490" s="8" t="str">
        <f t="shared" si="48"/>
        <v/>
      </c>
      <c r="Q490" s="3" t="str">
        <f>IF(OR($C490=19,$C490=20,$C490=21),$J490,"")</f>
        <v/>
      </c>
      <c r="R490" s="3" t="str">
        <f t="shared" si="49"/>
        <v/>
      </c>
      <c r="S490" s="7">
        <f>IF(OR($C490=25,$C490=26,$C490=27),$J490,"")</f>
        <v>361.53731000850161</v>
      </c>
      <c r="T490" s="9" t="str">
        <f t="shared" si="50"/>
        <v/>
      </c>
    </row>
    <row r="491" spans="1:20" x14ac:dyDescent="0.25">
      <c r="A491" s="20">
        <f t="shared" si="46"/>
        <v>42877.91</v>
      </c>
      <c r="B491" s="2">
        <v>42877.906284722223</v>
      </c>
      <c r="C491" s="1">
        <v>1</v>
      </c>
      <c r="D491" s="1">
        <v>4</v>
      </c>
      <c r="E491" s="1">
        <v>2</v>
      </c>
      <c r="F491" s="1">
        <v>3</v>
      </c>
      <c r="G491" s="1">
        <v>909.00900000000001</v>
      </c>
      <c r="H491" s="1">
        <v>314.13095960917047</v>
      </c>
      <c r="I491" s="22">
        <v>5711.48</v>
      </c>
      <c r="J491" s="1">
        <v>314.13095960917047</v>
      </c>
      <c r="K491" s="7">
        <f>IF(OR($C491=1,$C491=2,$C491=3),$J491,"")</f>
        <v>314.13095960917047</v>
      </c>
      <c r="L491" s="8" t="str">
        <f t="shared" si="47"/>
        <v/>
      </c>
      <c r="M491" s="3" t="str">
        <f>IF(OR($C491=7,$C491=8,$C491=9),$J491,"")</f>
        <v/>
      </c>
      <c r="N491" s="8" t="str">
        <f t="shared" si="51"/>
        <v/>
      </c>
      <c r="O491" s="7" t="str">
        <f>IF(OR($C491=13,$C491=14,$C491=15),$J491,"")</f>
        <v/>
      </c>
      <c r="P491" s="8" t="str">
        <f t="shared" si="48"/>
        <v/>
      </c>
      <c r="Q491" s="3" t="str">
        <f>IF(OR($C491=19,$C491=20,$C491=21),$J491,"")</f>
        <v/>
      </c>
      <c r="R491" s="3" t="str">
        <f t="shared" si="49"/>
        <v/>
      </c>
      <c r="S491" s="7" t="str">
        <f>IF(OR($C491=25,$C491=26,$C491=27),$J491,"")</f>
        <v/>
      </c>
      <c r="T491" s="9" t="str">
        <f t="shared" si="50"/>
        <v/>
      </c>
    </row>
    <row r="492" spans="1:20" x14ac:dyDescent="0.25">
      <c r="A492" s="20">
        <f t="shared" si="46"/>
        <v>42877.91</v>
      </c>
      <c r="B492" s="2">
        <v>42877.906319444446</v>
      </c>
      <c r="C492" s="1">
        <v>2</v>
      </c>
      <c r="D492" s="1">
        <v>5</v>
      </c>
      <c r="E492" s="1">
        <v>3</v>
      </c>
      <c r="F492" s="1">
        <v>4</v>
      </c>
      <c r="G492" s="1">
        <v>840.2</v>
      </c>
      <c r="H492" s="1">
        <v>290.35227623007586</v>
      </c>
      <c r="I492" s="22">
        <v>5279.13</v>
      </c>
      <c r="J492" s="1">
        <v>290.35227623007586</v>
      </c>
      <c r="K492" s="7">
        <f>IF(OR($C492=1,$C492=2,$C492=3),$J492,"")</f>
        <v>290.35227623007586</v>
      </c>
      <c r="L492" s="8">
        <f t="shared" si="47"/>
        <v>304.54908107177062</v>
      </c>
      <c r="M492" s="3" t="str">
        <f>IF(OR($C492=7,$C492=8,$C492=9),$J492,"")</f>
        <v/>
      </c>
      <c r="N492" s="8" t="str">
        <f t="shared" si="51"/>
        <v/>
      </c>
      <c r="O492" s="7" t="str">
        <f>IF(OR($C492=13,$C492=14,$C492=15),$J492,"")</f>
        <v/>
      </c>
      <c r="P492" s="8" t="str">
        <f t="shared" si="48"/>
        <v/>
      </c>
      <c r="Q492" s="3" t="str">
        <f>IF(OR($C492=19,$C492=20,$C492=21),$J492,"")</f>
        <v/>
      </c>
      <c r="R492" s="3" t="str">
        <f t="shared" si="49"/>
        <v/>
      </c>
      <c r="S492" s="7" t="str">
        <f>IF(OR($C492=25,$C492=26,$C492=27),$J492,"")</f>
        <v/>
      </c>
      <c r="T492" s="9" t="str">
        <f t="shared" si="50"/>
        <v/>
      </c>
    </row>
    <row r="493" spans="1:20" x14ac:dyDescent="0.25">
      <c r="A493" s="20">
        <f t="shared" si="46"/>
        <v>42877.91</v>
      </c>
      <c r="B493" s="2">
        <v>42877.906354166669</v>
      </c>
      <c r="C493" s="1">
        <v>3</v>
      </c>
      <c r="D493" s="1">
        <v>6</v>
      </c>
      <c r="E493" s="1">
        <v>4</v>
      </c>
      <c r="F493" s="1">
        <v>5</v>
      </c>
      <c r="G493" s="1">
        <v>894.63599999999997</v>
      </c>
      <c r="H493" s="1">
        <v>309.1640073760654</v>
      </c>
      <c r="I493" s="22">
        <v>5621.16</v>
      </c>
      <c r="J493" s="1">
        <v>309.1640073760654</v>
      </c>
      <c r="K493" s="7">
        <f>IF(OR($C493=1,$C493=2,$C493=3),$J493,"")</f>
        <v>309.1640073760654</v>
      </c>
      <c r="L493" s="8" t="str">
        <f t="shared" si="47"/>
        <v/>
      </c>
      <c r="M493" s="3" t="str">
        <f>IF(OR($C493=7,$C493=8,$C493=9),$J493,"")</f>
        <v/>
      </c>
      <c r="N493" s="8" t="str">
        <f t="shared" si="51"/>
        <v/>
      </c>
      <c r="O493" s="7" t="str">
        <f>IF(OR($C493=13,$C493=14,$C493=15),$J493,"")</f>
        <v/>
      </c>
      <c r="P493" s="8" t="str">
        <f t="shared" si="48"/>
        <v/>
      </c>
      <c r="Q493" s="3" t="str">
        <f>IF(OR($C493=19,$C493=20,$C493=21),$J493,"")</f>
        <v/>
      </c>
      <c r="R493" s="3" t="str">
        <f t="shared" si="49"/>
        <v/>
      </c>
      <c r="S493" s="7" t="str">
        <f>IF(OR($C493=25,$C493=26,$C493=27),$J493,"")</f>
        <v/>
      </c>
      <c r="T493" s="9" t="str">
        <f t="shared" si="50"/>
        <v/>
      </c>
    </row>
    <row r="494" spans="1:20" x14ac:dyDescent="0.25">
      <c r="A494" s="20">
        <f t="shared" si="46"/>
        <v>42877.91</v>
      </c>
      <c r="B494" s="2">
        <v>42877.906458333331</v>
      </c>
      <c r="C494" s="1">
        <v>9</v>
      </c>
      <c r="D494" s="1">
        <v>12</v>
      </c>
      <c r="E494" s="1">
        <v>10</v>
      </c>
      <c r="F494" s="1">
        <v>11</v>
      </c>
      <c r="G494" s="1">
        <v>818.94</v>
      </c>
      <c r="H494" s="1">
        <v>283.00534765039077</v>
      </c>
      <c r="I494" s="22">
        <v>5145.55</v>
      </c>
      <c r="J494" s="1">
        <v>283.00534765039077</v>
      </c>
      <c r="K494" s="7" t="str">
        <f>IF(OR($C494=1,$C494=2,$C494=3),$J494,"")</f>
        <v/>
      </c>
      <c r="L494" s="8" t="str">
        <f t="shared" si="47"/>
        <v/>
      </c>
      <c r="M494" s="3">
        <f>IF(OR($C494=7,$C494=8,$C494=9),$J494,"")</f>
        <v>283.00534765039077</v>
      </c>
      <c r="N494" s="8">
        <f t="shared" si="51"/>
        <v>283.00534765039077</v>
      </c>
      <c r="O494" s="7" t="str">
        <f>IF(OR($C494=13,$C494=14,$C494=15),$J494,"")</f>
        <v/>
      </c>
      <c r="P494" s="8" t="str">
        <f t="shared" si="48"/>
        <v/>
      </c>
      <c r="Q494" s="3" t="str">
        <f>IF(OR($C494=19,$C494=20,$C494=21),$J494,"")</f>
        <v/>
      </c>
      <c r="R494" s="3" t="str">
        <f t="shared" si="49"/>
        <v/>
      </c>
      <c r="S494" s="7" t="str">
        <f>IF(OR($C494=25,$C494=26,$C494=27),$J494,"")</f>
        <v/>
      </c>
      <c r="T494" s="9" t="str">
        <f t="shared" si="50"/>
        <v/>
      </c>
    </row>
    <row r="495" spans="1:20" x14ac:dyDescent="0.25">
      <c r="A495" s="20">
        <f t="shared" si="46"/>
        <v>42877.91</v>
      </c>
      <c r="B495" s="2">
        <v>42877.906493055554</v>
      </c>
      <c r="C495" s="1">
        <v>13</v>
      </c>
      <c r="D495" s="1">
        <v>16</v>
      </c>
      <c r="E495" s="1">
        <v>14</v>
      </c>
      <c r="F495" s="1">
        <v>15</v>
      </c>
      <c r="G495" s="1">
        <v>870.61099999999999</v>
      </c>
      <c r="H495" s="1">
        <v>300.86156339079093</v>
      </c>
      <c r="I495" s="22">
        <v>5470.21</v>
      </c>
      <c r="J495" s="1">
        <v>300.86156339079093</v>
      </c>
      <c r="K495" s="7" t="str">
        <f>IF(OR($C495=1,$C495=2,$C495=3),$J495,"")</f>
        <v/>
      </c>
      <c r="L495" s="8" t="str">
        <f t="shared" si="47"/>
        <v/>
      </c>
      <c r="M495" s="3" t="str">
        <f>IF(OR($C495=7,$C495=8,$C495=9),$J495,"")</f>
        <v/>
      </c>
      <c r="N495" s="8" t="str">
        <f t="shared" si="51"/>
        <v/>
      </c>
      <c r="O495" s="7">
        <f>IF(OR($C495=13,$C495=14,$C495=15),$J495,"")</f>
        <v>300.86156339079093</v>
      </c>
      <c r="P495" s="8" t="str">
        <f t="shared" si="48"/>
        <v/>
      </c>
      <c r="Q495" s="3" t="str">
        <f>IF(OR($C495=19,$C495=20,$C495=21),$J495,"")</f>
        <v/>
      </c>
      <c r="R495" s="3" t="str">
        <f t="shared" si="49"/>
        <v/>
      </c>
      <c r="S495" s="7" t="str">
        <f>IF(OR($C495=25,$C495=26,$C495=27),$J495,"")</f>
        <v/>
      </c>
      <c r="T495" s="9" t="str">
        <f t="shared" si="50"/>
        <v/>
      </c>
    </row>
    <row r="496" spans="1:20" x14ac:dyDescent="0.25">
      <c r="A496" s="20">
        <f t="shared" si="46"/>
        <v>42877.91</v>
      </c>
      <c r="B496" s="2">
        <v>42877.906527777777</v>
      </c>
      <c r="C496" s="1">
        <v>14</v>
      </c>
      <c r="D496" s="1">
        <v>17</v>
      </c>
      <c r="E496" s="1">
        <v>15</v>
      </c>
      <c r="F496" s="1">
        <v>16</v>
      </c>
      <c r="G496" s="1">
        <v>1044.43</v>
      </c>
      <c r="H496" s="1">
        <v>360.92909767076662</v>
      </c>
      <c r="I496" s="22">
        <v>6562.37</v>
      </c>
      <c r="J496" s="1">
        <v>360.92909767076662</v>
      </c>
      <c r="K496" s="7" t="str">
        <f>IF(OR($C496=1,$C496=2,$C496=3),$J496,"")</f>
        <v/>
      </c>
      <c r="L496" s="8" t="str">
        <f t="shared" si="47"/>
        <v/>
      </c>
      <c r="M496" s="3" t="str">
        <f>IF(OR($C496=7,$C496=8,$C496=9),$J496,"")</f>
        <v/>
      </c>
      <c r="N496" s="8" t="str">
        <f t="shared" si="51"/>
        <v/>
      </c>
      <c r="O496" s="7">
        <f>IF(OR($C496=13,$C496=14,$C496=15),$J496,"")</f>
        <v>360.92909767076662</v>
      </c>
      <c r="P496" s="8">
        <f t="shared" si="48"/>
        <v>330.81602102423886</v>
      </c>
      <c r="Q496" s="3" t="str">
        <f>IF(OR($C496=19,$C496=20,$C496=21),$J496,"")</f>
        <v/>
      </c>
      <c r="R496" s="3" t="str">
        <f t="shared" si="49"/>
        <v/>
      </c>
      <c r="S496" s="7" t="str">
        <f>IF(OR($C496=25,$C496=26,$C496=27),$J496,"")</f>
        <v/>
      </c>
      <c r="T496" s="9" t="str">
        <f t="shared" si="50"/>
        <v/>
      </c>
    </row>
    <row r="497" spans="1:20" x14ac:dyDescent="0.25">
      <c r="A497" s="20">
        <f t="shared" si="46"/>
        <v>42877.91</v>
      </c>
      <c r="B497" s="2">
        <v>42877.906550925924</v>
      </c>
      <c r="C497" s="1">
        <v>15</v>
      </c>
      <c r="D497" s="1">
        <v>18</v>
      </c>
      <c r="E497" s="1">
        <v>16</v>
      </c>
      <c r="F497" s="1">
        <v>17</v>
      </c>
      <c r="G497" s="1">
        <v>956.83199999999999</v>
      </c>
      <c r="H497" s="1">
        <v>330.65740201115915</v>
      </c>
      <c r="I497" s="22">
        <v>6011.96</v>
      </c>
      <c r="J497" s="1">
        <v>330.65740201115915</v>
      </c>
      <c r="K497" s="7" t="str">
        <f>IF(OR($C497=1,$C497=2,$C497=3),$J497,"")</f>
        <v/>
      </c>
      <c r="L497" s="8" t="str">
        <f t="shared" si="47"/>
        <v/>
      </c>
      <c r="M497" s="3" t="str">
        <f>IF(OR($C497=7,$C497=8,$C497=9),$J497,"")</f>
        <v/>
      </c>
      <c r="N497" s="8" t="str">
        <f t="shared" si="51"/>
        <v/>
      </c>
      <c r="O497" s="7">
        <f>IF(OR($C497=13,$C497=14,$C497=15),$J497,"")</f>
        <v>330.65740201115915</v>
      </c>
      <c r="P497" s="8" t="str">
        <f t="shared" si="48"/>
        <v/>
      </c>
      <c r="Q497" s="3" t="str">
        <f>IF(OR($C497=19,$C497=20,$C497=21),$J497,"")</f>
        <v/>
      </c>
      <c r="R497" s="3" t="str">
        <f t="shared" si="49"/>
        <v/>
      </c>
      <c r="S497" s="7" t="str">
        <f>IF(OR($C497=25,$C497=26,$C497=27),$J497,"")</f>
        <v/>
      </c>
      <c r="T497" s="9" t="str">
        <f t="shared" si="50"/>
        <v/>
      </c>
    </row>
    <row r="498" spans="1:20" x14ac:dyDescent="0.25">
      <c r="A498" s="20">
        <f t="shared" si="46"/>
        <v>42877.91</v>
      </c>
      <c r="B498" s="2">
        <v>42877.906585648147</v>
      </c>
      <c r="C498" s="1">
        <v>19</v>
      </c>
      <c r="D498" s="1">
        <v>22</v>
      </c>
      <c r="E498" s="1">
        <v>20</v>
      </c>
      <c r="F498" s="1">
        <v>21</v>
      </c>
      <c r="G498" s="1">
        <v>998.37099999999998</v>
      </c>
      <c r="H498" s="1">
        <v>345.01224990728048</v>
      </c>
      <c r="I498" s="22">
        <v>6272.95</v>
      </c>
      <c r="J498" s="1">
        <v>345.01224990728048</v>
      </c>
      <c r="K498" s="7" t="str">
        <f>IF(OR($C498=1,$C498=2,$C498=3),$J498,"")</f>
        <v/>
      </c>
      <c r="L498" s="8" t="str">
        <f t="shared" si="47"/>
        <v/>
      </c>
      <c r="M498" s="3" t="str">
        <f>IF(OR($C498=7,$C498=8,$C498=9),$J498,"")</f>
        <v/>
      </c>
      <c r="N498" s="8" t="str">
        <f t="shared" si="51"/>
        <v/>
      </c>
      <c r="O498" s="7" t="str">
        <f>IF(OR($C498=13,$C498=14,$C498=15),$J498,"")</f>
        <v/>
      </c>
      <c r="P498" s="8" t="str">
        <f t="shared" si="48"/>
        <v/>
      </c>
      <c r="Q498" s="3">
        <f>IF(OR($C498=19,$C498=20,$C498=21),$J498,"")</f>
        <v>345.01224990728048</v>
      </c>
      <c r="R498" s="3" t="str">
        <f t="shared" si="49"/>
        <v/>
      </c>
      <c r="S498" s="7" t="str">
        <f>IF(OR($C498=25,$C498=26,$C498=27),$J498,"")</f>
        <v/>
      </c>
      <c r="T498" s="9" t="str">
        <f t="shared" si="50"/>
        <v/>
      </c>
    </row>
    <row r="499" spans="1:20" x14ac:dyDescent="0.25">
      <c r="A499" s="20">
        <f t="shared" si="46"/>
        <v>42877.91</v>
      </c>
      <c r="B499" s="2">
        <v>42877.906608796293</v>
      </c>
      <c r="C499" s="1">
        <v>20</v>
      </c>
      <c r="D499" s="1">
        <v>23</v>
      </c>
      <c r="E499" s="1">
        <v>21</v>
      </c>
      <c r="F499" s="1">
        <v>22</v>
      </c>
      <c r="G499" s="1">
        <v>1129.18</v>
      </c>
      <c r="H499" s="1">
        <v>390.21659518385752</v>
      </c>
      <c r="I499" s="22">
        <v>7094.82</v>
      </c>
      <c r="J499" s="1">
        <v>390.21659518385752</v>
      </c>
      <c r="K499" s="7" t="str">
        <f>IF(OR($C499=1,$C499=2,$C499=3),$J499,"")</f>
        <v/>
      </c>
      <c r="L499" s="8" t="str">
        <f t="shared" si="47"/>
        <v/>
      </c>
      <c r="M499" s="3" t="str">
        <f>IF(OR($C499=7,$C499=8,$C499=9),$J499,"")</f>
        <v/>
      </c>
      <c r="N499" s="8" t="str">
        <f t="shared" si="51"/>
        <v/>
      </c>
      <c r="O499" s="7" t="str">
        <f>IF(OR($C499=13,$C499=14,$C499=15),$J499,"")</f>
        <v/>
      </c>
      <c r="P499" s="8" t="str">
        <f t="shared" si="48"/>
        <v/>
      </c>
      <c r="Q499" s="3">
        <f>IF(OR($C499=19,$C499=20,$C499=21),$J499,"")</f>
        <v>390.21659518385752</v>
      </c>
      <c r="R499" s="3">
        <f t="shared" si="49"/>
        <v>357.36840608521248</v>
      </c>
      <c r="S499" s="7" t="str">
        <f>IF(OR($C499=25,$C499=26,$C499=27),$J499,"")</f>
        <v/>
      </c>
      <c r="T499" s="9" t="str">
        <f t="shared" si="50"/>
        <v/>
      </c>
    </row>
    <row r="500" spans="1:20" x14ac:dyDescent="0.25">
      <c r="A500" s="20">
        <f t="shared" si="46"/>
        <v>42877.91</v>
      </c>
      <c r="B500" s="2">
        <v>42877.906643518516</v>
      </c>
      <c r="C500" s="1">
        <v>21</v>
      </c>
      <c r="D500" s="1">
        <v>24</v>
      </c>
      <c r="E500" s="1">
        <v>22</v>
      </c>
      <c r="F500" s="1">
        <v>23</v>
      </c>
      <c r="G500" s="1">
        <v>974.82799999999997</v>
      </c>
      <c r="H500" s="1">
        <v>336.8763731644994</v>
      </c>
      <c r="I500" s="22">
        <v>6125.03</v>
      </c>
      <c r="J500" s="1">
        <v>336.8763731644994</v>
      </c>
      <c r="K500" s="7" t="str">
        <f>IF(OR($C500=1,$C500=2,$C500=3),$J500,"")</f>
        <v/>
      </c>
      <c r="L500" s="8" t="str">
        <f t="shared" si="47"/>
        <v/>
      </c>
      <c r="M500" s="3" t="str">
        <f>IF(OR($C500=7,$C500=8,$C500=9),$J500,"")</f>
        <v/>
      </c>
      <c r="N500" s="8" t="str">
        <f t="shared" si="51"/>
        <v/>
      </c>
      <c r="O500" s="7" t="str">
        <f>IF(OR($C500=13,$C500=14,$C500=15),$J500,"")</f>
        <v/>
      </c>
      <c r="P500" s="8" t="str">
        <f t="shared" si="48"/>
        <v/>
      </c>
      <c r="Q500" s="3">
        <f>IF(OR($C500=19,$C500=20,$C500=21),$J500,"")</f>
        <v>336.8763731644994</v>
      </c>
      <c r="R500" s="3" t="str">
        <f t="shared" si="49"/>
        <v/>
      </c>
      <c r="S500" s="7" t="str">
        <f>IF(OR($C500=25,$C500=26,$C500=27),$J500,"")</f>
        <v/>
      </c>
      <c r="T500" s="9" t="str">
        <f t="shared" si="50"/>
        <v/>
      </c>
    </row>
    <row r="501" spans="1:20" x14ac:dyDescent="0.25">
      <c r="A501" s="20">
        <f t="shared" si="46"/>
        <v>42877.91</v>
      </c>
      <c r="B501" s="2">
        <v>42877.906678240739</v>
      </c>
      <c r="C501" s="1">
        <v>25</v>
      </c>
      <c r="D501" s="1">
        <v>28</v>
      </c>
      <c r="E501" s="1">
        <v>26</v>
      </c>
      <c r="F501" s="1">
        <v>27</v>
      </c>
      <c r="G501" s="1">
        <v>1137.3599999999999</v>
      </c>
      <c r="H501" s="1">
        <v>393.04340025355754</v>
      </c>
      <c r="I501" s="22">
        <v>7146.27</v>
      </c>
      <c r="J501" s="1">
        <v>393.04340025355754</v>
      </c>
      <c r="K501" s="7" t="str">
        <f>IF(OR($C501=1,$C501=2,$C501=3),$J501,"")</f>
        <v/>
      </c>
      <c r="L501" s="8" t="str">
        <f t="shared" si="47"/>
        <v/>
      </c>
      <c r="M501" s="3" t="str">
        <f>IF(OR($C501=7,$C501=8,$C501=9),$J501,"")</f>
        <v/>
      </c>
      <c r="N501" s="8" t="str">
        <f t="shared" si="51"/>
        <v/>
      </c>
      <c r="O501" s="7" t="str">
        <f>IF(OR($C501=13,$C501=14,$C501=15),$J501,"")</f>
        <v/>
      </c>
      <c r="P501" s="8" t="str">
        <f t="shared" si="48"/>
        <v/>
      </c>
      <c r="Q501" s="3" t="str">
        <f>IF(OR($C501=19,$C501=20,$C501=21),$J501,"")</f>
        <v/>
      </c>
      <c r="R501" s="3" t="str">
        <f t="shared" si="49"/>
        <v/>
      </c>
      <c r="S501" s="7">
        <f>IF(OR($C501=25,$C501=26,$C501=27),$J501,"")</f>
        <v>393.04340025355754</v>
      </c>
      <c r="T501" s="9" t="str">
        <f t="shared" si="50"/>
        <v/>
      </c>
    </row>
    <row r="502" spans="1:20" x14ac:dyDescent="0.25">
      <c r="A502" s="20">
        <f t="shared" si="46"/>
        <v>42877.91</v>
      </c>
      <c r="B502" s="2">
        <v>42877.906712962962</v>
      </c>
      <c r="C502" s="1">
        <v>26</v>
      </c>
      <c r="D502" s="1">
        <v>29</v>
      </c>
      <c r="E502" s="1">
        <v>27</v>
      </c>
      <c r="F502" s="1">
        <v>28</v>
      </c>
      <c r="G502" s="1">
        <v>1087.48</v>
      </c>
      <c r="H502" s="1">
        <v>375.80610968184112</v>
      </c>
      <c r="I502" s="22">
        <v>6832.81</v>
      </c>
      <c r="J502" s="1">
        <v>375.80610968184112</v>
      </c>
      <c r="K502" s="7" t="str">
        <f>IF(OR($C502=1,$C502=2,$C502=3),$J502,"")</f>
        <v/>
      </c>
      <c r="L502" s="8" t="str">
        <f t="shared" si="47"/>
        <v/>
      </c>
      <c r="M502" s="3" t="str">
        <f>IF(OR($C502=7,$C502=8,$C502=9),$J502,"")</f>
        <v/>
      </c>
      <c r="N502" s="8" t="str">
        <f t="shared" si="51"/>
        <v/>
      </c>
      <c r="O502" s="7" t="str">
        <f>IF(OR($C502=13,$C502=14,$C502=15),$J502,"")</f>
        <v/>
      </c>
      <c r="P502" s="8" t="str">
        <f t="shared" si="48"/>
        <v/>
      </c>
      <c r="Q502" s="3" t="str">
        <f>IF(OR($C502=19,$C502=20,$C502=21),$J502,"")</f>
        <v/>
      </c>
      <c r="R502" s="3" t="str">
        <f t="shared" si="49"/>
        <v/>
      </c>
      <c r="S502" s="7">
        <f>IF(OR($C502=25,$C502=26,$C502=27),$J502,"")</f>
        <v>375.80610968184112</v>
      </c>
      <c r="T502" s="9">
        <f t="shared" si="50"/>
        <v>376.74146653456984</v>
      </c>
    </row>
    <row r="503" spans="1:20" x14ac:dyDescent="0.25">
      <c r="A503" s="20">
        <f t="shared" si="46"/>
        <v>42877.91</v>
      </c>
      <c r="B503" s="2">
        <v>42877.906736111108</v>
      </c>
      <c r="C503" s="1">
        <v>27</v>
      </c>
      <c r="D503" s="1">
        <v>30</v>
      </c>
      <c r="E503" s="1">
        <v>28</v>
      </c>
      <c r="F503" s="1">
        <v>29</v>
      </c>
      <c r="G503" s="1">
        <v>1045.72</v>
      </c>
      <c r="H503" s="1">
        <v>361.37488966831103</v>
      </c>
      <c r="I503" s="22">
        <v>6570.46</v>
      </c>
      <c r="J503" s="1">
        <v>361.37488966831103</v>
      </c>
      <c r="K503" s="7" t="str">
        <f>IF(OR($C503=1,$C503=2,$C503=3),$J503,"")</f>
        <v/>
      </c>
      <c r="L503" s="8" t="str">
        <f t="shared" si="47"/>
        <v/>
      </c>
      <c r="M503" s="3" t="str">
        <f>IF(OR($C503=7,$C503=8,$C503=9),$J503,"")</f>
        <v/>
      </c>
      <c r="N503" s="8" t="str">
        <f t="shared" si="51"/>
        <v/>
      </c>
      <c r="O503" s="7" t="str">
        <f>IF(OR($C503=13,$C503=14,$C503=15),$J503,"")</f>
        <v/>
      </c>
      <c r="P503" s="8" t="str">
        <f t="shared" si="48"/>
        <v/>
      </c>
      <c r="Q503" s="3" t="str">
        <f>IF(OR($C503=19,$C503=20,$C503=21),$J503,"")</f>
        <v/>
      </c>
      <c r="R503" s="3" t="str">
        <f t="shared" si="49"/>
        <v/>
      </c>
      <c r="S503" s="7">
        <f>IF(OR($C503=25,$C503=26,$C503=27),$J503,"")</f>
        <v>361.37488966831103</v>
      </c>
      <c r="T503" s="9" t="str">
        <f t="shared" si="50"/>
        <v/>
      </c>
    </row>
    <row r="504" spans="1:20" x14ac:dyDescent="0.25">
      <c r="A504" s="20">
        <f t="shared" si="46"/>
        <v>42877.93</v>
      </c>
      <c r="B504" s="2">
        <v>42877.920185185183</v>
      </c>
      <c r="C504" s="1">
        <v>1</v>
      </c>
      <c r="D504" s="1">
        <v>4</v>
      </c>
      <c r="E504" s="1">
        <v>2</v>
      </c>
      <c r="F504" s="1">
        <v>3</v>
      </c>
      <c r="G504" s="1">
        <v>912.48900000000003</v>
      </c>
      <c r="H504" s="1">
        <v>315.33356127696464</v>
      </c>
      <c r="I504" s="22">
        <v>5733.34</v>
      </c>
      <c r="J504" s="1">
        <v>315.33356127696464</v>
      </c>
      <c r="K504" s="7">
        <f>IF(OR($C504=1,$C504=2,$C504=3),$J504,"")</f>
        <v>315.33356127696464</v>
      </c>
      <c r="L504" s="8" t="str">
        <f t="shared" si="47"/>
        <v/>
      </c>
      <c r="M504" s="3" t="str">
        <f>IF(OR($C504=7,$C504=8,$C504=9),$J504,"")</f>
        <v/>
      </c>
      <c r="N504" s="8" t="str">
        <f t="shared" si="51"/>
        <v/>
      </c>
      <c r="O504" s="7" t="str">
        <f>IF(OR($C504=13,$C504=14,$C504=15),$J504,"")</f>
        <v/>
      </c>
      <c r="P504" s="8" t="str">
        <f t="shared" si="48"/>
        <v/>
      </c>
      <c r="Q504" s="3" t="str">
        <f>IF(OR($C504=19,$C504=20,$C504=21),$J504,"")</f>
        <v/>
      </c>
      <c r="R504" s="3" t="str">
        <f t="shared" si="49"/>
        <v/>
      </c>
      <c r="S504" s="7" t="str">
        <f>IF(OR($C504=25,$C504=26,$C504=27),$J504,"")</f>
        <v/>
      </c>
      <c r="T504" s="9" t="str">
        <f t="shared" si="50"/>
        <v/>
      </c>
    </row>
    <row r="505" spans="1:20" x14ac:dyDescent="0.25">
      <c r="A505" s="20">
        <f t="shared" si="46"/>
        <v>42877.93</v>
      </c>
      <c r="B505" s="2">
        <v>42877.920208333337</v>
      </c>
      <c r="C505" s="1">
        <v>2</v>
      </c>
      <c r="D505" s="1">
        <v>5</v>
      </c>
      <c r="E505" s="1">
        <v>3</v>
      </c>
      <c r="F505" s="1">
        <v>4</v>
      </c>
      <c r="G505" s="1">
        <v>843.21799999999996</v>
      </c>
      <c r="H505" s="1">
        <v>291.3952221592146</v>
      </c>
      <c r="I505" s="22">
        <v>5298.09</v>
      </c>
      <c r="J505" s="1">
        <v>291.3952221592146</v>
      </c>
      <c r="K505" s="7">
        <f>IF(OR($C505=1,$C505=2,$C505=3),$J505,"")</f>
        <v>291.3952221592146</v>
      </c>
      <c r="L505" s="8">
        <f t="shared" si="47"/>
        <v>305.73521032208441</v>
      </c>
      <c r="M505" s="3" t="str">
        <f>IF(OR($C505=7,$C505=8,$C505=9),$J505,"")</f>
        <v/>
      </c>
      <c r="N505" s="8" t="str">
        <f t="shared" si="51"/>
        <v/>
      </c>
      <c r="O505" s="7" t="str">
        <f>IF(OR($C505=13,$C505=14,$C505=15),$J505,"")</f>
        <v/>
      </c>
      <c r="P505" s="8" t="str">
        <f t="shared" si="48"/>
        <v/>
      </c>
      <c r="Q505" s="3" t="str">
        <f>IF(OR($C505=19,$C505=20,$C505=21),$J505,"")</f>
        <v/>
      </c>
      <c r="R505" s="3" t="str">
        <f t="shared" si="49"/>
        <v/>
      </c>
      <c r="S505" s="7" t="str">
        <f>IF(OR($C505=25,$C505=26,$C505=27),$J505,"")</f>
        <v/>
      </c>
      <c r="T505" s="9" t="str">
        <f t="shared" si="50"/>
        <v/>
      </c>
    </row>
    <row r="506" spans="1:20" x14ac:dyDescent="0.25">
      <c r="A506" s="20">
        <f t="shared" si="46"/>
        <v>42877.93</v>
      </c>
      <c r="B506" s="2">
        <v>42877.920243055552</v>
      </c>
      <c r="C506" s="1">
        <v>3</v>
      </c>
      <c r="D506" s="1">
        <v>6</v>
      </c>
      <c r="E506" s="1">
        <v>4</v>
      </c>
      <c r="F506" s="1">
        <v>5</v>
      </c>
      <c r="G506" s="1">
        <v>898.43499999999995</v>
      </c>
      <c r="H506" s="1">
        <v>310.476847530074</v>
      </c>
      <c r="I506" s="22">
        <v>5645.03</v>
      </c>
      <c r="J506" s="1">
        <v>310.476847530074</v>
      </c>
      <c r="K506" s="7">
        <f>IF(OR($C506=1,$C506=2,$C506=3),$J506,"")</f>
        <v>310.476847530074</v>
      </c>
      <c r="L506" s="8" t="str">
        <f t="shared" si="47"/>
        <v/>
      </c>
      <c r="M506" s="3" t="str">
        <f>IF(OR($C506=7,$C506=8,$C506=9),$J506,"")</f>
        <v/>
      </c>
      <c r="N506" s="8" t="str">
        <f t="shared" si="51"/>
        <v/>
      </c>
      <c r="O506" s="7" t="str">
        <f>IF(OR($C506=13,$C506=14,$C506=15),$J506,"")</f>
        <v/>
      </c>
      <c r="P506" s="8" t="str">
        <f t="shared" si="48"/>
        <v/>
      </c>
      <c r="Q506" s="3" t="str">
        <f>IF(OR($C506=19,$C506=20,$C506=21),$J506,"")</f>
        <v/>
      </c>
      <c r="R506" s="3" t="str">
        <f t="shared" si="49"/>
        <v/>
      </c>
      <c r="S506" s="7" t="str">
        <f>IF(OR($C506=25,$C506=26,$C506=27),$J506,"")</f>
        <v/>
      </c>
      <c r="T506" s="9" t="str">
        <f t="shared" si="50"/>
        <v/>
      </c>
    </row>
    <row r="507" spans="1:20" x14ac:dyDescent="0.25">
      <c r="A507" s="20">
        <f t="shared" si="46"/>
        <v>42877.93</v>
      </c>
      <c r="B507" s="2">
        <v>42877.920370370368</v>
      </c>
      <c r="C507" s="1">
        <v>13</v>
      </c>
      <c r="D507" s="1">
        <v>16</v>
      </c>
      <c r="E507" s="1">
        <v>14</v>
      </c>
      <c r="F507" s="1">
        <v>15</v>
      </c>
      <c r="G507" s="1">
        <v>871.95600000000002</v>
      </c>
      <c r="H507" s="1">
        <v>301.3263620238896</v>
      </c>
      <c r="I507" s="22">
        <v>5478.66</v>
      </c>
      <c r="J507" s="1">
        <v>301.3263620238896</v>
      </c>
      <c r="K507" s="7" t="str">
        <f>IF(OR($C507=1,$C507=2,$C507=3),$J507,"")</f>
        <v/>
      </c>
      <c r="L507" s="8" t="str">
        <f t="shared" si="47"/>
        <v/>
      </c>
      <c r="M507" s="3" t="str">
        <f>IF(OR($C507=7,$C507=8,$C507=9),$J507,"")</f>
        <v/>
      </c>
      <c r="N507" s="8" t="str">
        <f t="shared" si="51"/>
        <v/>
      </c>
      <c r="O507" s="7">
        <f>IF(OR($C507=13,$C507=14,$C507=15),$J507,"")</f>
        <v>301.3263620238896</v>
      </c>
      <c r="P507" s="8" t="str">
        <f t="shared" si="48"/>
        <v/>
      </c>
      <c r="Q507" s="3" t="str">
        <f>IF(OR($C507=19,$C507=20,$C507=21),$J507,"")</f>
        <v/>
      </c>
      <c r="R507" s="3" t="str">
        <f t="shared" si="49"/>
        <v/>
      </c>
      <c r="S507" s="7" t="str">
        <f>IF(OR($C507=25,$C507=26,$C507=27),$J507,"")</f>
        <v/>
      </c>
      <c r="T507" s="9" t="str">
        <f t="shared" si="50"/>
        <v/>
      </c>
    </row>
    <row r="508" spans="1:20" x14ac:dyDescent="0.25">
      <c r="A508" s="20">
        <f t="shared" si="46"/>
        <v>42877.93</v>
      </c>
      <c r="B508" s="2">
        <v>42877.920393518521</v>
      </c>
      <c r="C508" s="1">
        <v>14</v>
      </c>
      <c r="D508" s="1">
        <v>17</v>
      </c>
      <c r="E508" s="1">
        <v>15</v>
      </c>
      <c r="F508" s="1">
        <v>16</v>
      </c>
      <c r="G508" s="1">
        <v>1053.8800000000001</v>
      </c>
      <c r="H508" s="1">
        <v>364.19478323417326</v>
      </c>
      <c r="I508" s="22">
        <v>6621.71</v>
      </c>
      <c r="J508" s="1">
        <v>364.19478323417326</v>
      </c>
      <c r="K508" s="7" t="str">
        <f>IF(OR($C508=1,$C508=2,$C508=3),$J508,"")</f>
        <v/>
      </c>
      <c r="L508" s="8" t="str">
        <f t="shared" si="47"/>
        <v/>
      </c>
      <c r="M508" s="3" t="str">
        <f>IF(OR($C508=7,$C508=8,$C508=9),$J508,"")</f>
        <v/>
      </c>
      <c r="N508" s="8" t="str">
        <f t="shared" si="51"/>
        <v/>
      </c>
      <c r="O508" s="7">
        <f>IF(OR($C508=13,$C508=14,$C508=15),$J508,"")</f>
        <v>364.19478323417326</v>
      </c>
      <c r="P508" s="8">
        <f t="shared" si="48"/>
        <v>332.26835836404251</v>
      </c>
      <c r="Q508" s="3" t="str">
        <f>IF(OR($C508=19,$C508=20,$C508=21),$J508,"")</f>
        <v/>
      </c>
      <c r="R508" s="3" t="str">
        <f t="shared" si="49"/>
        <v/>
      </c>
      <c r="S508" s="7" t="str">
        <f>IF(OR($C508=25,$C508=26,$C508=27),$J508,"")</f>
        <v/>
      </c>
      <c r="T508" s="9" t="str">
        <f t="shared" si="50"/>
        <v/>
      </c>
    </row>
    <row r="509" spans="1:20" x14ac:dyDescent="0.25">
      <c r="A509" s="20">
        <f t="shared" si="46"/>
        <v>42877.93</v>
      </c>
      <c r="B509" s="2">
        <v>42877.920428240737</v>
      </c>
      <c r="C509" s="1">
        <v>15</v>
      </c>
      <c r="D509" s="1">
        <v>18</v>
      </c>
      <c r="E509" s="1">
        <v>16</v>
      </c>
      <c r="F509" s="1">
        <v>17</v>
      </c>
      <c r="G509" s="1">
        <v>958.64499999999998</v>
      </c>
      <c r="H509" s="1">
        <v>331.28392983406457</v>
      </c>
      <c r="I509" s="22">
        <v>6023.34</v>
      </c>
      <c r="J509" s="1">
        <v>331.28392983406457</v>
      </c>
      <c r="K509" s="7" t="str">
        <f>IF(OR($C509=1,$C509=2,$C509=3),$J509,"")</f>
        <v/>
      </c>
      <c r="L509" s="8" t="str">
        <f t="shared" si="47"/>
        <v/>
      </c>
      <c r="M509" s="3" t="str">
        <f>IF(OR($C509=7,$C509=8,$C509=9),$J509,"")</f>
        <v/>
      </c>
      <c r="N509" s="8" t="str">
        <f t="shared" si="51"/>
        <v/>
      </c>
      <c r="O509" s="7">
        <f>IF(OR($C509=13,$C509=14,$C509=15),$J509,"")</f>
        <v>331.28392983406457</v>
      </c>
      <c r="P509" s="8" t="str">
        <f t="shared" si="48"/>
        <v/>
      </c>
      <c r="Q509" s="3" t="str">
        <f>IF(OR($C509=19,$C509=20,$C509=21),$J509,"")</f>
        <v/>
      </c>
      <c r="R509" s="3" t="str">
        <f t="shared" si="49"/>
        <v/>
      </c>
      <c r="S509" s="7" t="str">
        <f>IF(OR($C509=25,$C509=26,$C509=27),$J509,"")</f>
        <v/>
      </c>
      <c r="T509" s="9" t="str">
        <f t="shared" si="50"/>
        <v/>
      </c>
    </row>
    <row r="510" spans="1:20" x14ac:dyDescent="0.25">
      <c r="A510" s="20">
        <f t="shared" si="46"/>
        <v>42877.93</v>
      </c>
      <c r="B510" s="2">
        <v>42877.920451388891</v>
      </c>
      <c r="C510" s="1">
        <v>19</v>
      </c>
      <c r="D510" s="1">
        <v>22</v>
      </c>
      <c r="E510" s="1">
        <v>20</v>
      </c>
      <c r="F510" s="1">
        <v>21</v>
      </c>
      <c r="G510" s="1">
        <v>996.19899999999996</v>
      </c>
      <c r="H510" s="1">
        <v>344.26166059048478</v>
      </c>
      <c r="I510" s="22">
        <v>6259.3</v>
      </c>
      <c r="J510" s="1">
        <v>344.26166059048478</v>
      </c>
      <c r="K510" s="7" t="str">
        <f>IF(OR($C510=1,$C510=2,$C510=3),$J510,"")</f>
        <v/>
      </c>
      <c r="L510" s="8" t="str">
        <f t="shared" si="47"/>
        <v/>
      </c>
      <c r="M510" s="3" t="str">
        <f>IF(OR($C510=7,$C510=8,$C510=9),$J510,"")</f>
        <v/>
      </c>
      <c r="N510" s="8" t="str">
        <f t="shared" si="51"/>
        <v/>
      </c>
      <c r="O510" s="7" t="str">
        <f>IF(OR($C510=13,$C510=14,$C510=15),$J510,"")</f>
        <v/>
      </c>
      <c r="P510" s="8" t="str">
        <f t="shared" si="48"/>
        <v/>
      </c>
      <c r="Q510" s="3">
        <f>IF(OR($C510=19,$C510=20,$C510=21),$J510,"")</f>
        <v>344.26166059048478</v>
      </c>
      <c r="R510" s="3" t="str">
        <f t="shared" si="49"/>
        <v/>
      </c>
      <c r="S510" s="7" t="str">
        <f>IF(OR($C510=25,$C510=26,$C510=27),$J510,"")</f>
        <v/>
      </c>
      <c r="T510" s="9" t="str">
        <f t="shared" si="50"/>
        <v/>
      </c>
    </row>
    <row r="511" spans="1:20" x14ac:dyDescent="0.25">
      <c r="A511" s="20">
        <f t="shared" si="46"/>
        <v>42877.93</v>
      </c>
      <c r="B511" s="2">
        <v>42877.920486111114</v>
      </c>
      <c r="C511" s="1">
        <v>20</v>
      </c>
      <c r="D511" s="1">
        <v>23</v>
      </c>
      <c r="E511" s="1">
        <v>21</v>
      </c>
      <c r="F511" s="1">
        <v>22</v>
      </c>
      <c r="G511" s="1">
        <v>1135.6300000000001</v>
      </c>
      <c r="H511" s="1">
        <v>392.44555517157949</v>
      </c>
      <c r="I511" s="22">
        <v>7135.37</v>
      </c>
      <c r="J511" s="1">
        <v>392.44555517157949</v>
      </c>
      <c r="K511" s="7" t="str">
        <f>IF(OR($C511=1,$C511=2,$C511=3),$J511,"")</f>
        <v/>
      </c>
      <c r="L511" s="8" t="str">
        <f t="shared" si="47"/>
        <v/>
      </c>
      <c r="M511" s="3" t="str">
        <f>IF(OR($C511=7,$C511=8,$C511=9),$J511,"")</f>
        <v/>
      </c>
      <c r="N511" s="8" t="str">
        <f t="shared" si="51"/>
        <v/>
      </c>
      <c r="O511" s="7" t="str">
        <f>IF(OR($C511=13,$C511=14,$C511=15),$J511,"")</f>
        <v/>
      </c>
      <c r="P511" s="8" t="str">
        <f t="shared" si="48"/>
        <v/>
      </c>
      <c r="Q511" s="3">
        <f>IF(OR($C511=19,$C511=20,$C511=21),$J511,"")</f>
        <v>392.44555517157949</v>
      </c>
      <c r="R511" s="3">
        <f t="shared" si="49"/>
        <v>358.09964319126203</v>
      </c>
      <c r="S511" s="7" t="str">
        <f>IF(OR($C511=25,$C511=26,$C511=27),$J511,"")</f>
        <v/>
      </c>
      <c r="T511" s="9" t="str">
        <f t="shared" si="50"/>
        <v/>
      </c>
    </row>
    <row r="512" spans="1:20" x14ac:dyDescent="0.25">
      <c r="A512" s="20">
        <f t="shared" si="46"/>
        <v>42877.93</v>
      </c>
      <c r="B512" s="2">
        <v>42877.92050925926</v>
      </c>
      <c r="C512" s="1">
        <v>21</v>
      </c>
      <c r="D512" s="1">
        <v>24</v>
      </c>
      <c r="E512" s="1">
        <v>22</v>
      </c>
      <c r="F512" s="1">
        <v>23</v>
      </c>
      <c r="G512" s="1">
        <v>976.89800000000002</v>
      </c>
      <c r="H512" s="1">
        <v>337.59171381172177</v>
      </c>
      <c r="I512" s="22">
        <v>6138.03</v>
      </c>
      <c r="J512" s="1">
        <v>337.59171381172177</v>
      </c>
      <c r="K512" s="7" t="str">
        <f>IF(OR($C512=1,$C512=2,$C512=3),$J512,"")</f>
        <v/>
      </c>
      <c r="L512" s="8" t="str">
        <f t="shared" si="47"/>
        <v/>
      </c>
      <c r="M512" s="3" t="str">
        <f>IF(OR($C512=7,$C512=8,$C512=9),$J512,"")</f>
        <v/>
      </c>
      <c r="N512" s="8" t="str">
        <f t="shared" si="51"/>
        <v/>
      </c>
      <c r="O512" s="7" t="str">
        <f>IF(OR($C512=13,$C512=14,$C512=15),$J512,"")</f>
        <v/>
      </c>
      <c r="P512" s="8" t="str">
        <f t="shared" si="48"/>
        <v/>
      </c>
      <c r="Q512" s="3">
        <f>IF(OR($C512=19,$C512=20,$C512=21),$J512,"")</f>
        <v>337.59171381172177</v>
      </c>
      <c r="R512" s="3" t="str">
        <f t="shared" si="49"/>
        <v/>
      </c>
      <c r="S512" s="7" t="str">
        <f>IF(OR($C512=25,$C512=26,$C512=27),$J512,"")</f>
        <v/>
      </c>
      <c r="T512" s="9" t="str">
        <f t="shared" si="50"/>
        <v/>
      </c>
    </row>
    <row r="513" spans="1:20" x14ac:dyDescent="0.25">
      <c r="A513" s="20">
        <f t="shared" si="46"/>
        <v>42877.93</v>
      </c>
      <c r="B513" s="2">
        <v>42877.920543981483</v>
      </c>
      <c r="C513" s="1">
        <v>25</v>
      </c>
      <c r="D513" s="1">
        <v>28</v>
      </c>
      <c r="E513" s="1">
        <v>26</v>
      </c>
      <c r="F513" s="1">
        <v>27</v>
      </c>
      <c r="G513" s="1">
        <v>1142.44</v>
      </c>
      <c r="H513" s="1">
        <v>394.79892222838356</v>
      </c>
      <c r="I513" s="22">
        <v>7178.17</v>
      </c>
      <c r="J513" s="1">
        <v>394.79892222838356</v>
      </c>
      <c r="K513" s="7" t="str">
        <f>IF(OR($C513=1,$C513=2,$C513=3),$J513,"")</f>
        <v/>
      </c>
      <c r="L513" s="8" t="str">
        <f t="shared" si="47"/>
        <v/>
      </c>
      <c r="M513" s="3" t="str">
        <f>IF(OR($C513=7,$C513=8,$C513=9),$J513,"")</f>
        <v/>
      </c>
      <c r="N513" s="8" t="str">
        <f t="shared" si="51"/>
        <v/>
      </c>
      <c r="O513" s="7" t="str">
        <f>IF(OR($C513=13,$C513=14,$C513=15),$J513,"")</f>
        <v/>
      </c>
      <c r="P513" s="8" t="str">
        <f t="shared" si="48"/>
        <v/>
      </c>
      <c r="Q513" s="3" t="str">
        <f>IF(OR($C513=19,$C513=20,$C513=21),$J513,"")</f>
        <v/>
      </c>
      <c r="R513" s="3" t="str">
        <f t="shared" si="49"/>
        <v/>
      </c>
      <c r="S513" s="7">
        <f>IF(OR($C513=25,$C513=26,$C513=27),$J513,"")</f>
        <v>394.79892222838356</v>
      </c>
      <c r="T513" s="9" t="str">
        <f t="shared" si="50"/>
        <v/>
      </c>
    </row>
    <row r="514" spans="1:20" x14ac:dyDescent="0.25">
      <c r="A514" s="20">
        <f t="shared" si="46"/>
        <v>42877.93</v>
      </c>
      <c r="B514" s="2">
        <v>42877.920567129629</v>
      </c>
      <c r="C514" s="1">
        <v>26</v>
      </c>
      <c r="D514" s="1">
        <v>29</v>
      </c>
      <c r="E514" s="1">
        <v>27</v>
      </c>
      <c r="F514" s="1">
        <v>28</v>
      </c>
      <c r="G514" s="1">
        <v>1092.29</v>
      </c>
      <c r="H514" s="1">
        <v>377.46832635485544</v>
      </c>
      <c r="I514" s="22">
        <v>6863.04</v>
      </c>
      <c r="J514" s="1">
        <v>377.46832635485544</v>
      </c>
      <c r="K514" s="7" t="str">
        <f>IF(OR($C514=1,$C514=2,$C514=3),$J514,"")</f>
        <v/>
      </c>
      <c r="L514" s="8" t="str">
        <f t="shared" si="47"/>
        <v/>
      </c>
      <c r="M514" s="3" t="str">
        <f>IF(OR($C514=7,$C514=8,$C514=9),$J514,"")</f>
        <v/>
      </c>
      <c r="N514" s="8" t="str">
        <f t="shared" si="51"/>
        <v/>
      </c>
      <c r="O514" s="7" t="str">
        <f>IF(OR($C514=13,$C514=14,$C514=15),$J514,"")</f>
        <v/>
      </c>
      <c r="P514" s="8" t="str">
        <f t="shared" si="48"/>
        <v/>
      </c>
      <c r="Q514" s="3" t="str">
        <f>IF(OR($C514=19,$C514=20,$C514=21),$J514,"")</f>
        <v/>
      </c>
      <c r="R514" s="3" t="str">
        <f t="shared" si="49"/>
        <v/>
      </c>
      <c r="S514" s="7">
        <f>IF(OR($C514=25,$C514=26,$C514=27),$J514,"")</f>
        <v>377.46832635485544</v>
      </c>
      <c r="T514" s="9">
        <f t="shared" si="50"/>
        <v>378.42441771909802</v>
      </c>
    </row>
    <row r="515" spans="1:20" x14ac:dyDescent="0.25">
      <c r="A515" s="20">
        <f t="shared" si="46"/>
        <v>42877.93</v>
      </c>
      <c r="B515" s="2">
        <v>42877.920601851853</v>
      </c>
      <c r="C515" s="1">
        <v>27</v>
      </c>
      <c r="D515" s="1">
        <v>30</v>
      </c>
      <c r="E515" s="1">
        <v>28</v>
      </c>
      <c r="F515" s="1">
        <v>29</v>
      </c>
      <c r="G515" s="1">
        <v>1050.44</v>
      </c>
      <c r="H515" s="1">
        <v>363.00600457405488</v>
      </c>
      <c r="I515" s="22">
        <v>6600.08</v>
      </c>
      <c r="J515" s="1">
        <v>363.00600457405488</v>
      </c>
      <c r="K515" s="7" t="str">
        <f>IF(OR($C515=1,$C515=2,$C515=3),$J515,"")</f>
        <v/>
      </c>
      <c r="L515" s="8" t="str">
        <f t="shared" si="47"/>
        <v/>
      </c>
      <c r="M515" s="3" t="str">
        <f>IF(OR($C515=7,$C515=8,$C515=9),$J515,"")</f>
        <v/>
      </c>
      <c r="N515" s="8" t="str">
        <f t="shared" si="51"/>
        <v/>
      </c>
      <c r="O515" s="7" t="str">
        <f>IF(OR($C515=13,$C515=14,$C515=15),$J515,"")</f>
        <v/>
      </c>
      <c r="P515" s="8" t="str">
        <f t="shared" si="48"/>
        <v/>
      </c>
      <c r="Q515" s="3" t="str">
        <f>IF(OR($C515=19,$C515=20,$C515=21),$J515,"")</f>
        <v/>
      </c>
      <c r="R515" s="3" t="str">
        <f t="shared" si="49"/>
        <v/>
      </c>
      <c r="S515" s="7">
        <f>IF(OR($C515=25,$C515=26,$C515=27),$J515,"")</f>
        <v>363.00600457405488</v>
      </c>
      <c r="T515" s="9" t="str">
        <f t="shared" si="50"/>
        <v/>
      </c>
    </row>
    <row r="516" spans="1:20" x14ac:dyDescent="0.25">
      <c r="A516" s="20">
        <f t="shared" ref="A516:A579" si="52">ROUNDUP(B516,2)</f>
        <v>42877.94</v>
      </c>
      <c r="B516" s="2">
        <v>42877.934062499997</v>
      </c>
      <c r="C516" s="1">
        <v>1</v>
      </c>
      <c r="D516" s="1">
        <v>4</v>
      </c>
      <c r="E516" s="1">
        <v>2</v>
      </c>
      <c r="F516" s="1">
        <v>3</v>
      </c>
      <c r="G516" s="1">
        <v>914.52700000000004</v>
      </c>
      <c r="H516" s="1">
        <v>316.03784351804643</v>
      </c>
      <c r="I516" s="22">
        <v>5746.14</v>
      </c>
      <c r="J516" s="1">
        <v>316.03784351804643</v>
      </c>
      <c r="K516" s="7">
        <f>IF(OR($C516=1,$C516=2,$C516=3),$J516,"")</f>
        <v>316.03784351804643</v>
      </c>
      <c r="L516" s="8" t="str">
        <f t="shared" si="47"/>
        <v/>
      </c>
      <c r="M516" s="3" t="str">
        <f>IF(OR($C516=7,$C516=8,$C516=9),$J516,"")</f>
        <v/>
      </c>
      <c r="N516" s="8" t="str">
        <f t="shared" si="51"/>
        <v/>
      </c>
      <c r="O516" s="7" t="str">
        <f>IF(OR($C516=13,$C516=14,$C516=15),$J516,"")</f>
        <v/>
      </c>
      <c r="P516" s="8" t="str">
        <f t="shared" si="48"/>
        <v/>
      </c>
      <c r="Q516" s="3" t="str">
        <f>IF(OR($C516=19,$C516=20,$C516=21),$J516,"")</f>
        <v/>
      </c>
      <c r="R516" s="3" t="str">
        <f t="shared" si="49"/>
        <v/>
      </c>
      <c r="S516" s="7" t="str">
        <f>IF(OR($C516=25,$C516=26,$C516=27),$J516,"")</f>
        <v/>
      </c>
      <c r="T516" s="9" t="str">
        <f t="shared" si="50"/>
        <v/>
      </c>
    </row>
    <row r="517" spans="1:20" x14ac:dyDescent="0.25">
      <c r="A517" s="20">
        <f t="shared" si="52"/>
        <v>42877.94</v>
      </c>
      <c r="B517" s="2">
        <v>42877.93409722222</v>
      </c>
      <c r="C517" s="1">
        <v>2</v>
      </c>
      <c r="D517" s="1">
        <v>5</v>
      </c>
      <c r="E517" s="1">
        <v>3</v>
      </c>
      <c r="F517" s="1">
        <v>4</v>
      </c>
      <c r="G517" s="1">
        <v>844.51800000000003</v>
      </c>
      <c r="H517" s="1">
        <v>291.84446990867792</v>
      </c>
      <c r="I517" s="22">
        <v>5306.27</v>
      </c>
      <c r="J517" s="1">
        <v>291.84446990867792</v>
      </c>
      <c r="K517" s="7">
        <f>IF(OR($C517=1,$C517=2,$C517=3),$J517,"")</f>
        <v>291.84446990867792</v>
      </c>
      <c r="L517" s="8">
        <f t="shared" ref="L517:L580" si="53">IF(AND(C516=1,C517=2,C518=3),AVERAGE(K516:K518),"")</f>
        <v>306.31646779485158</v>
      </c>
      <c r="M517" s="3" t="str">
        <f>IF(OR($C517=7,$C517=8,$C517=9),$J517,"")</f>
        <v/>
      </c>
      <c r="N517" s="8" t="str">
        <f t="shared" si="51"/>
        <v/>
      </c>
      <c r="O517" s="7" t="str">
        <f>IF(OR($C517=13,$C517=14,$C517=15),$J517,"")</f>
        <v/>
      </c>
      <c r="P517" s="8" t="str">
        <f t="shared" ref="P517:P580" si="54">IF(AND(C516=13,C517=14,C518=15),AVERAGE(O516:O518),"")</f>
        <v/>
      </c>
      <c r="Q517" s="3" t="str">
        <f>IF(OR($C517=19,$C517=20,$C517=21),$J517,"")</f>
        <v/>
      </c>
      <c r="R517" s="3" t="str">
        <f t="shared" ref="R517:R580" si="55">IF(AND(C516=19,C517=20,C518=21),AVERAGE(Q516:Q518),"")</f>
        <v/>
      </c>
      <c r="S517" s="7" t="str">
        <f>IF(OR($C517=25,$C517=26,$C517=27),$J517,"")</f>
        <v/>
      </c>
      <c r="T517" s="9" t="str">
        <f t="shared" ref="T517:T580" si="56">IF(AND(C516=25,C517=26,C518=27),AVERAGE(S516:S518),"")</f>
        <v/>
      </c>
    </row>
    <row r="518" spans="1:20" x14ac:dyDescent="0.25">
      <c r="A518" s="20">
        <f t="shared" si="52"/>
        <v>42877.94</v>
      </c>
      <c r="B518" s="2">
        <v>42877.934120370373</v>
      </c>
      <c r="C518" s="1">
        <v>3</v>
      </c>
      <c r="D518" s="1">
        <v>6</v>
      </c>
      <c r="E518" s="1">
        <v>4</v>
      </c>
      <c r="F518" s="1">
        <v>5</v>
      </c>
      <c r="G518" s="1">
        <v>900.14300000000003</v>
      </c>
      <c r="H518" s="1">
        <v>311.06708995783049</v>
      </c>
      <c r="I518" s="22">
        <v>5655.76</v>
      </c>
      <c r="J518" s="1">
        <v>311.06708995783049</v>
      </c>
      <c r="K518" s="7">
        <f>IF(OR($C518=1,$C518=2,$C518=3),$J518,"")</f>
        <v>311.06708995783049</v>
      </c>
      <c r="L518" s="8" t="str">
        <f t="shared" si="53"/>
        <v/>
      </c>
      <c r="M518" s="3" t="str">
        <f>IF(OR($C518=7,$C518=8,$C518=9),$J518,"")</f>
        <v/>
      </c>
      <c r="N518" s="8" t="str">
        <f t="shared" si="51"/>
        <v/>
      </c>
      <c r="O518" s="7" t="str">
        <f>IF(OR($C518=13,$C518=14,$C518=15),$J518,"")</f>
        <v/>
      </c>
      <c r="P518" s="8" t="str">
        <f t="shared" si="54"/>
        <v/>
      </c>
      <c r="Q518" s="3" t="str">
        <f>IF(OR($C518=19,$C518=20,$C518=21),$J518,"")</f>
        <v/>
      </c>
      <c r="R518" s="3" t="str">
        <f t="shared" si="55"/>
        <v/>
      </c>
      <c r="S518" s="7" t="str">
        <f>IF(OR($C518=25,$C518=26,$C518=27),$J518,"")</f>
        <v/>
      </c>
      <c r="T518" s="9" t="str">
        <f t="shared" si="56"/>
        <v/>
      </c>
    </row>
    <row r="519" spans="1:20" x14ac:dyDescent="0.25">
      <c r="A519" s="20">
        <f t="shared" si="52"/>
        <v>42877.94</v>
      </c>
      <c r="B519" s="2">
        <v>42877.934247685182</v>
      </c>
      <c r="C519" s="1">
        <v>13</v>
      </c>
      <c r="D519" s="1">
        <v>16</v>
      </c>
      <c r="E519" s="1">
        <v>14</v>
      </c>
      <c r="F519" s="1">
        <v>15</v>
      </c>
      <c r="G519" s="1">
        <v>874.75400000000002</v>
      </c>
      <c r="H519" s="1">
        <v>302.29328141081146</v>
      </c>
      <c r="I519" s="22">
        <v>5496.24</v>
      </c>
      <c r="J519" s="1">
        <v>302.29328141081146</v>
      </c>
      <c r="K519" s="7" t="str">
        <f>IF(OR($C519=1,$C519=2,$C519=3),$J519,"")</f>
        <v/>
      </c>
      <c r="L519" s="8" t="str">
        <f t="shared" si="53"/>
        <v/>
      </c>
      <c r="M519" s="3" t="str">
        <f>IF(OR($C519=7,$C519=8,$C519=9),$J519,"")</f>
        <v/>
      </c>
      <c r="N519" s="8" t="str">
        <f t="shared" si="51"/>
        <v/>
      </c>
      <c r="O519" s="7">
        <f>IF(OR($C519=13,$C519=14,$C519=15),$J519,"")</f>
        <v>302.29328141081146</v>
      </c>
      <c r="P519" s="8" t="str">
        <f t="shared" si="54"/>
        <v/>
      </c>
      <c r="Q519" s="3" t="str">
        <f>IF(OR($C519=19,$C519=20,$C519=21),$J519,"")</f>
        <v/>
      </c>
      <c r="R519" s="3" t="str">
        <f t="shared" si="55"/>
        <v/>
      </c>
      <c r="S519" s="7" t="str">
        <f>IF(OR($C519=25,$C519=26,$C519=27),$J519,"")</f>
        <v/>
      </c>
      <c r="T519" s="9" t="str">
        <f t="shared" si="56"/>
        <v/>
      </c>
    </row>
    <row r="520" spans="1:20" x14ac:dyDescent="0.25">
      <c r="A520" s="20">
        <f t="shared" si="52"/>
        <v>42877.94</v>
      </c>
      <c r="B520" s="2">
        <v>42877.934282407405</v>
      </c>
      <c r="C520" s="1">
        <v>14</v>
      </c>
      <c r="D520" s="1">
        <v>17</v>
      </c>
      <c r="E520" s="1">
        <v>15</v>
      </c>
      <c r="F520" s="1">
        <v>16</v>
      </c>
      <c r="G520" s="1">
        <v>1057.54</v>
      </c>
      <c r="H520" s="1">
        <v>365.45958843650845</v>
      </c>
      <c r="I520" s="22">
        <v>6644.74</v>
      </c>
      <c r="J520" s="1">
        <v>365.45958843650845</v>
      </c>
      <c r="K520" s="7" t="str">
        <f>IF(OR($C520=1,$C520=2,$C520=3),$J520,"")</f>
        <v/>
      </c>
      <c r="L520" s="8" t="str">
        <f t="shared" si="53"/>
        <v/>
      </c>
      <c r="M520" s="3" t="str">
        <f>IF(OR($C520=7,$C520=8,$C520=9),$J520,"")</f>
        <v/>
      </c>
      <c r="N520" s="8" t="str">
        <f t="shared" si="51"/>
        <v/>
      </c>
      <c r="O520" s="7">
        <f>IF(OR($C520=13,$C520=14,$C520=15),$J520,"")</f>
        <v>365.45958843650845</v>
      </c>
      <c r="P520" s="8">
        <f t="shared" si="54"/>
        <v>333.54848406655174</v>
      </c>
      <c r="Q520" s="3" t="str">
        <f>IF(OR($C520=19,$C520=20,$C520=21),$J520,"")</f>
        <v/>
      </c>
      <c r="R520" s="3" t="str">
        <f t="shared" si="55"/>
        <v/>
      </c>
      <c r="S520" s="7" t="str">
        <f>IF(OR($C520=25,$C520=26,$C520=27),$J520,"")</f>
        <v/>
      </c>
      <c r="T520" s="9" t="str">
        <f t="shared" si="56"/>
        <v/>
      </c>
    </row>
    <row r="521" spans="1:20" x14ac:dyDescent="0.25">
      <c r="A521" s="20">
        <f t="shared" si="52"/>
        <v>42877.94</v>
      </c>
      <c r="B521" s="2">
        <v>42877.934305555558</v>
      </c>
      <c r="C521" s="1">
        <v>15</v>
      </c>
      <c r="D521" s="1">
        <v>18</v>
      </c>
      <c r="E521" s="1">
        <v>16</v>
      </c>
      <c r="F521" s="1">
        <v>17</v>
      </c>
      <c r="G521" s="1">
        <v>963.3</v>
      </c>
      <c r="H521" s="1">
        <v>332.89258235233524</v>
      </c>
      <c r="I521" s="22">
        <v>6052.59</v>
      </c>
      <c r="J521" s="1">
        <v>332.89258235233524</v>
      </c>
      <c r="K521" s="7" t="str">
        <f>IF(OR($C521=1,$C521=2,$C521=3),$J521,"")</f>
        <v/>
      </c>
      <c r="L521" s="8" t="str">
        <f t="shared" si="53"/>
        <v/>
      </c>
      <c r="M521" s="3" t="str">
        <f>IF(OR($C521=7,$C521=8,$C521=9),$J521,"")</f>
        <v/>
      </c>
      <c r="N521" s="8" t="str">
        <f t="shared" si="51"/>
        <v/>
      </c>
      <c r="O521" s="7">
        <f>IF(OR($C521=13,$C521=14,$C521=15),$J521,"")</f>
        <v>332.89258235233524</v>
      </c>
      <c r="P521" s="8" t="str">
        <f t="shared" si="54"/>
        <v/>
      </c>
      <c r="Q521" s="3" t="str">
        <f>IF(OR($C521=19,$C521=20,$C521=21),$J521,"")</f>
        <v/>
      </c>
      <c r="R521" s="3" t="str">
        <f t="shared" si="55"/>
        <v/>
      </c>
      <c r="S521" s="7" t="str">
        <f>IF(OR($C521=25,$C521=26,$C521=27),$J521,"")</f>
        <v/>
      </c>
      <c r="T521" s="9" t="str">
        <f t="shared" si="56"/>
        <v/>
      </c>
    </row>
    <row r="522" spans="1:20" x14ac:dyDescent="0.25">
      <c r="A522" s="20">
        <f t="shared" si="52"/>
        <v>42877.94</v>
      </c>
      <c r="B522" s="2">
        <v>42877.934340277781</v>
      </c>
      <c r="C522" s="1">
        <v>19</v>
      </c>
      <c r="D522" s="1">
        <v>22</v>
      </c>
      <c r="E522" s="1">
        <v>20</v>
      </c>
      <c r="F522" s="1">
        <v>21</v>
      </c>
      <c r="G522" s="1">
        <v>997.61199999999997</v>
      </c>
      <c r="H522" s="1">
        <v>344.74995833663223</v>
      </c>
      <c r="I522" s="22">
        <v>6268.18</v>
      </c>
      <c r="J522" s="1">
        <v>344.74995833663223</v>
      </c>
      <c r="K522" s="7" t="str">
        <f>IF(OR($C522=1,$C522=2,$C522=3),$J522,"")</f>
        <v/>
      </c>
      <c r="L522" s="8" t="str">
        <f t="shared" si="53"/>
        <v/>
      </c>
      <c r="M522" s="3" t="str">
        <f>IF(OR($C522=7,$C522=8,$C522=9),$J522,"")</f>
        <v/>
      </c>
      <c r="N522" s="8" t="str">
        <f t="shared" si="51"/>
        <v/>
      </c>
      <c r="O522" s="7" t="str">
        <f>IF(OR($C522=13,$C522=14,$C522=15),$J522,"")</f>
        <v/>
      </c>
      <c r="P522" s="8" t="str">
        <f t="shared" si="54"/>
        <v/>
      </c>
      <c r="Q522" s="3">
        <f>IF(OR($C522=19,$C522=20,$C522=21),$J522,"")</f>
        <v>344.74995833663223</v>
      </c>
      <c r="R522" s="3" t="str">
        <f t="shared" si="55"/>
        <v/>
      </c>
      <c r="S522" s="7" t="str">
        <f>IF(OR($C522=25,$C522=26,$C522=27),$J522,"")</f>
        <v/>
      </c>
      <c r="T522" s="9" t="str">
        <f t="shared" si="56"/>
        <v/>
      </c>
    </row>
    <row r="523" spans="1:20" x14ac:dyDescent="0.25">
      <c r="A523" s="20">
        <f t="shared" si="52"/>
        <v>42877.94</v>
      </c>
      <c r="B523" s="2">
        <v>42877.934363425928</v>
      </c>
      <c r="C523" s="1">
        <v>20</v>
      </c>
      <c r="D523" s="1">
        <v>23</v>
      </c>
      <c r="E523" s="1">
        <v>21</v>
      </c>
      <c r="F523" s="1">
        <v>22</v>
      </c>
      <c r="G523" s="1">
        <v>1137.4000000000001</v>
      </c>
      <c r="H523" s="1">
        <v>393.05722326123339</v>
      </c>
      <c r="I523" s="22">
        <v>7146.47</v>
      </c>
      <c r="J523" s="1">
        <v>393.05722326123339</v>
      </c>
      <c r="K523" s="7" t="str">
        <f>IF(OR($C523=1,$C523=2,$C523=3),$J523,"")</f>
        <v/>
      </c>
      <c r="L523" s="8" t="str">
        <f t="shared" si="53"/>
        <v/>
      </c>
      <c r="M523" s="3" t="str">
        <f>IF(OR($C523=7,$C523=8,$C523=9),$J523,"")</f>
        <v/>
      </c>
      <c r="N523" s="8" t="str">
        <f t="shared" si="51"/>
        <v/>
      </c>
      <c r="O523" s="7" t="str">
        <f>IF(OR($C523=13,$C523=14,$C523=15),$J523,"")</f>
        <v/>
      </c>
      <c r="P523" s="8" t="str">
        <f t="shared" si="54"/>
        <v/>
      </c>
      <c r="Q523" s="3">
        <f>IF(OR($C523=19,$C523=20,$C523=21),$J523,"")</f>
        <v>393.05722326123339</v>
      </c>
      <c r="R523" s="3">
        <f t="shared" si="55"/>
        <v>358.76648811988844</v>
      </c>
      <c r="S523" s="7" t="str">
        <f>IF(OR($C523=25,$C523=26,$C523=27),$J523,"")</f>
        <v/>
      </c>
      <c r="T523" s="9" t="str">
        <f t="shared" si="56"/>
        <v/>
      </c>
    </row>
    <row r="524" spans="1:20" x14ac:dyDescent="0.25">
      <c r="A524" s="20">
        <f t="shared" si="52"/>
        <v>42877.94</v>
      </c>
      <c r="B524" s="2">
        <v>42877.934398148151</v>
      </c>
      <c r="C524" s="1">
        <v>21</v>
      </c>
      <c r="D524" s="1">
        <v>24</v>
      </c>
      <c r="E524" s="1">
        <v>22</v>
      </c>
      <c r="F524" s="1">
        <v>23</v>
      </c>
      <c r="G524" s="1">
        <v>979.50400000000002</v>
      </c>
      <c r="H524" s="1">
        <v>338.49228276179986</v>
      </c>
      <c r="I524" s="22">
        <v>6154.41</v>
      </c>
      <c r="J524" s="1">
        <v>338.49228276179986</v>
      </c>
      <c r="K524" s="7" t="str">
        <f>IF(OR($C524=1,$C524=2,$C524=3),$J524,"")</f>
        <v/>
      </c>
      <c r="L524" s="8" t="str">
        <f t="shared" si="53"/>
        <v/>
      </c>
      <c r="M524" s="3" t="str">
        <f>IF(OR($C524=7,$C524=8,$C524=9),$J524,"")</f>
        <v/>
      </c>
      <c r="N524" s="8" t="str">
        <f t="shared" si="51"/>
        <v/>
      </c>
      <c r="O524" s="7" t="str">
        <f>IF(OR($C524=13,$C524=14,$C524=15),$J524,"")</f>
        <v/>
      </c>
      <c r="P524" s="8" t="str">
        <f t="shared" si="54"/>
        <v/>
      </c>
      <c r="Q524" s="3">
        <f>IF(OR($C524=19,$C524=20,$C524=21),$J524,"")</f>
        <v>338.49228276179986</v>
      </c>
      <c r="R524" s="3" t="str">
        <f t="shared" si="55"/>
        <v/>
      </c>
      <c r="S524" s="7" t="str">
        <f>IF(OR($C524=25,$C524=26,$C524=27),$J524,"")</f>
        <v/>
      </c>
      <c r="T524" s="9" t="str">
        <f t="shared" si="56"/>
        <v/>
      </c>
    </row>
    <row r="525" spans="1:20" x14ac:dyDescent="0.25">
      <c r="A525" s="20">
        <f t="shared" si="52"/>
        <v>42877.94</v>
      </c>
      <c r="B525" s="2">
        <v>42877.934421296297</v>
      </c>
      <c r="C525" s="1">
        <v>25</v>
      </c>
      <c r="D525" s="1">
        <v>28</v>
      </c>
      <c r="E525" s="1">
        <v>26</v>
      </c>
      <c r="F525" s="1">
        <v>27</v>
      </c>
      <c r="G525" s="1">
        <v>1147.44</v>
      </c>
      <c r="H525" s="1">
        <v>396.52679818785793</v>
      </c>
      <c r="I525" s="22">
        <v>7209.59</v>
      </c>
      <c r="J525" s="1">
        <v>396.52679818785793</v>
      </c>
      <c r="K525" s="7" t="str">
        <f>IF(OR($C525=1,$C525=2,$C525=3),$J525,"")</f>
        <v/>
      </c>
      <c r="L525" s="8" t="str">
        <f t="shared" si="53"/>
        <v/>
      </c>
      <c r="M525" s="3" t="str">
        <f>IF(OR($C525=7,$C525=8,$C525=9),$J525,"")</f>
        <v/>
      </c>
      <c r="N525" s="8" t="str">
        <f t="shared" si="51"/>
        <v/>
      </c>
      <c r="O525" s="7" t="str">
        <f>IF(OR($C525=13,$C525=14,$C525=15),$J525,"")</f>
        <v/>
      </c>
      <c r="P525" s="8" t="str">
        <f t="shared" si="54"/>
        <v/>
      </c>
      <c r="Q525" s="3" t="str">
        <f>IF(OR($C525=19,$C525=20,$C525=21),$J525,"")</f>
        <v/>
      </c>
      <c r="R525" s="3" t="str">
        <f t="shared" si="55"/>
        <v/>
      </c>
      <c r="S525" s="7">
        <f>IF(OR($C525=25,$C525=26,$C525=27),$J525,"")</f>
        <v>396.52679818785793</v>
      </c>
      <c r="T525" s="9" t="str">
        <f t="shared" si="56"/>
        <v/>
      </c>
    </row>
    <row r="526" spans="1:20" x14ac:dyDescent="0.25">
      <c r="A526" s="20">
        <f t="shared" si="52"/>
        <v>42877.94</v>
      </c>
      <c r="B526" s="2">
        <v>42877.93445601852</v>
      </c>
      <c r="C526" s="1">
        <v>26</v>
      </c>
      <c r="D526" s="1">
        <v>29</v>
      </c>
      <c r="E526" s="1">
        <v>27</v>
      </c>
      <c r="F526" s="1">
        <v>28</v>
      </c>
      <c r="G526" s="1">
        <v>1096.76</v>
      </c>
      <c r="H526" s="1">
        <v>379.01304746262554</v>
      </c>
      <c r="I526" s="22">
        <v>6891.12</v>
      </c>
      <c r="J526" s="1">
        <v>379.01304746262554</v>
      </c>
      <c r="K526" s="7" t="str">
        <f>IF(OR($C526=1,$C526=2,$C526=3),$J526,"")</f>
        <v/>
      </c>
      <c r="L526" s="8" t="str">
        <f t="shared" si="53"/>
        <v/>
      </c>
      <c r="M526" s="3" t="str">
        <f>IF(OR($C526=7,$C526=8,$C526=9),$J526,"")</f>
        <v/>
      </c>
      <c r="N526" s="8" t="str">
        <f t="shared" si="51"/>
        <v/>
      </c>
      <c r="O526" s="7" t="str">
        <f>IF(OR($C526=13,$C526=14,$C526=15),$J526,"")</f>
        <v/>
      </c>
      <c r="P526" s="8" t="str">
        <f t="shared" si="54"/>
        <v/>
      </c>
      <c r="Q526" s="3" t="str">
        <f>IF(OR($C526=19,$C526=20,$C526=21),$J526,"")</f>
        <v/>
      </c>
      <c r="R526" s="3" t="str">
        <f t="shared" si="55"/>
        <v/>
      </c>
      <c r="S526" s="7">
        <f>IF(OR($C526=25,$C526=26,$C526=27),$J526,"")</f>
        <v>379.01304746262554</v>
      </c>
      <c r="T526" s="9">
        <f t="shared" si="56"/>
        <v>379.92075830000277</v>
      </c>
    </row>
    <row r="527" spans="1:20" x14ac:dyDescent="0.25">
      <c r="A527" s="20">
        <f t="shared" si="52"/>
        <v>42877.94</v>
      </c>
      <c r="B527" s="2">
        <v>42877.934490740743</v>
      </c>
      <c r="C527" s="1">
        <v>27</v>
      </c>
      <c r="D527" s="1">
        <v>30</v>
      </c>
      <c r="E527" s="1">
        <v>28</v>
      </c>
      <c r="F527" s="1">
        <v>29</v>
      </c>
      <c r="G527" s="1">
        <v>1053.96</v>
      </c>
      <c r="H527" s="1">
        <v>364.22242924952479</v>
      </c>
      <c r="I527" s="22">
        <v>6622.24</v>
      </c>
      <c r="J527" s="1">
        <v>364.22242924952479</v>
      </c>
      <c r="K527" s="7" t="str">
        <f>IF(OR($C527=1,$C527=2,$C527=3),$J527,"")</f>
        <v/>
      </c>
      <c r="L527" s="8" t="str">
        <f t="shared" si="53"/>
        <v/>
      </c>
      <c r="M527" s="3" t="str">
        <f>IF(OR($C527=7,$C527=8,$C527=9),$J527,"")</f>
        <v/>
      </c>
      <c r="N527" s="8" t="str">
        <f t="shared" si="51"/>
        <v/>
      </c>
      <c r="O527" s="7" t="str">
        <f>IF(OR($C527=13,$C527=14,$C527=15),$J527,"")</f>
        <v/>
      </c>
      <c r="P527" s="8" t="str">
        <f t="shared" si="54"/>
        <v/>
      </c>
      <c r="Q527" s="3" t="str">
        <f>IF(OR($C527=19,$C527=20,$C527=21),$J527,"")</f>
        <v/>
      </c>
      <c r="R527" s="3" t="str">
        <f t="shared" si="55"/>
        <v/>
      </c>
      <c r="S527" s="7">
        <f>IF(OR($C527=25,$C527=26,$C527=27),$J527,"")</f>
        <v>364.22242924952479</v>
      </c>
      <c r="T527" s="9" t="str">
        <f t="shared" si="56"/>
        <v/>
      </c>
    </row>
    <row r="528" spans="1:20" x14ac:dyDescent="0.25">
      <c r="A528" s="20">
        <f t="shared" si="52"/>
        <v>42877.950000000004</v>
      </c>
      <c r="B528" s="2">
        <v>42877.947951388887</v>
      </c>
      <c r="C528" s="1">
        <v>1</v>
      </c>
      <c r="D528" s="1">
        <v>4</v>
      </c>
      <c r="E528" s="1">
        <v>2</v>
      </c>
      <c r="F528" s="1">
        <v>3</v>
      </c>
      <c r="G528" s="1">
        <v>918.84299999999996</v>
      </c>
      <c r="H528" s="1">
        <v>317.52934604626466</v>
      </c>
      <c r="I528" s="22">
        <v>5773.26</v>
      </c>
      <c r="J528" s="1">
        <v>317.52934604626466</v>
      </c>
      <c r="K528" s="7">
        <f>IF(OR($C528=1,$C528=2,$C528=3),$J528,"")</f>
        <v>317.52934604626466</v>
      </c>
      <c r="L528" s="8" t="str">
        <f t="shared" si="53"/>
        <v/>
      </c>
      <c r="M528" s="3" t="str">
        <f>IF(OR($C528=7,$C528=8,$C528=9),$J528,"")</f>
        <v/>
      </c>
      <c r="N528" s="8" t="str">
        <f t="shared" si="51"/>
        <v/>
      </c>
      <c r="O528" s="7" t="str">
        <f>IF(OR($C528=13,$C528=14,$C528=15),$J528,"")</f>
        <v/>
      </c>
      <c r="P528" s="8" t="str">
        <f t="shared" si="54"/>
        <v/>
      </c>
      <c r="Q528" s="3" t="str">
        <f>IF(OR($C528=19,$C528=20,$C528=21),$J528,"")</f>
        <v/>
      </c>
      <c r="R528" s="3" t="str">
        <f t="shared" si="55"/>
        <v/>
      </c>
      <c r="S528" s="7" t="str">
        <f>IF(OR($C528=25,$C528=26,$C528=27),$J528,"")</f>
        <v/>
      </c>
      <c r="T528" s="9" t="str">
        <f t="shared" si="56"/>
        <v/>
      </c>
    </row>
    <row r="529" spans="1:20" x14ac:dyDescent="0.25">
      <c r="A529" s="20">
        <f t="shared" si="52"/>
        <v>42877.950000000004</v>
      </c>
      <c r="B529" s="2">
        <v>42877.94798611111</v>
      </c>
      <c r="C529" s="1">
        <v>2</v>
      </c>
      <c r="D529" s="1">
        <v>5</v>
      </c>
      <c r="E529" s="1">
        <v>3</v>
      </c>
      <c r="F529" s="1">
        <v>4</v>
      </c>
      <c r="G529" s="1">
        <v>847.96299999999997</v>
      </c>
      <c r="H529" s="1">
        <v>293.03497644475578</v>
      </c>
      <c r="I529" s="22">
        <v>5327.91</v>
      </c>
      <c r="J529" s="1">
        <v>293.03497644475578</v>
      </c>
      <c r="K529" s="7">
        <f>IF(OR($C529=1,$C529=2,$C529=3),$J529,"")</f>
        <v>293.03497644475578</v>
      </c>
      <c r="L529" s="8">
        <f t="shared" si="53"/>
        <v>307.68114422764444</v>
      </c>
      <c r="M529" s="3" t="str">
        <f>IF(OR($C529=7,$C529=8,$C529=9),$J529,"")</f>
        <v/>
      </c>
      <c r="N529" s="8" t="str">
        <f t="shared" si="51"/>
        <v/>
      </c>
      <c r="O529" s="7" t="str">
        <f>IF(OR($C529=13,$C529=14,$C529=15),$J529,"")</f>
        <v/>
      </c>
      <c r="P529" s="8" t="str">
        <f t="shared" si="54"/>
        <v/>
      </c>
      <c r="Q529" s="3" t="str">
        <f>IF(OR($C529=19,$C529=20,$C529=21),$J529,"")</f>
        <v/>
      </c>
      <c r="R529" s="3" t="str">
        <f t="shared" si="55"/>
        <v/>
      </c>
      <c r="S529" s="7" t="str">
        <f>IF(OR($C529=25,$C529=26,$C529=27),$J529,"")</f>
        <v/>
      </c>
      <c r="T529" s="9" t="str">
        <f t="shared" si="56"/>
        <v/>
      </c>
    </row>
    <row r="530" spans="1:20" x14ac:dyDescent="0.25">
      <c r="A530" s="20">
        <f t="shared" si="52"/>
        <v>42877.950000000004</v>
      </c>
      <c r="B530" s="2">
        <v>42877.948020833333</v>
      </c>
      <c r="C530" s="1">
        <v>3</v>
      </c>
      <c r="D530" s="1">
        <v>6</v>
      </c>
      <c r="E530" s="1">
        <v>4</v>
      </c>
      <c r="F530" s="1">
        <v>5</v>
      </c>
      <c r="G530" s="1">
        <v>904.22900000000004</v>
      </c>
      <c r="H530" s="1">
        <v>312.47911019191298</v>
      </c>
      <c r="I530" s="22">
        <v>5681.44</v>
      </c>
      <c r="J530" s="1">
        <v>312.47911019191298</v>
      </c>
      <c r="K530" s="7">
        <f>IF(OR($C530=1,$C530=2,$C530=3),$J530,"")</f>
        <v>312.47911019191298</v>
      </c>
      <c r="L530" s="8" t="str">
        <f t="shared" si="53"/>
        <v/>
      </c>
      <c r="M530" s="3" t="str">
        <f>IF(OR($C530=7,$C530=8,$C530=9),$J530,"")</f>
        <v/>
      </c>
      <c r="N530" s="8" t="str">
        <f t="shared" si="51"/>
        <v/>
      </c>
      <c r="O530" s="7" t="str">
        <f>IF(OR($C530=13,$C530=14,$C530=15),$J530,"")</f>
        <v/>
      </c>
      <c r="P530" s="8" t="str">
        <f t="shared" si="54"/>
        <v/>
      </c>
      <c r="Q530" s="3" t="str">
        <f>IF(OR($C530=19,$C530=20,$C530=21),$J530,"")</f>
        <v/>
      </c>
      <c r="R530" s="3" t="str">
        <f t="shared" si="55"/>
        <v/>
      </c>
      <c r="S530" s="7" t="str">
        <f>IF(OR($C530=25,$C530=26,$C530=27),$J530,"")</f>
        <v/>
      </c>
      <c r="T530" s="9" t="str">
        <f t="shared" si="56"/>
        <v/>
      </c>
    </row>
    <row r="531" spans="1:20" x14ac:dyDescent="0.25">
      <c r="A531" s="20">
        <f t="shared" si="52"/>
        <v>42877.950000000004</v>
      </c>
      <c r="B531" s="2">
        <v>42877.948148148149</v>
      </c>
      <c r="C531" s="1">
        <v>13</v>
      </c>
      <c r="D531" s="1">
        <v>16</v>
      </c>
      <c r="E531" s="1">
        <v>14</v>
      </c>
      <c r="F531" s="1">
        <v>15</v>
      </c>
      <c r="G531" s="1">
        <v>878.35599999999999</v>
      </c>
      <c r="H531" s="1">
        <v>303.53804325201679</v>
      </c>
      <c r="I531" s="22">
        <v>5518.87</v>
      </c>
      <c r="J531" s="1">
        <v>303.53804325201679</v>
      </c>
      <c r="K531" s="7" t="str">
        <f>IF(OR($C531=1,$C531=2,$C531=3),$J531,"")</f>
        <v/>
      </c>
      <c r="L531" s="8" t="str">
        <f t="shared" si="53"/>
        <v/>
      </c>
      <c r="M531" s="3" t="str">
        <f>IF(OR($C531=7,$C531=8,$C531=9),$J531,"")</f>
        <v/>
      </c>
      <c r="N531" s="8" t="str">
        <f t="shared" si="51"/>
        <v/>
      </c>
      <c r="O531" s="7">
        <f>IF(OR($C531=13,$C531=14,$C531=15),$J531,"")</f>
        <v>303.53804325201679</v>
      </c>
      <c r="P531" s="8" t="str">
        <f t="shared" si="54"/>
        <v/>
      </c>
      <c r="Q531" s="3" t="str">
        <f>IF(OR($C531=19,$C531=20,$C531=21),$J531,"")</f>
        <v/>
      </c>
      <c r="R531" s="3" t="str">
        <f t="shared" si="55"/>
        <v/>
      </c>
      <c r="S531" s="7" t="str">
        <f>IF(OR($C531=25,$C531=26,$C531=27),$J531,"")</f>
        <v/>
      </c>
      <c r="T531" s="9" t="str">
        <f t="shared" si="56"/>
        <v/>
      </c>
    </row>
    <row r="532" spans="1:20" x14ac:dyDescent="0.25">
      <c r="A532" s="20">
        <f t="shared" si="52"/>
        <v>42877.950000000004</v>
      </c>
      <c r="B532" s="2">
        <v>42877.948182870372</v>
      </c>
      <c r="C532" s="1">
        <v>14</v>
      </c>
      <c r="D532" s="1">
        <v>17</v>
      </c>
      <c r="E532" s="1">
        <v>15</v>
      </c>
      <c r="F532" s="1">
        <v>16</v>
      </c>
      <c r="G532" s="1">
        <v>1060.02</v>
      </c>
      <c r="H532" s="1">
        <v>366.31661491240777</v>
      </c>
      <c r="I532" s="22">
        <v>6660.32</v>
      </c>
      <c r="J532" s="1">
        <v>366.31661491240777</v>
      </c>
      <c r="K532" s="7" t="str">
        <f>IF(OR($C532=1,$C532=2,$C532=3),$J532,"")</f>
        <v/>
      </c>
      <c r="L532" s="8" t="str">
        <f t="shared" si="53"/>
        <v/>
      </c>
      <c r="M532" s="3" t="str">
        <f>IF(OR($C532=7,$C532=8,$C532=9),$J532,"")</f>
        <v/>
      </c>
      <c r="N532" s="8" t="str">
        <f t="shared" ref="N532:N595" si="57">M532</f>
        <v/>
      </c>
      <c r="O532" s="7">
        <f>IF(OR($C532=13,$C532=14,$C532=15),$J532,"")</f>
        <v>366.31661491240777</v>
      </c>
      <c r="P532" s="8">
        <f t="shared" si="54"/>
        <v>334.76997717816948</v>
      </c>
      <c r="Q532" s="3" t="str">
        <f>IF(OR($C532=19,$C532=20,$C532=21),$J532,"")</f>
        <v/>
      </c>
      <c r="R532" s="3" t="str">
        <f t="shared" si="55"/>
        <v/>
      </c>
      <c r="S532" s="7" t="str">
        <f>IF(OR($C532=25,$C532=26,$C532=27),$J532,"")</f>
        <v/>
      </c>
      <c r="T532" s="9" t="str">
        <f t="shared" si="56"/>
        <v/>
      </c>
    </row>
    <row r="533" spans="1:20" x14ac:dyDescent="0.25">
      <c r="A533" s="20">
        <f t="shared" si="52"/>
        <v>42877.950000000004</v>
      </c>
      <c r="B533" s="2">
        <v>42877.948206018518</v>
      </c>
      <c r="C533" s="1">
        <v>15</v>
      </c>
      <c r="D533" s="1">
        <v>18</v>
      </c>
      <c r="E533" s="1">
        <v>16</v>
      </c>
      <c r="F533" s="1">
        <v>17</v>
      </c>
      <c r="G533" s="1">
        <v>967.822</v>
      </c>
      <c r="H533" s="1">
        <v>334.45527337008389</v>
      </c>
      <c r="I533" s="22">
        <v>6081.01</v>
      </c>
      <c r="J533" s="1">
        <v>334.45527337008389</v>
      </c>
      <c r="K533" s="7" t="str">
        <f>IF(OR($C533=1,$C533=2,$C533=3),$J533,"")</f>
        <v/>
      </c>
      <c r="L533" s="8" t="str">
        <f t="shared" si="53"/>
        <v/>
      </c>
      <c r="M533" s="3" t="str">
        <f>IF(OR($C533=7,$C533=8,$C533=9),$J533,"")</f>
        <v/>
      </c>
      <c r="N533" s="8" t="str">
        <f t="shared" si="57"/>
        <v/>
      </c>
      <c r="O533" s="7">
        <f>IF(OR($C533=13,$C533=14,$C533=15),$J533,"")</f>
        <v>334.45527337008389</v>
      </c>
      <c r="P533" s="8" t="str">
        <f t="shared" si="54"/>
        <v/>
      </c>
      <c r="Q533" s="3" t="str">
        <f>IF(OR($C533=19,$C533=20,$C533=21),$J533,"")</f>
        <v/>
      </c>
      <c r="R533" s="3" t="str">
        <f t="shared" si="55"/>
        <v/>
      </c>
      <c r="S533" s="7" t="str">
        <f>IF(OR($C533=25,$C533=26,$C533=27),$J533,"")</f>
        <v/>
      </c>
      <c r="T533" s="9" t="str">
        <f t="shared" si="56"/>
        <v/>
      </c>
    </row>
    <row r="534" spans="1:20" x14ac:dyDescent="0.25">
      <c r="A534" s="20">
        <f t="shared" si="52"/>
        <v>42877.950000000004</v>
      </c>
      <c r="B534" s="2">
        <v>42877.948240740741</v>
      </c>
      <c r="C534" s="1">
        <v>19</v>
      </c>
      <c r="D534" s="1">
        <v>22</v>
      </c>
      <c r="E534" s="1">
        <v>20</v>
      </c>
      <c r="F534" s="1">
        <v>21</v>
      </c>
      <c r="G534" s="1">
        <v>1003.79</v>
      </c>
      <c r="H534" s="1">
        <v>346.88492187215883</v>
      </c>
      <c r="I534" s="22">
        <v>6306.99</v>
      </c>
      <c r="J534" s="1">
        <v>346.88492187215883</v>
      </c>
      <c r="K534" s="7" t="str">
        <f>IF(OR($C534=1,$C534=2,$C534=3),$J534,"")</f>
        <v/>
      </c>
      <c r="L534" s="8" t="str">
        <f t="shared" si="53"/>
        <v/>
      </c>
      <c r="M534" s="3" t="str">
        <f>IF(OR($C534=7,$C534=8,$C534=9),$J534,"")</f>
        <v/>
      </c>
      <c r="N534" s="8" t="str">
        <f t="shared" si="57"/>
        <v/>
      </c>
      <c r="O534" s="7" t="str">
        <f>IF(OR($C534=13,$C534=14,$C534=15),$J534,"")</f>
        <v/>
      </c>
      <c r="P534" s="8" t="str">
        <f t="shared" si="54"/>
        <v/>
      </c>
      <c r="Q534" s="3">
        <f>IF(OR($C534=19,$C534=20,$C534=21),$J534,"")</f>
        <v>346.88492187215883</v>
      </c>
      <c r="R534" s="3" t="str">
        <f t="shared" si="55"/>
        <v/>
      </c>
      <c r="S534" s="7" t="str">
        <f>IF(OR($C534=25,$C534=26,$C534=27),$J534,"")</f>
        <v/>
      </c>
      <c r="T534" s="9" t="str">
        <f t="shared" si="56"/>
        <v/>
      </c>
    </row>
    <row r="535" spans="1:20" x14ac:dyDescent="0.25">
      <c r="A535" s="20">
        <f t="shared" si="52"/>
        <v>42877.950000000004</v>
      </c>
      <c r="B535" s="2">
        <v>42877.948263888888</v>
      </c>
      <c r="C535" s="1">
        <v>20</v>
      </c>
      <c r="D535" s="1">
        <v>23</v>
      </c>
      <c r="E535" s="1">
        <v>21</v>
      </c>
      <c r="F535" s="1">
        <v>22</v>
      </c>
      <c r="G535" s="1">
        <v>1146.1500000000001</v>
      </c>
      <c r="H535" s="1">
        <v>396.08100619031359</v>
      </c>
      <c r="I535" s="22">
        <v>7201.5</v>
      </c>
      <c r="J535" s="1">
        <v>396.08100619031359</v>
      </c>
      <c r="K535" s="7" t="str">
        <f>IF(OR($C535=1,$C535=2,$C535=3),$J535,"")</f>
        <v/>
      </c>
      <c r="L535" s="8" t="str">
        <f t="shared" si="53"/>
        <v/>
      </c>
      <c r="M535" s="3" t="str">
        <f>IF(OR($C535=7,$C535=8,$C535=9),$J535,"")</f>
        <v/>
      </c>
      <c r="N535" s="8" t="str">
        <f t="shared" si="57"/>
        <v/>
      </c>
      <c r="O535" s="7" t="str">
        <f>IF(OR($C535=13,$C535=14,$C535=15),$J535,"")</f>
        <v/>
      </c>
      <c r="P535" s="8" t="str">
        <f t="shared" si="54"/>
        <v/>
      </c>
      <c r="Q535" s="3">
        <f>IF(OR($C535=19,$C535=20,$C535=21),$J535,"")</f>
        <v>396.08100619031359</v>
      </c>
      <c r="R535" s="3">
        <f t="shared" si="55"/>
        <v>360.68673426951773</v>
      </c>
      <c r="S535" s="7" t="str">
        <f>IF(OR($C535=25,$C535=26,$C535=27),$J535,"")</f>
        <v/>
      </c>
      <c r="T535" s="9" t="str">
        <f t="shared" si="56"/>
        <v/>
      </c>
    </row>
    <row r="536" spans="1:20" x14ac:dyDescent="0.25">
      <c r="A536" s="20">
        <f t="shared" si="52"/>
        <v>42877.950000000004</v>
      </c>
      <c r="B536" s="2">
        <v>42877.948298611111</v>
      </c>
      <c r="C536" s="1">
        <v>21</v>
      </c>
      <c r="D536" s="1">
        <v>24</v>
      </c>
      <c r="E536" s="1">
        <v>22</v>
      </c>
      <c r="F536" s="1">
        <v>23</v>
      </c>
      <c r="G536" s="1">
        <v>981.24599999999998</v>
      </c>
      <c r="H536" s="1">
        <v>339.09427474608071</v>
      </c>
      <c r="I536" s="22">
        <v>6165.35</v>
      </c>
      <c r="J536" s="1">
        <v>339.09427474608071</v>
      </c>
      <c r="K536" s="7" t="str">
        <f>IF(OR($C536=1,$C536=2,$C536=3),$J536,"")</f>
        <v/>
      </c>
      <c r="L536" s="8" t="str">
        <f t="shared" si="53"/>
        <v/>
      </c>
      <c r="M536" s="3" t="str">
        <f>IF(OR($C536=7,$C536=8,$C536=9),$J536,"")</f>
        <v/>
      </c>
      <c r="N536" s="8" t="str">
        <f t="shared" si="57"/>
        <v/>
      </c>
      <c r="O536" s="7" t="str">
        <f>IF(OR($C536=13,$C536=14,$C536=15),$J536,"")</f>
        <v/>
      </c>
      <c r="P536" s="8" t="str">
        <f t="shared" si="54"/>
        <v/>
      </c>
      <c r="Q536" s="3">
        <f>IF(OR($C536=19,$C536=20,$C536=21),$J536,"")</f>
        <v>339.09427474608071</v>
      </c>
      <c r="R536" s="3" t="str">
        <f t="shared" si="55"/>
        <v/>
      </c>
      <c r="S536" s="7" t="str">
        <f>IF(OR($C536=25,$C536=26,$C536=27),$J536,"")</f>
        <v/>
      </c>
      <c r="T536" s="9" t="str">
        <f t="shared" si="56"/>
        <v/>
      </c>
    </row>
    <row r="537" spans="1:20" x14ac:dyDescent="0.25">
      <c r="A537" s="20">
        <f t="shared" si="52"/>
        <v>42877.950000000004</v>
      </c>
      <c r="B537" s="2">
        <v>42877.948333333334</v>
      </c>
      <c r="C537" s="1">
        <v>25</v>
      </c>
      <c r="D537" s="1">
        <v>28</v>
      </c>
      <c r="E537" s="1">
        <v>26</v>
      </c>
      <c r="F537" s="1">
        <v>27</v>
      </c>
      <c r="G537" s="1">
        <v>1151.6199999999999</v>
      </c>
      <c r="H537" s="1">
        <v>397.97130248997848</v>
      </c>
      <c r="I537" s="22">
        <v>7235.81</v>
      </c>
      <c r="J537" s="1">
        <v>397.97130248997848</v>
      </c>
      <c r="K537" s="7" t="str">
        <f>IF(OR($C537=1,$C537=2,$C537=3),$J537,"")</f>
        <v/>
      </c>
      <c r="L537" s="8" t="str">
        <f t="shared" si="53"/>
        <v/>
      </c>
      <c r="M537" s="3" t="str">
        <f>IF(OR($C537=7,$C537=8,$C537=9),$J537,"")</f>
        <v/>
      </c>
      <c r="N537" s="8" t="str">
        <f t="shared" si="57"/>
        <v/>
      </c>
      <c r="O537" s="7" t="str">
        <f>IF(OR($C537=13,$C537=14,$C537=15),$J537,"")</f>
        <v/>
      </c>
      <c r="P537" s="8" t="str">
        <f t="shared" si="54"/>
        <v/>
      </c>
      <c r="Q537" s="3" t="str">
        <f>IF(OR($C537=19,$C537=20,$C537=21),$J537,"")</f>
        <v/>
      </c>
      <c r="R537" s="3" t="str">
        <f t="shared" si="55"/>
        <v/>
      </c>
      <c r="S537" s="7">
        <f>IF(OR($C537=25,$C537=26,$C537=27),$J537,"")</f>
        <v>397.97130248997848</v>
      </c>
      <c r="T537" s="9" t="str">
        <f t="shared" si="56"/>
        <v/>
      </c>
    </row>
    <row r="538" spans="1:20" x14ac:dyDescent="0.25">
      <c r="A538" s="20">
        <f t="shared" si="52"/>
        <v>42877.950000000004</v>
      </c>
      <c r="B538" s="2">
        <v>42877.94835648148</v>
      </c>
      <c r="C538" s="1">
        <v>26</v>
      </c>
      <c r="D538" s="1">
        <v>29</v>
      </c>
      <c r="E538" s="1">
        <v>27</v>
      </c>
      <c r="F538" s="1">
        <v>28</v>
      </c>
      <c r="G538" s="1">
        <v>1100.1199999999999</v>
      </c>
      <c r="H538" s="1">
        <v>380.17418010739232</v>
      </c>
      <c r="I538" s="22">
        <v>6912.26</v>
      </c>
      <c r="J538" s="1">
        <v>380.17418010739232</v>
      </c>
      <c r="K538" s="7" t="str">
        <f>IF(OR($C538=1,$C538=2,$C538=3),$J538,"")</f>
        <v/>
      </c>
      <c r="L538" s="8" t="str">
        <f t="shared" si="53"/>
        <v/>
      </c>
      <c r="M538" s="3" t="str">
        <f>IF(OR($C538=7,$C538=8,$C538=9),$J538,"")</f>
        <v/>
      </c>
      <c r="N538" s="8" t="str">
        <f t="shared" si="57"/>
        <v/>
      </c>
      <c r="O538" s="7" t="str">
        <f>IF(OR($C538=13,$C538=14,$C538=15),$J538,"")</f>
        <v/>
      </c>
      <c r="P538" s="8" t="str">
        <f t="shared" si="54"/>
        <v/>
      </c>
      <c r="Q538" s="3" t="str">
        <f>IF(OR($C538=19,$C538=20,$C538=21),$J538,"")</f>
        <v/>
      </c>
      <c r="R538" s="3" t="str">
        <f t="shared" si="55"/>
        <v/>
      </c>
      <c r="S538" s="7">
        <f>IF(OR($C538=25,$C538=26,$C538=27),$J538,"")</f>
        <v>380.17418010739232</v>
      </c>
      <c r="T538" s="9">
        <f t="shared" si="56"/>
        <v>381.20975376577059</v>
      </c>
    </row>
    <row r="539" spans="1:20" x14ac:dyDescent="0.25">
      <c r="A539" s="20">
        <f t="shared" si="52"/>
        <v>42877.950000000004</v>
      </c>
      <c r="B539" s="2">
        <v>42877.948391203703</v>
      </c>
      <c r="C539" s="1">
        <v>27</v>
      </c>
      <c r="D539" s="1">
        <v>30</v>
      </c>
      <c r="E539" s="1">
        <v>28</v>
      </c>
      <c r="F539" s="1">
        <v>29</v>
      </c>
      <c r="G539" s="1">
        <v>1057.6099999999999</v>
      </c>
      <c r="H539" s="1">
        <v>365.48377869994107</v>
      </c>
      <c r="I539" s="22">
        <v>6645.18</v>
      </c>
      <c r="J539" s="1">
        <v>365.48377869994107</v>
      </c>
      <c r="K539" s="7" t="str">
        <f>IF(OR($C539=1,$C539=2,$C539=3),$J539,"")</f>
        <v/>
      </c>
      <c r="L539" s="8" t="str">
        <f t="shared" si="53"/>
        <v/>
      </c>
      <c r="M539" s="3" t="str">
        <f>IF(OR($C539=7,$C539=8,$C539=9),$J539,"")</f>
        <v/>
      </c>
      <c r="N539" s="8" t="str">
        <f t="shared" si="57"/>
        <v/>
      </c>
      <c r="O539" s="7" t="str">
        <f>IF(OR($C539=13,$C539=14,$C539=15),$J539,"")</f>
        <v/>
      </c>
      <c r="P539" s="8" t="str">
        <f t="shared" si="54"/>
        <v/>
      </c>
      <c r="Q539" s="3" t="str">
        <f>IF(OR($C539=19,$C539=20,$C539=21),$J539,"")</f>
        <v/>
      </c>
      <c r="R539" s="3" t="str">
        <f t="shared" si="55"/>
        <v/>
      </c>
      <c r="S539" s="7">
        <f>IF(OR($C539=25,$C539=26,$C539=27),$J539,"")</f>
        <v>365.48377869994107</v>
      </c>
      <c r="T539" s="9" t="str">
        <f t="shared" si="56"/>
        <v/>
      </c>
    </row>
    <row r="540" spans="1:20" x14ac:dyDescent="0.25">
      <c r="A540" s="20">
        <f t="shared" si="52"/>
        <v>42877.97</v>
      </c>
      <c r="B540" s="2">
        <v>42877.961840277778</v>
      </c>
      <c r="C540" s="1">
        <v>1</v>
      </c>
      <c r="D540" s="1">
        <v>4</v>
      </c>
      <c r="E540" s="1">
        <v>2</v>
      </c>
      <c r="F540" s="1">
        <v>3</v>
      </c>
      <c r="G540" s="1">
        <v>920.88400000000001</v>
      </c>
      <c r="H540" s="1">
        <v>318.23466501292211</v>
      </c>
      <c r="I540" s="22">
        <v>5786.08</v>
      </c>
      <c r="J540" s="1">
        <v>318.23466501292211</v>
      </c>
      <c r="K540" s="7">
        <f>IF(OR($C540=1,$C540=2,$C540=3),$J540,"")</f>
        <v>318.23466501292211</v>
      </c>
      <c r="L540" s="8" t="str">
        <f t="shared" si="53"/>
        <v/>
      </c>
      <c r="M540" s="3" t="str">
        <f>IF(OR($C540=7,$C540=8,$C540=9),$J540,"")</f>
        <v/>
      </c>
      <c r="N540" s="8" t="str">
        <f t="shared" si="57"/>
        <v/>
      </c>
      <c r="O540" s="7" t="str">
        <f>IF(OR($C540=13,$C540=14,$C540=15),$J540,"")</f>
        <v/>
      </c>
      <c r="P540" s="8" t="str">
        <f t="shared" si="54"/>
        <v/>
      </c>
      <c r="Q540" s="3" t="str">
        <f>IF(OR($C540=19,$C540=20,$C540=21),$J540,"")</f>
        <v/>
      </c>
      <c r="R540" s="3" t="str">
        <f t="shared" si="55"/>
        <v/>
      </c>
      <c r="S540" s="7" t="str">
        <f>IF(OR($C540=25,$C540=26,$C540=27),$J540,"")</f>
        <v/>
      </c>
      <c r="T540" s="9" t="str">
        <f t="shared" si="56"/>
        <v/>
      </c>
    </row>
    <row r="541" spans="1:20" x14ac:dyDescent="0.25">
      <c r="A541" s="20">
        <f t="shared" si="52"/>
        <v>42877.97</v>
      </c>
      <c r="B541" s="2">
        <v>42877.961875000001</v>
      </c>
      <c r="C541" s="1">
        <v>2</v>
      </c>
      <c r="D541" s="1">
        <v>5</v>
      </c>
      <c r="E541" s="1">
        <v>3</v>
      </c>
      <c r="F541" s="1">
        <v>4</v>
      </c>
      <c r="G541" s="1">
        <v>849.298</v>
      </c>
      <c r="H541" s="1">
        <v>293.49631932593542</v>
      </c>
      <c r="I541" s="22">
        <v>5336.3</v>
      </c>
      <c r="J541" s="1">
        <v>293.49631932593542</v>
      </c>
      <c r="K541" s="7">
        <f>IF(OR($C541=1,$C541=2,$C541=3),$J541,"")</f>
        <v>293.49631932593542</v>
      </c>
      <c r="L541" s="8">
        <f t="shared" si="53"/>
        <v>308.28209948634964</v>
      </c>
      <c r="M541" s="3" t="str">
        <f>IF(OR($C541=7,$C541=8,$C541=9),$J541,"")</f>
        <v/>
      </c>
      <c r="N541" s="8" t="str">
        <f t="shared" si="57"/>
        <v/>
      </c>
      <c r="O541" s="7" t="str">
        <f>IF(OR($C541=13,$C541=14,$C541=15),$J541,"")</f>
        <v/>
      </c>
      <c r="P541" s="8" t="str">
        <f t="shared" si="54"/>
        <v/>
      </c>
      <c r="Q541" s="3" t="str">
        <f>IF(OR($C541=19,$C541=20,$C541=21),$J541,"")</f>
        <v/>
      </c>
      <c r="R541" s="3" t="str">
        <f t="shared" si="55"/>
        <v/>
      </c>
      <c r="S541" s="7" t="str">
        <f>IF(OR($C541=25,$C541=26,$C541=27),$J541,"")</f>
        <v/>
      </c>
      <c r="T541" s="9" t="str">
        <f t="shared" si="56"/>
        <v/>
      </c>
    </row>
    <row r="542" spans="1:20" x14ac:dyDescent="0.25">
      <c r="A542" s="20">
        <f t="shared" si="52"/>
        <v>42877.97</v>
      </c>
      <c r="B542" s="2">
        <v>42877.961909722224</v>
      </c>
      <c r="C542" s="1">
        <v>3</v>
      </c>
      <c r="D542" s="1">
        <v>6</v>
      </c>
      <c r="E542" s="1">
        <v>4</v>
      </c>
      <c r="F542" s="1">
        <v>5</v>
      </c>
      <c r="G542" s="1">
        <v>906.07</v>
      </c>
      <c r="H542" s="1">
        <v>313.11531412019144</v>
      </c>
      <c r="I542" s="22">
        <v>5693.01</v>
      </c>
      <c r="J542" s="1">
        <v>313.11531412019144</v>
      </c>
      <c r="K542" s="7">
        <f>IF(OR($C542=1,$C542=2,$C542=3),$J542,"")</f>
        <v>313.11531412019144</v>
      </c>
      <c r="L542" s="8" t="str">
        <f t="shared" si="53"/>
        <v/>
      </c>
      <c r="M542" s="3" t="str">
        <f>IF(OR($C542=7,$C542=8,$C542=9),$J542,"")</f>
        <v/>
      </c>
      <c r="N542" s="8" t="str">
        <f t="shared" si="57"/>
        <v/>
      </c>
      <c r="O542" s="7" t="str">
        <f>IF(OR($C542=13,$C542=14,$C542=15),$J542,"")</f>
        <v/>
      </c>
      <c r="P542" s="8" t="str">
        <f t="shared" si="54"/>
        <v/>
      </c>
      <c r="Q542" s="3" t="str">
        <f>IF(OR($C542=19,$C542=20,$C542=21),$J542,"")</f>
        <v/>
      </c>
      <c r="R542" s="3" t="str">
        <f t="shared" si="55"/>
        <v/>
      </c>
      <c r="S542" s="7" t="str">
        <f>IF(OR($C542=25,$C542=26,$C542=27),$J542,"")</f>
        <v/>
      </c>
      <c r="T542" s="9" t="str">
        <f t="shared" si="56"/>
        <v/>
      </c>
    </row>
    <row r="543" spans="1:20" x14ac:dyDescent="0.25">
      <c r="A543" s="20">
        <f t="shared" si="52"/>
        <v>42877.97</v>
      </c>
      <c r="B543" s="2">
        <v>42877.962037037039</v>
      </c>
      <c r="C543" s="1">
        <v>13</v>
      </c>
      <c r="D543" s="1">
        <v>16</v>
      </c>
      <c r="E543" s="1">
        <v>14</v>
      </c>
      <c r="F543" s="1">
        <v>15</v>
      </c>
      <c r="G543" s="1">
        <v>877.07799999999997</v>
      </c>
      <c r="H543" s="1">
        <v>303.09639815677514</v>
      </c>
      <c r="I543" s="22">
        <v>5510.85</v>
      </c>
      <c r="J543" s="1">
        <v>303.09639815677514</v>
      </c>
      <c r="K543" s="7" t="str">
        <f>IF(OR($C543=1,$C543=2,$C543=3),$J543,"")</f>
        <v/>
      </c>
      <c r="L543" s="8" t="str">
        <f t="shared" si="53"/>
        <v/>
      </c>
      <c r="M543" s="3" t="str">
        <f>IF(OR($C543=7,$C543=8,$C543=9),$J543,"")</f>
        <v/>
      </c>
      <c r="N543" s="8" t="str">
        <f t="shared" si="57"/>
        <v/>
      </c>
      <c r="O543" s="7">
        <f>IF(OR($C543=13,$C543=14,$C543=15),$J543,"")</f>
        <v>303.09639815677514</v>
      </c>
      <c r="P543" s="8" t="str">
        <f t="shared" si="54"/>
        <v/>
      </c>
      <c r="Q543" s="3" t="str">
        <f>IF(OR($C543=19,$C543=20,$C543=21),$J543,"")</f>
        <v/>
      </c>
      <c r="R543" s="3" t="str">
        <f t="shared" si="55"/>
        <v/>
      </c>
      <c r="S543" s="7" t="str">
        <f>IF(OR($C543=25,$C543=26,$C543=27),$J543,"")</f>
        <v/>
      </c>
      <c r="T543" s="9" t="str">
        <f t="shared" si="56"/>
        <v/>
      </c>
    </row>
    <row r="544" spans="1:20" x14ac:dyDescent="0.25">
      <c r="A544" s="20">
        <f t="shared" si="52"/>
        <v>42877.97</v>
      </c>
      <c r="B544" s="2">
        <v>42877.962071759262</v>
      </c>
      <c r="C544" s="1">
        <v>14</v>
      </c>
      <c r="D544" s="1">
        <v>17</v>
      </c>
      <c r="E544" s="1">
        <v>15</v>
      </c>
      <c r="F544" s="1">
        <v>16</v>
      </c>
      <c r="G544" s="1">
        <v>1066.74</v>
      </c>
      <c r="H544" s="1">
        <v>368.63888020194133</v>
      </c>
      <c r="I544" s="22">
        <v>6702.51</v>
      </c>
      <c r="J544" s="1">
        <v>368.63888020194133</v>
      </c>
      <c r="K544" s="7" t="str">
        <f>IF(OR($C544=1,$C544=2,$C544=3),$J544,"")</f>
        <v/>
      </c>
      <c r="L544" s="8" t="str">
        <f t="shared" si="53"/>
        <v/>
      </c>
      <c r="M544" s="3" t="str">
        <f>IF(OR($C544=7,$C544=8,$C544=9),$J544,"")</f>
        <v/>
      </c>
      <c r="N544" s="8" t="str">
        <f t="shared" si="57"/>
        <v/>
      </c>
      <c r="O544" s="7">
        <f>IF(OR($C544=13,$C544=14,$C544=15),$J544,"")</f>
        <v>368.63888020194133</v>
      </c>
      <c r="P544" s="8">
        <f t="shared" si="54"/>
        <v>335.37577048956115</v>
      </c>
      <c r="Q544" s="3" t="str">
        <f>IF(OR($C544=19,$C544=20,$C544=21),$J544,"")</f>
        <v/>
      </c>
      <c r="R544" s="3" t="str">
        <f t="shared" si="55"/>
        <v/>
      </c>
      <c r="S544" s="7" t="str">
        <f>IF(OR($C544=25,$C544=26,$C544=27),$J544,"")</f>
        <v/>
      </c>
      <c r="T544" s="9" t="str">
        <f t="shared" si="56"/>
        <v/>
      </c>
    </row>
    <row r="545" spans="1:20" x14ac:dyDescent="0.25">
      <c r="A545" s="20">
        <f t="shared" si="52"/>
        <v>42877.97</v>
      </c>
      <c r="B545" s="2">
        <v>42877.962106481478</v>
      </c>
      <c r="C545" s="1">
        <v>15</v>
      </c>
      <c r="D545" s="1">
        <v>18</v>
      </c>
      <c r="E545" s="1">
        <v>16</v>
      </c>
      <c r="F545" s="1">
        <v>17</v>
      </c>
      <c r="G545" s="1">
        <v>967.63900000000001</v>
      </c>
      <c r="H545" s="1">
        <v>334.39203310996709</v>
      </c>
      <c r="I545" s="22">
        <v>6079.86</v>
      </c>
      <c r="J545" s="1">
        <v>334.39203310996709</v>
      </c>
      <c r="K545" s="7" t="str">
        <f>IF(OR($C545=1,$C545=2,$C545=3),$J545,"")</f>
        <v/>
      </c>
      <c r="L545" s="8" t="str">
        <f t="shared" si="53"/>
        <v/>
      </c>
      <c r="M545" s="3" t="str">
        <f>IF(OR($C545=7,$C545=8,$C545=9),$J545,"")</f>
        <v/>
      </c>
      <c r="N545" s="8" t="str">
        <f t="shared" si="57"/>
        <v/>
      </c>
      <c r="O545" s="7">
        <f>IF(OR($C545=13,$C545=14,$C545=15),$J545,"")</f>
        <v>334.39203310996709</v>
      </c>
      <c r="P545" s="8" t="str">
        <f t="shared" si="54"/>
        <v/>
      </c>
      <c r="Q545" s="3" t="str">
        <f>IF(OR($C545=19,$C545=20,$C545=21),$J545,"")</f>
        <v/>
      </c>
      <c r="R545" s="3" t="str">
        <f t="shared" si="55"/>
        <v/>
      </c>
      <c r="S545" s="7" t="str">
        <f>IF(OR($C545=25,$C545=26,$C545=27),$J545,"")</f>
        <v/>
      </c>
      <c r="T545" s="9" t="str">
        <f t="shared" si="56"/>
        <v/>
      </c>
    </row>
    <row r="546" spans="1:20" x14ac:dyDescent="0.25">
      <c r="A546" s="20">
        <f t="shared" si="52"/>
        <v>42877.97</v>
      </c>
      <c r="B546" s="2">
        <v>42877.962129629632</v>
      </c>
      <c r="C546" s="1">
        <v>19</v>
      </c>
      <c r="D546" s="1">
        <v>22</v>
      </c>
      <c r="E546" s="1">
        <v>20</v>
      </c>
      <c r="F546" s="1">
        <v>21</v>
      </c>
      <c r="G546" s="1">
        <v>999.83600000000001</v>
      </c>
      <c r="H546" s="1">
        <v>345.51851756340648</v>
      </c>
      <c r="I546" s="22">
        <v>6282.16</v>
      </c>
      <c r="J546" s="1">
        <v>345.51851756340648</v>
      </c>
      <c r="K546" s="7" t="str">
        <f>IF(OR($C546=1,$C546=2,$C546=3),$J546,"")</f>
        <v/>
      </c>
      <c r="L546" s="8" t="str">
        <f t="shared" si="53"/>
        <v/>
      </c>
      <c r="M546" s="3" t="str">
        <f>IF(OR($C546=7,$C546=8,$C546=9),$J546,"")</f>
        <v/>
      </c>
      <c r="N546" s="8" t="str">
        <f t="shared" si="57"/>
        <v/>
      </c>
      <c r="O546" s="7" t="str">
        <f>IF(OR($C546=13,$C546=14,$C546=15),$J546,"")</f>
        <v/>
      </c>
      <c r="P546" s="8" t="str">
        <f t="shared" si="54"/>
        <v/>
      </c>
      <c r="Q546" s="3">
        <f>IF(OR($C546=19,$C546=20,$C546=21),$J546,"")</f>
        <v>345.51851756340648</v>
      </c>
      <c r="R546" s="3" t="str">
        <f t="shared" si="55"/>
        <v/>
      </c>
      <c r="S546" s="7" t="str">
        <f>IF(OR($C546=25,$C546=26,$C546=27),$J546,"")</f>
        <v/>
      </c>
      <c r="T546" s="9" t="str">
        <f t="shared" si="56"/>
        <v/>
      </c>
    </row>
    <row r="547" spans="1:20" x14ac:dyDescent="0.25">
      <c r="A547" s="20">
        <f t="shared" si="52"/>
        <v>42877.97</v>
      </c>
      <c r="B547" s="2">
        <v>42877.962164351855</v>
      </c>
      <c r="C547" s="1">
        <v>20</v>
      </c>
      <c r="D547" s="1">
        <v>23</v>
      </c>
      <c r="E547" s="1">
        <v>21</v>
      </c>
      <c r="F547" s="1">
        <v>22</v>
      </c>
      <c r="G547" s="1">
        <v>1171.8499999999999</v>
      </c>
      <c r="H547" s="1">
        <v>404.96228862201184</v>
      </c>
      <c r="I547" s="22">
        <v>7362.93</v>
      </c>
      <c r="J547" s="1">
        <v>404.96228862201184</v>
      </c>
      <c r="K547" s="7" t="str">
        <f>IF(OR($C547=1,$C547=2,$C547=3),$J547,"")</f>
        <v/>
      </c>
      <c r="L547" s="8" t="str">
        <f t="shared" si="53"/>
        <v/>
      </c>
      <c r="M547" s="3" t="str">
        <f>IF(OR($C547=7,$C547=8,$C547=9),$J547,"")</f>
        <v/>
      </c>
      <c r="N547" s="8" t="str">
        <f t="shared" si="57"/>
        <v/>
      </c>
      <c r="O547" s="7" t="str">
        <f>IF(OR($C547=13,$C547=14,$C547=15),$J547,"")</f>
        <v/>
      </c>
      <c r="P547" s="8" t="str">
        <f t="shared" si="54"/>
        <v/>
      </c>
      <c r="Q547" s="3">
        <f>IF(OR($C547=19,$C547=20,$C547=21),$J547,"")</f>
        <v>404.96228862201184</v>
      </c>
      <c r="R547" s="3">
        <f t="shared" si="55"/>
        <v>363.38705881898426</v>
      </c>
      <c r="S547" s="7" t="str">
        <f>IF(OR($C547=25,$C547=26,$C547=27),$J547,"")</f>
        <v/>
      </c>
      <c r="T547" s="9" t="str">
        <f t="shared" si="56"/>
        <v/>
      </c>
    </row>
    <row r="548" spans="1:20" x14ac:dyDescent="0.25">
      <c r="A548" s="20">
        <f t="shared" si="52"/>
        <v>42877.97</v>
      </c>
      <c r="B548" s="2">
        <v>42877.962187500001</v>
      </c>
      <c r="C548" s="1">
        <v>21</v>
      </c>
      <c r="D548" s="1">
        <v>24</v>
      </c>
      <c r="E548" s="1">
        <v>22</v>
      </c>
      <c r="F548" s="1">
        <v>23</v>
      </c>
      <c r="G548" s="1">
        <v>982.94200000000001</v>
      </c>
      <c r="H548" s="1">
        <v>339.6803702715344</v>
      </c>
      <c r="I548" s="22">
        <v>6176</v>
      </c>
      <c r="J548" s="1">
        <v>339.6803702715344</v>
      </c>
      <c r="K548" s="7" t="str">
        <f>IF(OR($C548=1,$C548=2,$C548=3),$J548,"")</f>
        <v/>
      </c>
      <c r="L548" s="8" t="str">
        <f t="shared" si="53"/>
        <v/>
      </c>
      <c r="M548" s="3" t="str">
        <f>IF(OR($C548=7,$C548=8,$C548=9),$J548,"")</f>
        <v/>
      </c>
      <c r="N548" s="8" t="str">
        <f t="shared" si="57"/>
        <v/>
      </c>
      <c r="O548" s="7" t="str">
        <f>IF(OR($C548=13,$C548=14,$C548=15),$J548,"")</f>
        <v/>
      </c>
      <c r="P548" s="8" t="str">
        <f t="shared" si="54"/>
        <v/>
      </c>
      <c r="Q548" s="3">
        <f>IF(OR($C548=19,$C548=20,$C548=21),$J548,"")</f>
        <v>339.6803702715344</v>
      </c>
      <c r="R548" s="3" t="str">
        <f t="shared" si="55"/>
        <v/>
      </c>
      <c r="S548" s="7" t="str">
        <f>IF(OR($C548=25,$C548=26,$C548=27),$J548,"")</f>
        <v/>
      </c>
      <c r="T548" s="9" t="str">
        <f t="shared" si="56"/>
        <v/>
      </c>
    </row>
    <row r="549" spans="1:20" x14ac:dyDescent="0.25">
      <c r="A549" s="20">
        <f t="shared" si="52"/>
        <v>42877.97</v>
      </c>
      <c r="B549" s="2">
        <v>42877.962222222224</v>
      </c>
      <c r="C549" s="1">
        <v>25</v>
      </c>
      <c r="D549" s="1">
        <v>28</v>
      </c>
      <c r="E549" s="1">
        <v>26</v>
      </c>
      <c r="F549" s="1">
        <v>27</v>
      </c>
      <c r="G549" s="1">
        <v>1150.3399999999999</v>
      </c>
      <c r="H549" s="1">
        <v>397.52896624435306</v>
      </c>
      <c r="I549" s="22">
        <v>7227.82</v>
      </c>
      <c r="J549" s="1">
        <v>397.52896624435306</v>
      </c>
      <c r="K549" s="7" t="str">
        <f>IF(OR($C549=1,$C549=2,$C549=3),$J549,"")</f>
        <v/>
      </c>
      <c r="L549" s="8" t="str">
        <f t="shared" si="53"/>
        <v/>
      </c>
      <c r="M549" s="3" t="str">
        <f>IF(OR($C549=7,$C549=8,$C549=9),$J549,"")</f>
        <v/>
      </c>
      <c r="N549" s="8" t="str">
        <f t="shared" si="57"/>
        <v/>
      </c>
      <c r="O549" s="7" t="str">
        <f>IF(OR($C549=13,$C549=14,$C549=15),$J549,"")</f>
        <v/>
      </c>
      <c r="P549" s="8" t="str">
        <f t="shared" si="54"/>
        <v/>
      </c>
      <c r="Q549" s="3" t="str">
        <f>IF(OR($C549=19,$C549=20,$C549=21),$J549,"")</f>
        <v/>
      </c>
      <c r="R549" s="3" t="str">
        <f t="shared" si="55"/>
        <v/>
      </c>
      <c r="S549" s="7">
        <f>IF(OR($C549=25,$C549=26,$C549=27),$J549,"")</f>
        <v>397.52896624435306</v>
      </c>
      <c r="T549" s="9" t="str">
        <f t="shared" si="56"/>
        <v/>
      </c>
    </row>
    <row r="550" spans="1:20" x14ac:dyDescent="0.25">
      <c r="A550" s="20">
        <f t="shared" si="52"/>
        <v>42877.97</v>
      </c>
      <c r="B550" s="2">
        <v>42877.962256944447</v>
      </c>
      <c r="C550" s="1">
        <v>26</v>
      </c>
      <c r="D550" s="1">
        <v>29</v>
      </c>
      <c r="E550" s="1">
        <v>27</v>
      </c>
      <c r="F550" s="1">
        <v>28</v>
      </c>
      <c r="G550" s="1">
        <v>1100.97</v>
      </c>
      <c r="H550" s="1">
        <v>380.46791902050302</v>
      </c>
      <c r="I550" s="22">
        <v>6917.61</v>
      </c>
      <c r="J550" s="1">
        <v>380.46791902050302</v>
      </c>
      <c r="K550" s="7" t="str">
        <f>IF(OR($C550=1,$C550=2,$C550=3),$J550,"")</f>
        <v/>
      </c>
      <c r="L550" s="8" t="str">
        <f t="shared" si="53"/>
        <v/>
      </c>
      <c r="M550" s="3" t="str">
        <f>IF(OR($C550=7,$C550=8,$C550=9),$J550,"")</f>
        <v/>
      </c>
      <c r="N550" s="8" t="str">
        <f t="shared" si="57"/>
        <v/>
      </c>
      <c r="O550" s="7" t="str">
        <f>IF(OR($C550=13,$C550=14,$C550=15),$J550,"")</f>
        <v/>
      </c>
      <c r="P550" s="8" t="str">
        <f t="shared" si="54"/>
        <v/>
      </c>
      <c r="Q550" s="3" t="str">
        <f>IF(OR($C550=19,$C550=20,$C550=21),$J550,"")</f>
        <v/>
      </c>
      <c r="R550" s="3" t="str">
        <f t="shared" si="55"/>
        <v/>
      </c>
      <c r="S550" s="7">
        <f>IF(OR($C550=25,$C550=26,$C550=27),$J550,"")</f>
        <v>380.46791902050302</v>
      </c>
      <c r="T550" s="9">
        <f t="shared" si="56"/>
        <v>381.14985406584219</v>
      </c>
    </row>
    <row r="551" spans="1:20" x14ac:dyDescent="0.25">
      <c r="A551" s="20">
        <f t="shared" si="52"/>
        <v>42877.97</v>
      </c>
      <c r="B551" s="2">
        <v>42877.962280092594</v>
      </c>
      <c r="C551" s="1">
        <v>27</v>
      </c>
      <c r="D551" s="1">
        <v>30</v>
      </c>
      <c r="E551" s="1">
        <v>28</v>
      </c>
      <c r="F551" s="1">
        <v>29</v>
      </c>
      <c r="G551" s="1">
        <v>1057.52</v>
      </c>
      <c r="H551" s="1">
        <v>365.45267693267056</v>
      </c>
      <c r="I551" s="22">
        <v>6644.61</v>
      </c>
      <c r="J551" s="1">
        <v>365.45267693267056</v>
      </c>
      <c r="K551" s="7" t="str">
        <f>IF(OR($C551=1,$C551=2,$C551=3),$J551,"")</f>
        <v/>
      </c>
      <c r="L551" s="8" t="str">
        <f t="shared" si="53"/>
        <v/>
      </c>
      <c r="M551" s="3" t="str">
        <f>IF(OR($C551=7,$C551=8,$C551=9),$J551,"")</f>
        <v/>
      </c>
      <c r="N551" s="8" t="str">
        <f t="shared" si="57"/>
        <v/>
      </c>
      <c r="O551" s="7" t="str">
        <f>IF(OR($C551=13,$C551=14,$C551=15),$J551,"")</f>
        <v/>
      </c>
      <c r="P551" s="8" t="str">
        <f t="shared" si="54"/>
        <v/>
      </c>
      <c r="Q551" s="3" t="str">
        <f>IF(OR($C551=19,$C551=20,$C551=21),$J551,"")</f>
        <v/>
      </c>
      <c r="R551" s="3" t="str">
        <f t="shared" si="55"/>
        <v/>
      </c>
      <c r="S551" s="7">
        <f>IF(OR($C551=25,$C551=26,$C551=27),$J551,"")</f>
        <v>365.45267693267056</v>
      </c>
      <c r="T551" s="9" t="str">
        <f t="shared" si="56"/>
        <v/>
      </c>
    </row>
    <row r="552" spans="1:20" x14ac:dyDescent="0.25">
      <c r="A552" s="20">
        <f t="shared" si="52"/>
        <v>42877.98</v>
      </c>
      <c r="B552" s="2">
        <v>42877.975729166668</v>
      </c>
      <c r="C552" s="1">
        <v>1</v>
      </c>
      <c r="D552" s="1">
        <v>4</v>
      </c>
      <c r="E552" s="1">
        <v>2</v>
      </c>
      <c r="F552" s="1">
        <v>3</v>
      </c>
      <c r="G552" s="1">
        <v>922.93399999999997</v>
      </c>
      <c r="H552" s="1">
        <v>318.94309415630659</v>
      </c>
      <c r="I552" s="22">
        <v>5798.96</v>
      </c>
      <c r="J552" s="1">
        <v>318.94309415630659</v>
      </c>
      <c r="K552" s="7">
        <f>IF(OR($C552=1,$C552=2,$C552=3),$J552,"")</f>
        <v>318.94309415630659</v>
      </c>
      <c r="L552" s="8" t="str">
        <f t="shared" si="53"/>
        <v/>
      </c>
      <c r="M552" s="3" t="str">
        <f>IF(OR($C552=7,$C552=8,$C552=9),$J552,"")</f>
        <v/>
      </c>
      <c r="N552" s="8" t="str">
        <f t="shared" si="57"/>
        <v/>
      </c>
      <c r="O552" s="7" t="str">
        <f>IF(OR($C552=13,$C552=14,$C552=15),$J552,"")</f>
        <v/>
      </c>
      <c r="P552" s="8" t="str">
        <f t="shared" si="54"/>
        <v/>
      </c>
      <c r="Q552" s="3" t="str">
        <f>IF(OR($C552=19,$C552=20,$C552=21),$J552,"")</f>
        <v/>
      </c>
      <c r="R552" s="3" t="str">
        <f t="shared" si="55"/>
        <v/>
      </c>
      <c r="S552" s="7" t="str">
        <f>IF(OR($C552=25,$C552=26,$C552=27),$J552,"")</f>
        <v/>
      </c>
      <c r="T552" s="9" t="str">
        <f t="shared" si="56"/>
        <v/>
      </c>
    </row>
    <row r="553" spans="1:20" x14ac:dyDescent="0.25">
      <c r="A553" s="20">
        <f t="shared" si="52"/>
        <v>42877.98</v>
      </c>
      <c r="B553" s="2">
        <v>42877.975763888891</v>
      </c>
      <c r="C553" s="1">
        <v>2</v>
      </c>
      <c r="D553" s="1">
        <v>5</v>
      </c>
      <c r="E553" s="1">
        <v>3</v>
      </c>
      <c r="F553" s="1">
        <v>4</v>
      </c>
      <c r="G553" s="1">
        <v>851.37099999999998</v>
      </c>
      <c r="H553" s="1">
        <v>294.21269669873351</v>
      </c>
      <c r="I553" s="22">
        <v>5349.32</v>
      </c>
      <c r="J553" s="1">
        <v>294.21269669873351</v>
      </c>
      <c r="K553" s="7">
        <f>IF(OR($C553=1,$C553=2,$C553=3),$J553,"")</f>
        <v>294.21269669873351</v>
      </c>
      <c r="L553" s="8">
        <f t="shared" si="53"/>
        <v>309.1021494167162</v>
      </c>
      <c r="M553" s="3" t="str">
        <f>IF(OR($C553=7,$C553=8,$C553=9),$J553,"")</f>
        <v/>
      </c>
      <c r="N553" s="8" t="str">
        <f t="shared" si="57"/>
        <v/>
      </c>
      <c r="O553" s="7" t="str">
        <f>IF(OR($C553=13,$C553=14,$C553=15),$J553,"")</f>
        <v/>
      </c>
      <c r="P553" s="8" t="str">
        <f t="shared" si="54"/>
        <v/>
      </c>
      <c r="Q553" s="3" t="str">
        <f>IF(OR($C553=19,$C553=20,$C553=21),$J553,"")</f>
        <v/>
      </c>
      <c r="R553" s="3" t="str">
        <f t="shared" si="55"/>
        <v/>
      </c>
      <c r="S553" s="7" t="str">
        <f>IF(OR($C553=25,$C553=26,$C553=27),$J553,"")</f>
        <v/>
      </c>
      <c r="T553" s="9" t="str">
        <f t="shared" si="56"/>
        <v/>
      </c>
    </row>
    <row r="554" spans="1:20" x14ac:dyDescent="0.25">
      <c r="A554" s="20">
        <f t="shared" si="52"/>
        <v>42877.98</v>
      </c>
      <c r="B554" s="2">
        <v>42877.975798611114</v>
      </c>
      <c r="C554" s="1">
        <v>3</v>
      </c>
      <c r="D554" s="1">
        <v>6</v>
      </c>
      <c r="E554" s="1">
        <v>4</v>
      </c>
      <c r="F554" s="1">
        <v>5</v>
      </c>
      <c r="G554" s="1">
        <v>909.06600000000003</v>
      </c>
      <c r="H554" s="1">
        <v>314.15065739510845</v>
      </c>
      <c r="I554" s="22">
        <v>5711.83</v>
      </c>
      <c r="J554" s="1">
        <v>314.15065739510845</v>
      </c>
      <c r="K554" s="7">
        <f>IF(OR($C554=1,$C554=2,$C554=3),$J554,"")</f>
        <v>314.15065739510845</v>
      </c>
      <c r="L554" s="8" t="str">
        <f t="shared" si="53"/>
        <v/>
      </c>
      <c r="M554" s="3" t="str">
        <f>IF(OR($C554=7,$C554=8,$C554=9),$J554,"")</f>
        <v/>
      </c>
      <c r="N554" s="8" t="str">
        <f t="shared" si="57"/>
        <v/>
      </c>
      <c r="O554" s="7" t="str">
        <f>IF(OR($C554=13,$C554=14,$C554=15),$J554,"")</f>
        <v/>
      </c>
      <c r="P554" s="8" t="str">
        <f t="shared" si="54"/>
        <v/>
      </c>
      <c r="Q554" s="3" t="str">
        <f>IF(OR($C554=19,$C554=20,$C554=21),$J554,"")</f>
        <v/>
      </c>
      <c r="R554" s="3" t="str">
        <f t="shared" si="55"/>
        <v/>
      </c>
      <c r="S554" s="7" t="str">
        <f>IF(OR($C554=25,$C554=26,$C554=27),$J554,"")</f>
        <v/>
      </c>
      <c r="T554" s="9" t="str">
        <f t="shared" si="56"/>
        <v/>
      </c>
    </row>
    <row r="555" spans="1:20" x14ac:dyDescent="0.25">
      <c r="A555" s="20">
        <f t="shared" si="52"/>
        <v>42877.98</v>
      </c>
      <c r="B555" s="2">
        <v>42877.975925925923</v>
      </c>
      <c r="C555" s="1">
        <v>13</v>
      </c>
      <c r="D555" s="1">
        <v>16</v>
      </c>
      <c r="E555" s="1">
        <v>14</v>
      </c>
      <c r="F555" s="1">
        <v>15</v>
      </c>
      <c r="G555" s="1">
        <v>879.78499999999997</v>
      </c>
      <c r="H555" s="1">
        <v>304.03187020123454</v>
      </c>
      <c r="I555" s="22">
        <v>5527.86</v>
      </c>
      <c r="J555" s="1">
        <v>304.03187020123454</v>
      </c>
      <c r="K555" s="7" t="str">
        <f>IF(OR($C555=1,$C555=2,$C555=3),$J555,"")</f>
        <v/>
      </c>
      <c r="L555" s="8" t="str">
        <f t="shared" si="53"/>
        <v/>
      </c>
      <c r="M555" s="3" t="str">
        <f>IF(OR($C555=7,$C555=8,$C555=9),$J555,"")</f>
        <v/>
      </c>
      <c r="N555" s="8" t="str">
        <f t="shared" si="57"/>
        <v/>
      </c>
      <c r="O555" s="7">
        <f>IF(OR($C555=13,$C555=14,$C555=15),$J555,"")</f>
        <v>304.03187020123454</v>
      </c>
      <c r="P555" s="8" t="str">
        <f t="shared" si="54"/>
        <v/>
      </c>
      <c r="Q555" s="3" t="str">
        <f>IF(OR($C555=19,$C555=20,$C555=21),$J555,"")</f>
        <v/>
      </c>
      <c r="R555" s="3" t="str">
        <f t="shared" si="55"/>
        <v/>
      </c>
      <c r="S555" s="7" t="str">
        <f>IF(OR($C555=25,$C555=26,$C555=27),$J555,"")</f>
        <v/>
      </c>
      <c r="T555" s="9" t="str">
        <f t="shared" si="56"/>
        <v/>
      </c>
    </row>
    <row r="556" spans="1:20" x14ac:dyDescent="0.25">
      <c r="A556" s="20">
        <f t="shared" si="52"/>
        <v>42877.98</v>
      </c>
      <c r="B556" s="2">
        <v>42877.975960648146</v>
      </c>
      <c r="C556" s="1">
        <v>14</v>
      </c>
      <c r="D556" s="1">
        <v>17</v>
      </c>
      <c r="E556" s="1">
        <v>15</v>
      </c>
      <c r="F556" s="1">
        <v>16</v>
      </c>
      <c r="G556" s="1">
        <v>1070.27</v>
      </c>
      <c r="H556" s="1">
        <v>369.85876062933022</v>
      </c>
      <c r="I556" s="22">
        <v>6724.7</v>
      </c>
      <c r="J556" s="1">
        <v>369.85876062933022</v>
      </c>
      <c r="K556" s="7" t="str">
        <f>IF(OR($C556=1,$C556=2,$C556=3),$J556,"")</f>
        <v/>
      </c>
      <c r="L556" s="8" t="str">
        <f t="shared" si="53"/>
        <v/>
      </c>
      <c r="M556" s="3" t="str">
        <f>IF(OR($C556=7,$C556=8,$C556=9),$J556,"")</f>
        <v/>
      </c>
      <c r="N556" s="8" t="str">
        <f t="shared" si="57"/>
        <v/>
      </c>
      <c r="O556" s="7">
        <f>IF(OR($C556=13,$C556=14,$C556=15),$J556,"")</f>
        <v>369.85876062933022</v>
      </c>
      <c r="P556" s="8">
        <f t="shared" si="54"/>
        <v>336.42125063677378</v>
      </c>
      <c r="Q556" s="3" t="str">
        <f>IF(OR($C556=19,$C556=20,$C556=21),$J556,"")</f>
        <v/>
      </c>
      <c r="R556" s="3" t="str">
        <f t="shared" si="55"/>
        <v/>
      </c>
      <c r="S556" s="7" t="str">
        <f>IF(OR($C556=25,$C556=26,$C556=27),$J556,"")</f>
        <v/>
      </c>
      <c r="T556" s="9" t="str">
        <f t="shared" si="56"/>
        <v/>
      </c>
    </row>
    <row r="557" spans="1:20" x14ac:dyDescent="0.25">
      <c r="A557" s="20">
        <f t="shared" si="52"/>
        <v>42877.98</v>
      </c>
      <c r="B557" s="2">
        <v>42877.975983796299</v>
      </c>
      <c r="C557" s="1">
        <v>15</v>
      </c>
      <c r="D557" s="1">
        <v>18</v>
      </c>
      <c r="E557" s="1">
        <v>16</v>
      </c>
      <c r="F557" s="1">
        <v>17</v>
      </c>
      <c r="G557" s="1">
        <v>970.47799999999995</v>
      </c>
      <c r="H557" s="1">
        <v>335.37312107975663</v>
      </c>
      <c r="I557" s="22">
        <v>6097.69</v>
      </c>
      <c r="J557" s="1">
        <v>335.37312107975663</v>
      </c>
      <c r="K557" s="7" t="str">
        <f>IF(OR($C557=1,$C557=2,$C557=3),$J557,"")</f>
        <v/>
      </c>
      <c r="L557" s="8" t="str">
        <f t="shared" si="53"/>
        <v/>
      </c>
      <c r="M557" s="3" t="str">
        <f>IF(OR($C557=7,$C557=8,$C557=9),$J557,"")</f>
        <v/>
      </c>
      <c r="N557" s="8" t="str">
        <f t="shared" si="57"/>
        <v/>
      </c>
      <c r="O557" s="7">
        <f>IF(OR($C557=13,$C557=14,$C557=15),$J557,"")</f>
        <v>335.37312107975663</v>
      </c>
      <c r="P557" s="8" t="str">
        <f t="shared" si="54"/>
        <v/>
      </c>
      <c r="Q557" s="3" t="str">
        <f>IF(OR($C557=19,$C557=20,$C557=21),$J557,"")</f>
        <v/>
      </c>
      <c r="R557" s="3" t="str">
        <f t="shared" si="55"/>
        <v/>
      </c>
      <c r="S557" s="7" t="str">
        <f>IF(OR($C557=25,$C557=26,$C557=27),$J557,"")</f>
        <v/>
      </c>
      <c r="T557" s="9" t="str">
        <f t="shared" si="56"/>
        <v/>
      </c>
    </row>
    <row r="558" spans="1:20" x14ac:dyDescent="0.25">
      <c r="A558" s="20">
        <f t="shared" si="52"/>
        <v>42877.98</v>
      </c>
      <c r="B558" s="2">
        <v>42877.976018518515</v>
      </c>
      <c r="C558" s="1">
        <v>19</v>
      </c>
      <c r="D558" s="1">
        <v>22</v>
      </c>
      <c r="E558" s="1">
        <v>20</v>
      </c>
      <c r="F558" s="1">
        <v>21</v>
      </c>
      <c r="G558" s="1">
        <v>999.04499999999996</v>
      </c>
      <c r="H558" s="1">
        <v>345.24516758661758</v>
      </c>
      <c r="I558" s="22">
        <v>6277.18</v>
      </c>
      <c r="J558" s="1">
        <v>345.24516758661758</v>
      </c>
      <c r="K558" s="7" t="str">
        <f>IF(OR($C558=1,$C558=2,$C558=3),$J558,"")</f>
        <v/>
      </c>
      <c r="L558" s="8" t="str">
        <f t="shared" si="53"/>
        <v/>
      </c>
      <c r="M558" s="3" t="str">
        <f>IF(OR($C558=7,$C558=8,$C558=9),$J558,"")</f>
        <v/>
      </c>
      <c r="N558" s="8" t="str">
        <f t="shared" si="57"/>
        <v/>
      </c>
      <c r="O558" s="7" t="str">
        <f>IF(OR($C558=13,$C558=14,$C558=15),$J558,"")</f>
        <v/>
      </c>
      <c r="P558" s="8" t="str">
        <f t="shared" si="54"/>
        <v/>
      </c>
      <c r="Q558" s="3">
        <f>IF(OR($C558=19,$C558=20,$C558=21),$J558,"")</f>
        <v>345.24516758661758</v>
      </c>
      <c r="R558" s="3" t="str">
        <f t="shared" si="55"/>
        <v/>
      </c>
      <c r="S558" s="7" t="str">
        <f>IF(OR($C558=25,$C558=26,$C558=27),$J558,"")</f>
        <v/>
      </c>
      <c r="T558" s="9" t="str">
        <f t="shared" si="56"/>
        <v/>
      </c>
    </row>
    <row r="559" spans="1:20" x14ac:dyDescent="0.25">
      <c r="A559" s="20">
        <f t="shared" si="52"/>
        <v>42877.98</v>
      </c>
      <c r="B559" s="2">
        <v>42877.976053240738</v>
      </c>
      <c r="C559" s="1">
        <v>20</v>
      </c>
      <c r="D559" s="1">
        <v>23</v>
      </c>
      <c r="E559" s="1">
        <v>21</v>
      </c>
      <c r="F559" s="1">
        <v>22</v>
      </c>
      <c r="G559" s="1">
        <v>1176.55</v>
      </c>
      <c r="H559" s="1">
        <v>406.5864920239178</v>
      </c>
      <c r="I559" s="22">
        <v>7392.5</v>
      </c>
      <c r="J559" s="1">
        <v>406.5864920239178</v>
      </c>
      <c r="K559" s="7" t="str">
        <f>IF(OR($C559=1,$C559=2,$C559=3),$J559,"")</f>
        <v/>
      </c>
      <c r="L559" s="8" t="str">
        <f t="shared" si="53"/>
        <v/>
      </c>
      <c r="M559" s="3" t="str">
        <f>IF(OR($C559=7,$C559=8,$C559=9),$J559,"")</f>
        <v/>
      </c>
      <c r="N559" s="8" t="str">
        <f t="shared" si="57"/>
        <v/>
      </c>
      <c r="O559" s="7" t="str">
        <f>IF(OR($C559=13,$C559=14,$C559=15),$J559,"")</f>
        <v/>
      </c>
      <c r="P559" s="8" t="str">
        <f t="shared" si="54"/>
        <v/>
      </c>
      <c r="Q559" s="3">
        <f>IF(OR($C559=19,$C559=20,$C559=21),$J559,"")</f>
        <v>406.5864920239178</v>
      </c>
      <c r="R559" s="3">
        <f t="shared" si="55"/>
        <v>364.07970669527214</v>
      </c>
      <c r="S559" s="7" t="str">
        <f>IF(OR($C559=25,$C559=26,$C559=27),$J559,"")</f>
        <v/>
      </c>
      <c r="T559" s="9" t="str">
        <f t="shared" si="56"/>
        <v/>
      </c>
    </row>
    <row r="560" spans="1:20" x14ac:dyDescent="0.25">
      <c r="A560" s="20">
        <f t="shared" si="52"/>
        <v>42877.98</v>
      </c>
      <c r="B560" s="2">
        <v>42877.976076388892</v>
      </c>
      <c r="C560" s="1">
        <v>21</v>
      </c>
      <c r="D560" s="1">
        <v>24</v>
      </c>
      <c r="E560" s="1">
        <v>22</v>
      </c>
      <c r="F560" s="1">
        <v>23</v>
      </c>
      <c r="G560" s="1">
        <v>985.04600000000005</v>
      </c>
      <c r="H560" s="1">
        <v>340.40746047528125</v>
      </c>
      <c r="I560" s="22">
        <v>6189.23</v>
      </c>
      <c r="J560" s="1">
        <v>340.40746047528125</v>
      </c>
      <c r="K560" s="7" t="str">
        <f>IF(OR($C560=1,$C560=2,$C560=3),$J560,"")</f>
        <v/>
      </c>
      <c r="L560" s="8" t="str">
        <f t="shared" si="53"/>
        <v/>
      </c>
      <c r="M560" s="3" t="str">
        <f>IF(OR($C560=7,$C560=8,$C560=9),$J560,"")</f>
        <v/>
      </c>
      <c r="N560" s="8" t="str">
        <f t="shared" si="57"/>
        <v/>
      </c>
      <c r="O560" s="7" t="str">
        <f>IF(OR($C560=13,$C560=14,$C560=15),$J560,"")</f>
        <v/>
      </c>
      <c r="P560" s="8" t="str">
        <f t="shared" si="54"/>
        <v/>
      </c>
      <c r="Q560" s="3">
        <f>IF(OR($C560=19,$C560=20,$C560=21),$J560,"")</f>
        <v>340.40746047528125</v>
      </c>
      <c r="R560" s="3" t="str">
        <f t="shared" si="55"/>
        <v/>
      </c>
      <c r="S560" s="7" t="str">
        <f>IF(OR($C560=25,$C560=26,$C560=27),$J560,"")</f>
        <v/>
      </c>
      <c r="T560" s="9" t="str">
        <f t="shared" si="56"/>
        <v/>
      </c>
    </row>
    <row r="561" spans="1:20" x14ac:dyDescent="0.25">
      <c r="A561" s="20">
        <f t="shared" si="52"/>
        <v>42877.98</v>
      </c>
      <c r="B561" s="2">
        <v>42877.976111111115</v>
      </c>
      <c r="C561" s="1">
        <v>25</v>
      </c>
      <c r="D561" s="1">
        <v>28</v>
      </c>
      <c r="E561" s="1">
        <v>26</v>
      </c>
      <c r="F561" s="1">
        <v>27</v>
      </c>
      <c r="G561" s="1">
        <v>1153.48</v>
      </c>
      <c r="H561" s="1">
        <v>398.61407234690301</v>
      </c>
      <c r="I561" s="22">
        <v>7247.51</v>
      </c>
      <c r="J561" s="1">
        <v>398.61407234690301</v>
      </c>
      <c r="K561" s="7" t="str">
        <f>IF(OR($C561=1,$C561=2,$C561=3),$J561,"")</f>
        <v/>
      </c>
      <c r="L561" s="8" t="str">
        <f t="shared" si="53"/>
        <v/>
      </c>
      <c r="M561" s="3" t="str">
        <f>IF(OR($C561=7,$C561=8,$C561=9),$J561,"")</f>
        <v/>
      </c>
      <c r="N561" s="8" t="str">
        <f t="shared" si="57"/>
        <v/>
      </c>
      <c r="O561" s="7" t="str">
        <f>IF(OR($C561=13,$C561=14,$C561=15),$J561,"")</f>
        <v/>
      </c>
      <c r="P561" s="8" t="str">
        <f t="shared" si="54"/>
        <v/>
      </c>
      <c r="Q561" s="3" t="str">
        <f>IF(OR($C561=19,$C561=20,$C561=21),$J561,"")</f>
        <v/>
      </c>
      <c r="R561" s="3" t="str">
        <f t="shared" si="55"/>
        <v/>
      </c>
      <c r="S561" s="7">
        <f>IF(OR($C561=25,$C561=26,$C561=27),$J561,"")</f>
        <v>398.61407234690301</v>
      </c>
      <c r="T561" s="9" t="str">
        <f t="shared" si="56"/>
        <v/>
      </c>
    </row>
    <row r="562" spans="1:20" x14ac:dyDescent="0.25">
      <c r="A562" s="20">
        <f t="shared" si="52"/>
        <v>42877.98</v>
      </c>
      <c r="B562" s="2">
        <v>42877.976134259261</v>
      </c>
      <c r="C562" s="1">
        <v>26</v>
      </c>
      <c r="D562" s="1">
        <v>29</v>
      </c>
      <c r="E562" s="1">
        <v>27</v>
      </c>
      <c r="F562" s="1">
        <v>28</v>
      </c>
      <c r="G562" s="1">
        <v>1102.42</v>
      </c>
      <c r="H562" s="1">
        <v>380.96900304875061</v>
      </c>
      <c r="I562" s="22">
        <v>6926.68</v>
      </c>
      <c r="J562" s="1">
        <v>380.96900304875061</v>
      </c>
      <c r="K562" s="7" t="str">
        <f>IF(OR($C562=1,$C562=2,$C562=3),$J562,"")</f>
        <v/>
      </c>
      <c r="L562" s="8" t="str">
        <f t="shared" si="53"/>
        <v/>
      </c>
      <c r="M562" s="3" t="str">
        <f>IF(OR($C562=7,$C562=8,$C562=9),$J562,"")</f>
        <v/>
      </c>
      <c r="N562" s="8" t="str">
        <f t="shared" si="57"/>
        <v/>
      </c>
      <c r="O562" s="7" t="str">
        <f>IF(OR($C562=13,$C562=14,$C562=15),$J562,"")</f>
        <v/>
      </c>
      <c r="P562" s="8" t="str">
        <f t="shared" si="54"/>
        <v/>
      </c>
      <c r="Q562" s="3" t="str">
        <f>IF(OR($C562=19,$C562=20,$C562=21),$J562,"")</f>
        <v/>
      </c>
      <c r="R562" s="3" t="str">
        <f t="shared" si="55"/>
        <v/>
      </c>
      <c r="S562" s="7">
        <f>IF(OR($C562=25,$C562=26,$C562=27),$J562,"")</f>
        <v>380.96900304875061</v>
      </c>
      <c r="T562" s="9">
        <f t="shared" si="56"/>
        <v>382.02185546672371</v>
      </c>
    </row>
    <row r="563" spans="1:20" x14ac:dyDescent="0.25">
      <c r="A563" s="20">
        <f t="shared" si="52"/>
        <v>42877.98</v>
      </c>
      <c r="B563" s="2">
        <v>42877.976168981484</v>
      </c>
      <c r="C563" s="1">
        <v>27</v>
      </c>
      <c r="D563" s="1">
        <v>30</v>
      </c>
      <c r="E563" s="1">
        <v>28</v>
      </c>
      <c r="F563" s="1">
        <v>29</v>
      </c>
      <c r="G563" s="1">
        <v>1060.5</v>
      </c>
      <c r="H563" s="1">
        <v>366.48249100451733</v>
      </c>
      <c r="I563" s="22">
        <v>6663.29</v>
      </c>
      <c r="J563" s="1">
        <v>366.48249100451733</v>
      </c>
      <c r="K563" s="7" t="str">
        <f>IF(OR($C563=1,$C563=2,$C563=3),$J563,"")</f>
        <v/>
      </c>
      <c r="L563" s="8" t="str">
        <f t="shared" si="53"/>
        <v/>
      </c>
      <c r="M563" s="3" t="str">
        <f>IF(OR($C563=7,$C563=8,$C563=9),$J563,"")</f>
        <v/>
      </c>
      <c r="N563" s="8" t="str">
        <f t="shared" si="57"/>
        <v/>
      </c>
      <c r="O563" s="7" t="str">
        <f>IF(OR($C563=13,$C563=14,$C563=15),$J563,"")</f>
        <v/>
      </c>
      <c r="P563" s="8" t="str">
        <f t="shared" si="54"/>
        <v/>
      </c>
      <c r="Q563" s="3" t="str">
        <f>IF(OR($C563=19,$C563=20,$C563=21),$J563,"")</f>
        <v/>
      </c>
      <c r="R563" s="3" t="str">
        <f t="shared" si="55"/>
        <v/>
      </c>
      <c r="S563" s="7">
        <f>IF(OR($C563=25,$C563=26,$C563=27),$J563,"")</f>
        <v>366.48249100451733</v>
      </c>
      <c r="T563" s="9" t="str">
        <f t="shared" si="56"/>
        <v/>
      </c>
    </row>
    <row r="564" spans="1:20" x14ac:dyDescent="0.25">
      <c r="A564" s="20">
        <f t="shared" si="52"/>
        <v>42877.990000000005</v>
      </c>
      <c r="B564" s="2">
        <v>42877.989618055559</v>
      </c>
      <c r="C564" s="1">
        <v>1</v>
      </c>
      <c r="D564" s="1">
        <v>4</v>
      </c>
      <c r="E564" s="1">
        <v>2</v>
      </c>
      <c r="F564" s="1">
        <v>3</v>
      </c>
      <c r="G564" s="1">
        <v>921.14700000000005</v>
      </c>
      <c r="H564" s="1">
        <v>318.3255512883905</v>
      </c>
      <c r="I564" s="22">
        <v>5787.74</v>
      </c>
      <c r="J564" s="1">
        <v>318.3255512883905</v>
      </c>
      <c r="K564" s="7">
        <f>IF(OR($C564=1,$C564=2,$C564=3),$J564,"")</f>
        <v>318.3255512883905</v>
      </c>
      <c r="L564" s="8" t="str">
        <f t="shared" si="53"/>
        <v/>
      </c>
      <c r="M564" s="3" t="str">
        <f>IF(OR($C564=7,$C564=8,$C564=9),$J564,"")</f>
        <v/>
      </c>
      <c r="N564" s="8" t="str">
        <f t="shared" si="57"/>
        <v/>
      </c>
      <c r="O564" s="7" t="str">
        <f>IF(OR($C564=13,$C564=14,$C564=15),$J564,"")</f>
        <v/>
      </c>
      <c r="P564" s="8" t="str">
        <f t="shared" si="54"/>
        <v/>
      </c>
      <c r="Q564" s="3" t="str">
        <f>IF(OR($C564=19,$C564=20,$C564=21),$J564,"")</f>
        <v/>
      </c>
      <c r="R564" s="3" t="str">
        <f t="shared" si="55"/>
        <v/>
      </c>
      <c r="S564" s="7" t="str">
        <f>IF(OR($C564=25,$C564=26,$C564=27),$J564,"")</f>
        <v/>
      </c>
      <c r="T564" s="9" t="str">
        <f t="shared" si="56"/>
        <v/>
      </c>
    </row>
    <row r="565" spans="1:20" x14ac:dyDescent="0.25">
      <c r="A565" s="20">
        <f t="shared" si="52"/>
        <v>42877.990000000005</v>
      </c>
      <c r="B565" s="2">
        <v>42877.989652777775</v>
      </c>
      <c r="C565" s="1">
        <v>2</v>
      </c>
      <c r="D565" s="1">
        <v>5</v>
      </c>
      <c r="E565" s="1">
        <v>3</v>
      </c>
      <c r="F565" s="1">
        <v>4</v>
      </c>
      <c r="G565" s="1">
        <v>851.22299999999996</v>
      </c>
      <c r="H565" s="1">
        <v>294.16155157033307</v>
      </c>
      <c r="I565" s="22">
        <v>5348.39</v>
      </c>
      <c r="J565" s="1">
        <v>294.16155157033307</v>
      </c>
      <c r="K565" s="7">
        <f>IF(OR($C565=1,$C565=2,$C565=3),$J565,"")</f>
        <v>294.16155157033307</v>
      </c>
      <c r="L565" s="8">
        <f t="shared" si="53"/>
        <v>308.72190151390123</v>
      </c>
      <c r="M565" s="3" t="str">
        <f>IF(OR($C565=7,$C565=8,$C565=9),$J565,"")</f>
        <v/>
      </c>
      <c r="N565" s="8" t="str">
        <f t="shared" si="57"/>
        <v/>
      </c>
      <c r="O565" s="7" t="str">
        <f>IF(OR($C565=13,$C565=14,$C565=15),$J565,"")</f>
        <v/>
      </c>
      <c r="P565" s="8" t="str">
        <f t="shared" si="54"/>
        <v/>
      </c>
      <c r="Q565" s="3" t="str">
        <f>IF(OR($C565=19,$C565=20,$C565=21),$J565,"")</f>
        <v/>
      </c>
      <c r="R565" s="3" t="str">
        <f t="shared" si="55"/>
        <v/>
      </c>
      <c r="S565" s="7" t="str">
        <f>IF(OR($C565=25,$C565=26,$C565=27),$J565,"")</f>
        <v/>
      </c>
      <c r="T565" s="9" t="str">
        <f t="shared" si="56"/>
        <v/>
      </c>
    </row>
    <row r="566" spans="1:20" x14ac:dyDescent="0.25">
      <c r="A566" s="20">
        <f t="shared" si="52"/>
        <v>42877.990000000005</v>
      </c>
      <c r="B566" s="2">
        <v>42877.989687499998</v>
      </c>
      <c r="C566" s="1">
        <v>3</v>
      </c>
      <c r="D566" s="1">
        <v>6</v>
      </c>
      <c r="E566" s="1">
        <v>4</v>
      </c>
      <c r="F566" s="1">
        <v>5</v>
      </c>
      <c r="G566" s="1">
        <v>907.7</v>
      </c>
      <c r="H566" s="1">
        <v>313.67860168298006</v>
      </c>
      <c r="I566" s="22">
        <v>5703.25</v>
      </c>
      <c r="J566" s="1">
        <v>313.67860168298006</v>
      </c>
      <c r="K566" s="7">
        <f>IF(OR($C566=1,$C566=2,$C566=3),$J566,"")</f>
        <v>313.67860168298006</v>
      </c>
      <c r="L566" s="8" t="str">
        <f t="shared" si="53"/>
        <v/>
      </c>
      <c r="M566" s="3" t="str">
        <f>IF(OR($C566=7,$C566=8,$C566=9),$J566,"")</f>
        <v/>
      </c>
      <c r="N566" s="8" t="str">
        <f t="shared" si="57"/>
        <v/>
      </c>
      <c r="O566" s="7" t="str">
        <f>IF(OR($C566=13,$C566=14,$C566=15),$J566,"")</f>
        <v/>
      </c>
      <c r="P566" s="8" t="str">
        <f t="shared" si="54"/>
        <v/>
      </c>
      <c r="Q566" s="3" t="str">
        <f>IF(OR($C566=19,$C566=20,$C566=21),$J566,"")</f>
        <v/>
      </c>
      <c r="R566" s="3" t="str">
        <f t="shared" si="55"/>
        <v/>
      </c>
      <c r="S566" s="7" t="str">
        <f>IF(OR($C566=25,$C566=26,$C566=27),$J566,"")</f>
        <v/>
      </c>
      <c r="T566" s="9" t="str">
        <f t="shared" si="56"/>
        <v/>
      </c>
    </row>
    <row r="567" spans="1:20" x14ac:dyDescent="0.25">
      <c r="A567" s="20">
        <f t="shared" si="52"/>
        <v>42877.990000000005</v>
      </c>
      <c r="B567" s="2">
        <v>42877.989814814813</v>
      </c>
      <c r="C567" s="1">
        <v>13</v>
      </c>
      <c r="D567" s="1">
        <v>16</v>
      </c>
      <c r="E567" s="1">
        <v>14</v>
      </c>
      <c r="F567" s="1">
        <v>15</v>
      </c>
      <c r="G567" s="1">
        <v>879.15800000000002</v>
      </c>
      <c r="H567" s="1">
        <v>303.81519455591649</v>
      </c>
      <c r="I567" s="22">
        <v>5523.91</v>
      </c>
      <c r="J567" s="1">
        <v>303.81519455591649</v>
      </c>
      <c r="K567" s="7" t="str">
        <f>IF(OR($C567=1,$C567=2,$C567=3),$J567,"")</f>
        <v/>
      </c>
      <c r="L567" s="8" t="str">
        <f t="shared" si="53"/>
        <v/>
      </c>
      <c r="M567" s="3" t="str">
        <f>IF(OR($C567=7,$C567=8,$C567=9),$J567,"")</f>
        <v/>
      </c>
      <c r="N567" s="8" t="str">
        <f t="shared" si="57"/>
        <v/>
      </c>
      <c r="O567" s="7">
        <f>IF(OR($C567=13,$C567=14,$C567=15),$J567,"")</f>
        <v>303.81519455591649</v>
      </c>
      <c r="P567" s="8" t="str">
        <f t="shared" si="54"/>
        <v/>
      </c>
      <c r="Q567" s="3" t="str">
        <f>IF(OR($C567=19,$C567=20,$C567=21),$J567,"")</f>
        <v/>
      </c>
      <c r="R567" s="3" t="str">
        <f t="shared" si="55"/>
        <v/>
      </c>
      <c r="S567" s="7" t="str">
        <f>IF(OR($C567=25,$C567=26,$C567=27),$J567,"")</f>
        <v/>
      </c>
      <c r="T567" s="9" t="str">
        <f t="shared" si="56"/>
        <v/>
      </c>
    </row>
    <row r="568" spans="1:20" x14ac:dyDescent="0.25">
      <c r="A568" s="20">
        <f t="shared" si="52"/>
        <v>42877.990000000005</v>
      </c>
      <c r="B568" s="2">
        <v>42877.989849537036</v>
      </c>
      <c r="C568" s="1">
        <v>14</v>
      </c>
      <c r="D568" s="1">
        <v>17</v>
      </c>
      <c r="E568" s="1">
        <v>15</v>
      </c>
      <c r="F568" s="1">
        <v>16</v>
      </c>
      <c r="G568" s="1">
        <v>1066.49</v>
      </c>
      <c r="H568" s="1">
        <v>368.55248640396763</v>
      </c>
      <c r="I568" s="22">
        <v>6700.97</v>
      </c>
      <c r="J568" s="1">
        <v>368.55248640396763</v>
      </c>
      <c r="K568" s="7" t="str">
        <f>IF(OR($C568=1,$C568=2,$C568=3),$J568,"")</f>
        <v/>
      </c>
      <c r="L568" s="8" t="str">
        <f t="shared" si="53"/>
        <v/>
      </c>
      <c r="M568" s="3" t="str">
        <f>IF(OR($C568=7,$C568=8,$C568=9),$J568,"")</f>
        <v/>
      </c>
      <c r="N568" s="8" t="str">
        <f t="shared" si="57"/>
        <v/>
      </c>
      <c r="O568" s="7">
        <f>IF(OR($C568=13,$C568=14,$C568=15),$J568,"")</f>
        <v>368.55248640396763</v>
      </c>
      <c r="P568" s="8">
        <f t="shared" si="54"/>
        <v>335.7424257681617</v>
      </c>
      <c r="Q568" s="3" t="str">
        <f>IF(OR($C568=19,$C568=20,$C568=21),$J568,"")</f>
        <v/>
      </c>
      <c r="R568" s="3" t="str">
        <f t="shared" si="55"/>
        <v/>
      </c>
      <c r="S568" s="7" t="str">
        <f>IF(OR($C568=25,$C568=26,$C568=27),$J568,"")</f>
        <v/>
      </c>
      <c r="T568" s="9" t="str">
        <f t="shared" si="56"/>
        <v/>
      </c>
    </row>
    <row r="569" spans="1:20" x14ac:dyDescent="0.25">
      <c r="A569" s="20">
        <f t="shared" si="52"/>
        <v>42877.990000000005</v>
      </c>
      <c r="B569" s="2">
        <v>42877.989872685182</v>
      </c>
      <c r="C569" s="1">
        <v>15</v>
      </c>
      <c r="D569" s="1">
        <v>18</v>
      </c>
      <c r="E569" s="1">
        <v>16</v>
      </c>
      <c r="F569" s="1">
        <v>17</v>
      </c>
      <c r="G569" s="1">
        <v>968.99199999999996</v>
      </c>
      <c r="H569" s="1">
        <v>334.85959634460085</v>
      </c>
      <c r="I569" s="22">
        <v>6088.36</v>
      </c>
      <c r="J569" s="1">
        <v>334.85959634460085</v>
      </c>
      <c r="K569" s="7" t="str">
        <f>IF(OR($C569=1,$C569=2,$C569=3),$J569,"")</f>
        <v/>
      </c>
      <c r="L569" s="8" t="str">
        <f t="shared" si="53"/>
        <v/>
      </c>
      <c r="M569" s="3" t="str">
        <f>IF(OR($C569=7,$C569=8,$C569=9),$J569,"")</f>
        <v/>
      </c>
      <c r="N569" s="8" t="str">
        <f t="shared" si="57"/>
        <v/>
      </c>
      <c r="O569" s="7">
        <f>IF(OR($C569=13,$C569=14,$C569=15),$J569,"")</f>
        <v>334.85959634460085</v>
      </c>
      <c r="P569" s="8" t="str">
        <f t="shared" si="54"/>
        <v/>
      </c>
      <c r="Q569" s="3" t="str">
        <f>IF(OR($C569=19,$C569=20,$C569=21),$J569,"")</f>
        <v/>
      </c>
      <c r="R569" s="3" t="str">
        <f t="shared" si="55"/>
        <v/>
      </c>
      <c r="S569" s="7" t="str">
        <f>IF(OR($C569=25,$C569=26,$C569=27),$J569,"")</f>
        <v/>
      </c>
      <c r="T569" s="9" t="str">
        <f t="shared" si="56"/>
        <v/>
      </c>
    </row>
    <row r="570" spans="1:20" x14ac:dyDescent="0.25">
      <c r="A570" s="20">
        <f t="shared" si="52"/>
        <v>42877.990000000005</v>
      </c>
      <c r="B570" s="2">
        <v>42877.989907407406</v>
      </c>
      <c r="C570" s="1">
        <v>19</v>
      </c>
      <c r="D570" s="1">
        <v>22</v>
      </c>
      <c r="E570" s="1">
        <v>20</v>
      </c>
      <c r="F570" s="1">
        <v>21</v>
      </c>
      <c r="G570" s="1">
        <v>1008.32</v>
      </c>
      <c r="H570" s="1">
        <v>348.45037749144262</v>
      </c>
      <c r="I570" s="22">
        <v>6335.48</v>
      </c>
      <c r="J570" s="1">
        <v>348.45037749144262</v>
      </c>
      <c r="K570" s="7" t="str">
        <f>IF(OR($C570=1,$C570=2,$C570=3),$J570,"")</f>
        <v/>
      </c>
      <c r="L570" s="8" t="str">
        <f t="shared" si="53"/>
        <v/>
      </c>
      <c r="M570" s="3" t="str">
        <f>IF(OR($C570=7,$C570=8,$C570=9),$J570,"")</f>
        <v/>
      </c>
      <c r="N570" s="8" t="str">
        <f t="shared" si="57"/>
        <v/>
      </c>
      <c r="O570" s="7" t="str">
        <f>IF(OR($C570=13,$C570=14,$C570=15),$J570,"")</f>
        <v/>
      </c>
      <c r="P570" s="8" t="str">
        <f t="shared" si="54"/>
        <v/>
      </c>
      <c r="Q570" s="3">
        <f>IF(OR($C570=19,$C570=20,$C570=21),$J570,"")</f>
        <v>348.45037749144262</v>
      </c>
      <c r="R570" s="3" t="str">
        <f t="shared" si="55"/>
        <v/>
      </c>
      <c r="S570" s="7" t="str">
        <f>IF(OR($C570=25,$C570=26,$C570=27),$J570,"")</f>
        <v/>
      </c>
      <c r="T570" s="9" t="str">
        <f t="shared" si="56"/>
        <v/>
      </c>
    </row>
    <row r="571" spans="1:20" x14ac:dyDescent="0.25">
      <c r="A571" s="20">
        <f t="shared" si="52"/>
        <v>42877.990000000005</v>
      </c>
      <c r="B571" s="2">
        <v>42877.989942129629</v>
      </c>
      <c r="C571" s="1">
        <v>20</v>
      </c>
      <c r="D571" s="1">
        <v>23</v>
      </c>
      <c r="E571" s="1">
        <v>21</v>
      </c>
      <c r="F571" s="1">
        <v>22</v>
      </c>
      <c r="G571" s="1">
        <v>1175</v>
      </c>
      <c r="H571" s="1">
        <v>406.05085047648078</v>
      </c>
      <c r="I571" s="22">
        <v>7382.71</v>
      </c>
      <c r="J571" s="1">
        <v>406.05085047648078</v>
      </c>
      <c r="K571" s="7" t="str">
        <f>IF(OR($C571=1,$C571=2,$C571=3),$J571,"")</f>
        <v/>
      </c>
      <c r="L571" s="8" t="str">
        <f t="shared" si="53"/>
        <v/>
      </c>
      <c r="M571" s="3" t="str">
        <f>IF(OR($C571=7,$C571=8,$C571=9),$J571,"")</f>
        <v/>
      </c>
      <c r="N571" s="8" t="str">
        <f t="shared" si="57"/>
        <v/>
      </c>
      <c r="O571" s="7" t="str">
        <f>IF(OR($C571=13,$C571=14,$C571=15),$J571,"")</f>
        <v/>
      </c>
      <c r="P571" s="8" t="str">
        <f t="shared" si="54"/>
        <v/>
      </c>
      <c r="Q571" s="3">
        <f>IF(OR($C571=19,$C571=20,$C571=21),$J571,"")</f>
        <v>406.05085047648078</v>
      </c>
      <c r="R571" s="3">
        <f t="shared" si="55"/>
        <v>365.14338713592468</v>
      </c>
      <c r="S571" s="7" t="str">
        <f>IF(OR($C571=25,$C571=26,$C571=27),$J571,"")</f>
        <v/>
      </c>
      <c r="T571" s="9" t="str">
        <f t="shared" si="56"/>
        <v/>
      </c>
    </row>
    <row r="572" spans="1:20" x14ac:dyDescent="0.25">
      <c r="A572" s="20">
        <f t="shared" si="52"/>
        <v>42877.990000000005</v>
      </c>
      <c r="B572" s="2">
        <v>42877.989965277775</v>
      </c>
      <c r="C572" s="1">
        <v>21</v>
      </c>
      <c r="D572" s="1">
        <v>24</v>
      </c>
      <c r="E572" s="1">
        <v>22</v>
      </c>
      <c r="F572" s="1">
        <v>23</v>
      </c>
      <c r="G572" s="1">
        <v>986.55499999999995</v>
      </c>
      <c r="H572" s="1">
        <v>340.9289334398506</v>
      </c>
      <c r="I572" s="22">
        <v>6198.71</v>
      </c>
      <c r="J572" s="1">
        <v>340.9289334398506</v>
      </c>
      <c r="K572" s="7" t="str">
        <f>IF(OR($C572=1,$C572=2,$C572=3),$J572,"")</f>
        <v/>
      </c>
      <c r="L572" s="8" t="str">
        <f t="shared" si="53"/>
        <v/>
      </c>
      <c r="M572" s="3" t="str">
        <f>IF(OR($C572=7,$C572=8,$C572=9),$J572,"")</f>
        <v/>
      </c>
      <c r="N572" s="8" t="str">
        <f t="shared" si="57"/>
        <v/>
      </c>
      <c r="O572" s="7" t="str">
        <f>IF(OR($C572=13,$C572=14,$C572=15),$J572,"")</f>
        <v/>
      </c>
      <c r="P572" s="8" t="str">
        <f t="shared" si="54"/>
        <v/>
      </c>
      <c r="Q572" s="3">
        <f>IF(OR($C572=19,$C572=20,$C572=21),$J572,"")</f>
        <v>340.9289334398506</v>
      </c>
      <c r="R572" s="3" t="str">
        <f t="shared" si="55"/>
        <v/>
      </c>
      <c r="S572" s="7" t="str">
        <f>IF(OR($C572=25,$C572=26,$C572=27),$J572,"")</f>
        <v/>
      </c>
      <c r="T572" s="9" t="str">
        <f t="shared" si="56"/>
        <v/>
      </c>
    </row>
    <row r="573" spans="1:20" x14ac:dyDescent="0.25">
      <c r="A573" s="20">
        <f t="shared" si="52"/>
        <v>42877.99</v>
      </c>
      <c r="B573" s="2">
        <v>42877.99</v>
      </c>
      <c r="C573" s="1">
        <v>25</v>
      </c>
      <c r="D573" s="1">
        <v>28</v>
      </c>
      <c r="E573" s="1">
        <v>26</v>
      </c>
      <c r="F573" s="1">
        <v>27</v>
      </c>
      <c r="G573" s="1">
        <v>1151.8399999999999</v>
      </c>
      <c r="H573" s="1">
        <v>398.04732903219536</v>
      </c>
      <c r="I573" s="22">
        <v>7237.23</v>
      </c>
      <c r="J573" s="1">
        <v>398.04732903219536</v>
      </c>
      <c r="K573" s="7" t="str">
        <f>IF(OR($C573=1,$C573=2,$C573=3),$J573,"")</f>
        <v/>
      </c>
      <c r="L573" s="8" t="str">
        <f t="shared" si="53"/>
        <v/>
      </c>
      <c r="M573" s="3" t="str">
        <f>IF(OR($C573=7,$C573=8,$C573=9),$J573,"")</f>
        <v/>
      </c>
      <c r="N573" s="8" t="str">
        <f t="shared" si="57"/>
        <v/>
      </c>
      <c r="O573" s="7" t="str">
        <f>IF(OR($C573=13,$C573=14,$C573=15),$J573,"")</f>
        <v/>
      </c>
      <c r="P573" s="8" t="str">
        <f t="shared" si="54"/>
        <v/>
      </c>
      <c r="Q573" s="3" t="str">
        <f>IF(OR($C573=19,$C573=20,$C573=21),$J573,"")</f>
        <v/>
      </c>
      <c r="R573" s="3" t="str">
        <f t="shared" si="55"/>
        <v/>
      </c>
      <c r="S573" s="7">
        <f>IF(OR($C573=25,$C573=26,$C573=27),$J573,"")</f>
        <v>398.04732903219536</v>
      </c>
      <c r="T573" s="9" t="str">
        <f t="shared" si="56"/>
        <v/>
      </c>
    </row>
    <row r="574" spans="1:20" x14ac:dyDescent="0.25">
      <c r="A574" s="20">
        <f t="shared" si="52"/>
        <v>42878</v>
      </c>
      <c r="B574" s="2">
        <v>42877.990023148152</v>
      </c>
      <c r="C574" s="1">
        <v>26</v>
      </c>
      <c r="D574" s="1">
        <v>29</v>
      </c>
      <c r="E574" s="1">
        <v>27</v>
      </c>
      <c r="F574" s="1">
        <v>28</v>
      </c>
      <c r="G574" s="1">
        <v>1100.92</v>
      </c>
      <c r="H574" s="1">
        <v>380.45064026090824</v>
      </c>
      <c r="I574" s="22">
        <v>6917.27</v>
      </c>
      <c r="J574" s="1">
        <v>380.45064026090824</v>
      </c>
      <c r="K574" s="7" t="str">
        <f>IF(OR($C574=1,$C574=2,$C574=3),$J574,"")</f>
        <v/>
      </c>
      <c r="L574" s="8" t="str">
        <f t="shared" si="53"/>
        <v/>
      </c>
      <c r="M574" s="3" t="str">
        <f>IF(OR($C574=7,$C574=8,$C574=9),$J574,"")</f>
        <v/>
      </c>
      <c r="N574" s="8" t="str">
        <f t="shared" si="57"/>
        <v/>
      </c>
      <c r="O574" s="7" t="str">
        <f>IF(OR($C574=13,$C574=14,$C574=15),$J574,"")</f>
        <v/>
      </c>
      <c r="P574" s="8" t="str">
        <f t="shared" si="54"/>
        <v/>
      </c>
      <c r="Q574" s="3" t="str">
        <f>IF(OR($C574=19,$C574=20,$C574=21),$J574,"")</f>
        <v/>
      </c>
      <c r="R574" s="3" t="str">
        <f t="shared" si="55"/>
        <v/>
      </c>
      <c r="S574" s="7">
        <f>IF(OR($C574=25,$C574=26,$C574=27),$J574,"")</f>
        <v>380.45064026090824</v>
      </c>
      <c r="T574" s="9">
        <f t="shared" si="56"/>
        <v>381.51155610002547</v>
      </c>
    </row>
    <row r="575" spans="1:20" x14ac:dyDescent="0.25">
      <c r="A575" s="20">
        <f t="shared" si="52"/>
        <v>42878</v>
      </c>
      <c r="B575" s="2">
        <v>42877.990057870367</v>
      </c>
      <c r="C575" s="1">
        <v>27</v>
      </c>
      <c r="D575" s="1">
        <v>30</v>
      </c>
      <c r="E575" s="1">
        <v>28</v>
      </c>
      <c r="F575" s="1">
        <v>29</v>
      </c>
      <c r="G575" s="1">
        <v>1059.21</v>
      </c>
      <c r="H575" s="1">
        <v>366.03669900697292</v>
      </c>
      <c r="I575" s="22">
        <v>6655.23</v>
      </c>
      <c r="J575" s="1">
        <v>366.03669900697292</v>
      </c>
      <c r="K575" s="7" t="str">
        <f>IF(OR($C575=1,$C575=2,$C575=3),$J575,"")</f>
        <v/>
      </c>
      <c r="L575" s="8" t="str">
        <f t="shared" si="53"/>
        <v/>
      </c>
      <c r="M575" s="3" t="str">
        <f>IF(OR($C575=7,$C575=8,$C575=9),$J575,"")</f>
        <v/>
      </c>
      <c r="N575" s="8" t="str">
        <f t="shared" si="57"/>
        <v/>
      </c>
      <c r="O575" s="7" t="str">
        <f>IF(OR($C575=13,$C575=14,$C575=15),$J575,"")</f>
        <v/>
      </c>
      <c r="P575" s="8" t="str">
        <f t="shared" si="54"/>
        <v/>
      </c>
      <c r="Q575" s="3" t="str">
        <f>IF(OR($C575=19,$C575=20,$C575=21),$J575,"")</f>
        <v/>
      </c>
      <c r="R575" s="3" t="str">
        <f t="shared" si="55"/>
        <v/>
      </c>
      <c r="S575" s="7">
        <f>IF(OR($C575=25,$C575=26,$C575=27),$J575,"")</f>
        <v>366.03669900697292</v>
      </c>
      <c r="T575" s="9" t="str">
        <f t="shared" si="56"/>
        <v/>
      </c>
    </row>
    <row r="576" spans="1:20" x14ac:dyDescent="0.25">
      <c r="A576" s="20">
        <f t="shared" si="52"/>
        <v>42878.01</v>
      </c>
      <c r="B576" s="2">
        <v>42878.003506944442</v>
      </c>
      <c r="C576" s="1">
        <v>1</v>
      </c>
      <c r="D576" s="1">
        <v>4</v>
      </c>
      <c r="E576" s="1">
        <v>2</v>
      </c>
      <c r="F576" s="1">
        <v>3</v>
      </c>
      <c r="G576" s="1">
        <v>922.01800000000003</v>
      </c>
      <c r="H576" s="1">
        <v>318.62654728053093</v>
      </c>
      <c r="I576" s="22">
        <v>5793.21</v>
      </c>
      <c r="J576" s="1">
        <v>318.62654728053093</v>
      </c>
      <c r="K576" s="7">
        <f>IF(OR($C576=1,$C576=2,$C576=3),$J576,"")</f>
        <v>318.62654728053093</v>
      </c>
      <c r="L576" s="8" t="str">
        <f t="shared" si="53"/>
        <v/>
      </c>
      <c r="M576" s="3" t="str">
        <f>IF(OR($C576=7,$C576=8,$C576=9),$J576,"")</f>
        <v/>
      </c>
      <c r="N576" s="8" t="str">
        <f t="shared" si="57"/>
        <v/>
      </c>
      <c r="O576" s="7" t="str">
        <f>IF(OR($C576=13,$C576=14,$C576=15),$J576,"")</f>
        <v/>
      </c>
      <c r="P576" s="8" t="str">
        <f t="shared" si="54"/>
        <v/>
      </c>
      <c r="Q576" s="3" t="str">
        <f>IF(OR($C576=19,$C576=20,$C576=21),$J576,"")</f>
        <v/>
      </c>
      <c r="R576" s="3" t="str">
        <f t="shared" si="55"/>
        <v/>
      </c>
      <c r="S576" s="7" t="str">
        <f>IF(OR($C576=25,$C576=26,$C576=27),$J576,"")</f>
        <v/>
      </c>
      <c r="T576" s="9" t="str">
        <f t="shared" si="56"/>
        <v/>
      </c>
    </row>
    <row r="577" spans="1:20" x14ac:dyDescent="0.25">
      <c r="A577" s="20">
        <f t="shared" si="52"/>
        <v>42878.01</v>
      </c>
      <c r="B577" s="2">
        <v>42878.003541666665</v>
      </c>
      <c r="C577" s="1">
        <v>2</v>
      </c>
      <c r="D577" s="1">
        <v>5</v>
      </c>
      <c r="E577" s="1">
        <v>3</v>
      </c>
      <c r="F577" s="1">
        <v>4</v>
      </c>
      <c r="G577" s="1">
        <v>851.66399999999999</v>
      </c>
      <c r="H577" s="1">
        <v>294.31395022995872</v>
      </c>
      <c r="I577" s="22">
        <v>5351.16</v>
      </c>
      <c r="J577" s="1">
        <v>294.31395022995872</v>
      </c>
      <c r="K577" s="7">
        <f>IF(OR($C577=1,$C577=2,$C577=3),$J577,"")</f>
        <v>294.31395022995872</v>
      </c>
      <c r="L577" s="8">
        <f t="shared" si="53"/>
        <v>309.04489912659227</v>
      </c>
      <c r="M577" s="3" t="str">
        <f>IF(OR($C577=7,$C577=8,$C577=9),$J577,"")</f>
        <v/>
      </c>
      <c r="N577" s="8" t="str">
        <f t="shared" si="57"/>
        <v/>
      </c>
      <c r="O577" s="7" t="str">
        <f>IF(OR($C577=13,$C577=14,$C577=15),$J577,"")</f>
        <v/>
      </c>
      <c r="P577" s="8" t="str">
        <f t="shared" si="54"/>
        <v/>
      </c>
      <c r="Q577" s="3" t="str">
        <f>IF(OR($C577=19,$C577=20,$C577=21),$J577,"")</f>
        <v/>
      </c>
      <c r="R577" s="3" t="str">
        <f t="shared" si="55"/>
        <v/>
      </c>
      <c r="S577" s="7" t="str">
        <f>IF(OR($C577=25,$C577=26,$C577=27),$J577,"")</f>
        <v/>
      </c>
      <c r="T577" s="9" t="str">
        <f t="shared" si="56"/>
        <v/>
      </c>
    </row>
    <row r="578" spans="1:20" x14ac:dyDescent="0.25">
      <c r="A578" s="20">
        <f t="shared" si="52"/>
        <v>42878.01</v>
      </c>
      <c r="B578" s="2">
        <v>42878.003576388888</v>
      </c>
      <c r="C578" s="1">
        <v>3</v>
      </c>
      <c r="D578" s="1">
        <v>6</v>
      </c>
      <c r="E578" s="1">
        <v>4</v>
      </c>
      <c r="F578" s="1">
        <v>5</v>
      </c>
      <c r="G578" s="1">
        <v>909.19200000000001</v>
      </c>
      <c r="H578" s="1">
        <v>314.19419986928722</v>
      </c>
      <c r="I578" s="22">
        <v>5712.62</v>
      </c>
      <c r="J578" s="1">
        <v>314.19419986928722</v>
      </c>
      <c r="K578" s="7">
        <f>IF(OR($C578=1,$C578=2,$C578=3),$J578,"")</f>
        <v>314.19419986928722</v>
      </c>
      <c r="L578" s="8" t="str">
        <f t="shared" si="53"/>
        <v/>
      </c>
      <c r="M578" s="3" t="str">
        <f>IF(OR($C578=7,$C578=8,$C578=9),$J578,"")</f>
        <v/>
      </c>
      <c r="N578" s="8" t="str">
        <f t="shared" si="57"/>
        <v/>
      </c>
      <c r="O578" s="7" t="str">
        <f>IF(OR($C578=13,$C578=14,$C578=15),$J578,"")</f>
        <v/>
      </c>
      <c r="P578" s="8" t="str">
        <f t="shared" si="54"/>
        <v/>
      </c>
      <c r="Q578" s="3" t="str">
        <f>IF(OR($C578=19,$C578=20,$C578=21),$J578,"")</f>
        <v/>
      </c>
      <c r="R578" s="3" t="str">
        <f t="shared" si="55"/>
        <v/>
      </c>
      <c r="S578" s="7" t="str">
        <f>IF(OR($C578=25,$C578=26,$C578=27),$J578,"")</f>
        <v/>
      </c>
      <c r="T578" s="9" t="str">
        <f t="shared" si="56"/>
        <v/>
      </c>
    </row>
    <row r="579" spans="1:20" x14ac:dyDescent="0.25">
      <c r="A579" s="20">
        <f t="shared" si="52"/>
        <v>42878.01</v>
      </c>
      <c r="B579" s="2">
        <v>42878.003703703704</v>
      </c>
      <c r="C579" s="1">
        <v>13</v>
      </c>
      <c r="D579" s="1">
        <v>16</v>
      </c>
      <c r="E579" s="1">
        <v>14</v>
      </c>
      <c r="F579" s="1">
        <v>15</v>
      </c>
      <c r="G579" s="1">
        <v>881.18799999999999</v>
      </c>
      <c r="H579" s="1">
        <v>304.51671219546307</v>
      </c>
      <c r="I579" s="22">
        <v>5536.67</v>
      </c>
      <c r="J579" s="1">
        <v>304.51671219546307</v>
      </c>
      <c r="K579" s="7" t="str">
        <f>IF(OR($C579=1,$C579=2,$C579=3),$J579,"")</f>
        <v/>
      </c>
      <c r="L579" s="8" t="str">
        <f t="shared" si="53"/>
        <v/>
      </c>
      <c r="M579" s="3" t="str">
        <f>IF(OR($C579=7,$C579=8,$C579=9),$J579,"")</f>
        <v/>
      </c>
      <c r="N579" s="8" t="str">
        <f t="shared" si="57"/>
        <v/>
      </c>
      <c r="O579" s="7">
        <f>IF(OR($C579=13,$C579=14,$C579=15),$J579,"")</f>
        <v>304.51671219546307</v>
      </c>
      <c r="P579" s="8" t="str">
        <f t="shared" si="54"/>
        <v/>
      </c>
      <c r="Q579" s="3" t="str">
        <f>IF(OR($C579=19,$C579=20,$C579=21),$J579,"")</f>
        <v/>
      </c>
      <c r="R579" s="3" t="str">
        <f t="shared" si="55"/>
        <v/>
      </c>
      <c r="S579" s="7" t="str">
        <f>IF(OR($C579=25,$C579=26,$C579=27),$J579,"")</f>
        <v/>
      </c>
      <c r="T579" s="9" t="str">
        <f t="shared" si="56"/>
        <v/>
      </c>
    </row>
    <row r="580" spans="1:20" x14ac:dyDescent="0.25">
      <c r="A580" s="20">
        <f t="shared" ref="A580:A643" si="58">ROUNDUP(B580,2)</f>
        <v>42878.01</v>
      </c>
      <c r="B580" s="2">
        <v>42878.003738425927</v>
      </c>
      <c r="C580" s="1">
        <v>14</v>
      </c>
      <c r="D580" s="1">
        <v>17</v>
      </c>
      <c r="E580" s="1">
        <v>15</v>
      </c>
      <c r="F580" s="1">
        <v>16</v>
      </c>
      <c r="G580" s="1">
        <v>0</v>
      </c>
      <c r="H580" s="1">
        <v>0</v>
      </c>
      <c r="I580" s="22">
        <v>0</v>
      </c>
      <c r="J580" s="1">
        <v>0</v>
      </c>
      <c r="K580" s="7" t="str">
        <f>IF(OR($C580=1,$C580=2,$C580=3),$J580,"")</f>
        <v/>
      </c>
      <c r="L580" s="8" t="str">
        <f t="shared" si="53"/>
        <v/>
      </c>
      <c r="M580" s="3" t="str">
        <f>IF(OR($C580=7,$C580=8,$C580=9),$J580,"")</f>
        <v/>
      </c>
      <c r="N580" s="8" t="str">
        <f t="shared" si="57"/>
        <v/>
      </c>
      <c r="P580" s="8">
        <f t="shared" si="54"/>
        <v>319.97964694439531</v>
      </c>
      <c r="Q580" s="3" t="str">
        <f>IF(OR($C580=19,$C580=20,$C580=21),$J580,"")</f>
        <v/>
      </c>
      <c r="R580" s="3" t="str">
        <f t="shared" si="55"/>
        <v/>
      </c>
      <c r="S580" s="7" t="str">
        <f>IF(OR($C580=25,$C580=26,$C580=27),$J580,"")</f>
        <v/>
      </c>
      <c r="T580" s="9" t="str">
        <f t="shared" si="56"/>
        <v/>
      </c>
    </row>
    <row r="581" spans="1:20" x14ac:dyDescent="0.25">
      <c r="A581" s="20">
        <f t="shared" si="58"/>
        <v>42878.01</v>
      </c>
      <c r="B581" s="2">
        <v>42878.003761574073</v>
      </c>
      <c r="C581" s="1">
        <v>15</v>
      </c>
      <c r="D581" s="1">
        <v>18</v>
      </c>
      <c r="E581" s="1">
        <v>16</v>
      </c>
      <c r="F581" s="1">
        <v>17</v>
      </c>
      <c r="G581" s="1">
        <v>970.67899999999997</v>
      </c>
      <c r="H581" s="1">
        <v>335.44258169332755</v>
      </c>
      <c r="I581" s="22">
        <v>6098.96</v>
      </c>
      <c r="J581" s="1">
        <v>335.44258169332755</v>
      </c>
      <c r="K581" s="7" t="str">
        <f>IF(OR($C581=1,$C581=2,$C581=3),$J581,"")</f>
        <v/>
      </c>
      <c r="L581" s="8" t="str">
        <f t="shared" ref="L581:L644" si="59">IF(AND(C580=1,C581=2,C582=3),AVERAGE(K580:K582),"")</f>
        <v/>
      </c>
      <c r="M581" s="3" t="str">
        <f>IF(OR($C581=7,$C581=8,$C581=9),$J581,"")</f>
        <v/>
      </c>
      <c r="N581" s="8" t="str">
        <f t="shared" si="57"/>
        <v/>
      </c>
      <c r="O581" s="7">
        <f>IF(OR($C581=13,$C581=14,$C581=15),$J581,"")</f>
        <v>335.44258169332755</v>
      </c>
      <c r="P581" s="8" t="str">
        <f t="shared" ref="P581:P644" si="60">IF(AND(C580=13,C581=14,C582=15),AVERAGE(O580:O582),"")</f>
        <v/>
      </c>
      <c r="Q581" s="3" t="str">
        <f>IF(OR($C581=19,$C581=20,$C581=21),$J581,"")</f>
        <v/>
      </c>
      <c r="R581" s="3" t="str">
        <f t="shared" ref="R581:R644" si="61">IF(AND(C580=19,C581=20,C582=21),AVERAGE(Q580:Q582),"")</f>
        <v/>
      </c>
      <c r="S581" s="7" t="str">
        <f>IF(OR($C581=25,$C581=26,$C581=27),$J581,"")</f>
        <v/>
      </c>
      <c r="T581" s="9" t="str">
        <f t="shared" ref="T581:T644" si="62">IF(AND(C580=25,C581=26,C582=27),AVERAGE(S580:S582),"")</f>
        <v/>
      </c>
    </row>
    <row r="582" spans="1:20" x14ac:dyDescent="0.25">
      <c r="A582" s="20">
        <f t="shared" si="58"/>
        <v>42878.01</v>
      </c>
      <c r="B582" s="2">
        <v>42878.003796296296</v>
      </c>
      <c r="C582" s="1">
        <v>19</v>
      </c>
      <c r="D582" s="1">
        <v>22</v>
      </c>
      <c r="E582" s="1">
        <v>20</v>
      </c>
      <c r="F582" s="1">
        <v>21</v>
      </c>
      <c r="G582" s="1">
        <v>1017.96</v>
      </c>
      <c r="H582" s="1">
        <v>351.78172234130926</v>
      </c>
      <c r="I582" s="22">
        <v>6396.06</v>
      </c>
      <c r="J582" s="1">
        <v>351.78172234130926</v>
      </c>
      <c r="K582" s="7" t="str">
        <f>IF(OR($C582=1,$C582=2,$C582=3),$J582,"")</f>
        <v/>
      </c>
      <c r="L582" s="8" t="str">
        <f t="shared" si="59"/>
        <v/>
      </c>
      <c r="M582" s="3" t="str">
        <f>IF(OR($C582=7,$C582=8,$C582=9),$J582,"")</f>
        <v/>
      </c>
      <c r="N582" s="8" t="str">
        <f t="shared" si="57"/>
        <v/>
      </c>
      <c r="O582" s="7" t="str">
        <f>IF(OR($C582=13,$C582=14,$C582=15),$J582,"")</f>
        <v/>
      </c>
      <c r="P582" s="8" t="str">
        <f t="shared" si="60"/>
        <v/>
      </c>
      <c r="Q582" s="3">
        <f>IF(OR($C582=19,$C582=20,$C582=21),$J582,"")</f>
        <v>351.78172234130926</v>
      </c>
      <c r="R582" s="3" t="str">
        <f t="shared" si="61"/>
        <v/>
      </c>
      <c r="S582" s="7" t="str">
        <f>IF(OR($C582=25,$C582=26,$C582=27),$J582,"")</f>
        <v/>
      </c>
      <c r="T582" s="9" t="str">
        <f t="shared" si="62"/>
        <v/>
      </c>
    </row>
    <row r="583" spans="1:20" x14ac:dyDescent="0.25">
      <c r="A583" s="20">
        <f t="shared" si="58"/>
        <v>42878.01</v>
      </c>
      <c r="B583" s="2">
        <v>42878.003831018519</v>
      </c>
      <c r="C583" s="1">
        <v>20</v>
      </c>
      <c r="D583" s="1">
        <v>23</v>
      </c>
      <c r="E583" s="1">
        <v>21</v>
      </c>
      <c r="F583" s="1">
        <v>22</v>
      </c>
      <c r="G583" s="1">
        <v>1136.3599999999999</v>
      </c>
      <c r="H583" s="1">
        <v>392.69782506166268</v>
      </c>
      <c r="I583" s="22">
        <v>7139.99</v>
      </c>
      <c r="J583" s="1">
        <v>392.69782506166268</v>
      </c>
      <c r="K583" s="7" t="str">
        <f>IF(OR($C583=1,$C583=2,$C583=3),$J583,"")</f>
        <v/>
      </c>
      <c r="L583" s="8" t="str">
        <f t="shared" si="59"/>
        <v/>
      </c>
      <c r="M583" s="3" t="str">
        <f>IF(OR($C583=7,$C583=8,$C583=9),$J583,"")</f>
        <v/>
      </c>
      <c r="N583" s="8" t="str">
        <f t="shared" si="57"/>
        <v/>
      </c>
      <c r="O583" s="7" t="str">
        <f>IF(OR($C583=13,$C583=14,$C583=15),$J583,"")</f>
        <v/>
      </c>
      <c r="P583" s="8" t="str">
        <f t="shared" si="60"/>
        <v/>
      </c>
      <c r="Q583" s="3">
        <f>IF(OR($C583=19,$C583=20,$C583=21),$J583,"")</f>
        <v>392.69782506166268</v>
      </c>
      <c r="R583" s="3">
        <f t="shared" si="61"/>
        <v>362.04369285635829</v>
      </c>
      <c r="S583" s="7" t="str">
        <f>IF(OR($C583=25,$C583=26,$C583=27),$J583,"")</f>
        <v/>
      </c>
      <c r="T583" s="9" t="str">
        <f t="shared" si="62"/>
        <v/>
      </c>
    </row>
    <row r="584" spans="1:20" x14ac:dyDescent="0.25">
      <c r="A584" s="20">
        <f t="shared" si="58"/>
        <v>42878.01</v>
      </c>
      <c r="B584" s="2">
        <v>42878.003854166665</v>
      </c>
      <c r="C584" s="1">
        <v>21</v>
      </c>
      <c r="D584" s="1">
        <v>24</v>
      </c>
      <c r="E584" s="1">
        <v>22</v>
      </c>
      <c r="F584" s="1">
        <v>23</v>
      </c>
      <c r="G584" s="1">
        <v>988.64599999999996</v>
      </c>
      <c r="H584" s="1">
        <v>341.65153116610276</v>
      </c>
      <c r="I584" s="22">
        <v>6211.84</v>
      </c>
      <c r="J584" s="1">
        <v>341.65153116610276</v>
      </c>
      <c r="K584" s="7" t="str">
        <f>IF(OR($C584=1,$C584=2,$C584=3),$J584,"")</f>
        <v/>
      </c>
      <c r="L584" s="8" t="str">
        <f t="shared" si="59"/>
        <v/>
      </c>
      <c r="M584" s="3" t="str">
        <f>IF(OR($C584=7,$C584=8,$C584=9),$J584,"")</f>
        <v/>
      </c>
      <c r="N584" s="8" t="str">
        <f t="shared" si="57"/>
        <v/>
      </c>
      <c r="O584" s="7" t="str">
        <f>IF(OR($C584=13,$C584=14,$C584=15),$J584,"")</f>
        <v/>
      </c>
      <c r="P584" s="8" t="str">
        <f t="shared" si="60"/>
        <v/>
      </c>
      <c r="Q584" s="3">
        <f>IF(OR($C584=19,$C584=20,$C584=21),$J584,"")</f>
        <v>341.65153116610276</v>
      </c>
      <c r="R584" s="3" t="str">
        <f t="shared" si="61"/>
        <v/>
      </c>
      <c r="S584" s="7" t="str">
        <f>IF(OR($C584=25,$C584=26,$C584=27),$J584,"")</f>
        <v/>
      </c>
      <c r="T584" s="9" t="str">
        <f t="shared" si="62"/>
        <v/>
      </c>
    </row>
    <row r="585" spans="1:20" x14ac:dyDescent="0.25">
      <c r="A585" s="20">
        <f t="shared" si="58"/>
        <v>42878.01</v>
      </c>
      <c r="B585" s="2">
        <v>42878.003888888888</v>
      </c>
      <c r="C585" s="1">
        <v>25</v>
      </c>
      <c r="D585" s="1">
        <v>28</v>
      </c>
      <c r="E585" s="1">
        <v>26</v>
      </c>
      <c r="F585" s="1">
        <v>27</v>
      </c>
      <c r="G585" s="1">
        <v>1152.3900000000001</v>
      </c>
      <c r="H585" s="1">
        <v>398.23739538773759</v>
      </c>
      <c r="I585" s="22">
        <v>7240.69</v>
      </c>
      <c r="J585" s="1">
        <v>398.23739538773759</v>
      </c>
      <c r="K585" s="7" t="str">
        <f>IF(OR($C585=1,$C585=2,$C585=3),$J585,"")</f>
        <v/>
      </c>
      <c r="L585" s="8" t="str">
        <f t="shared" si="59"/>
        <v/>
      </c>
      <c r="M585" s="3" t="str">
        <f>IF(OR($C585=7,$C585=8,$C585=9),$J585,"")</f>
        <v/>
      </c>
      <c r="N585" s="8" t="str">
        <f t="shared" si="57"/>
        <v/>
      </c>
      <c r="O585" s="7" t="str">
        <f>IF(OR($C585=13,$C585=14,$C585=15),$J585,"")</f>
        <v/>
      </c>
      <c r="P585" s="8" t="str">
        <f t="shared" si="60"/>
        <v/>
      </c>
      <c r="Q585" s="3" t="str">
        <f>IF(OR($C585=19,$C585=20,$C585=21),$J585,"")</f>
        <v/>
      </c>
      <c r="R585" s="3" t="str">
        <f t="shared" si="61"/>
        <v/>
      </c>
      <c r="S585" s="7">
        <f>IF(OR($C585=25,$C585=26,$C585=27),$J585,"")</f>
        <v>398.23739538773759</v>
      </c>
      <c r="T585" s="9" t="str">
        <f t="shared" si="62"/>
        <v/>
      </c>
    </row>
    <row r="586" spans="1:20" x14ac:dyDescent="0.25">
      <c r="A586" s="20">
        <f t="shared" si="58"/>
        <v>42878.01</v>
      </c>
      <c r="B586" s="2">
        <v>42878.003923611112</v>
      </c>
      <c r="C586" s="1">
        <v>26</v>
      </c>
      <c r="D586" s="1">
        <v>29</v>
      </c>
      <c r="E586" s="1">
        <v>27</v>
      </c>
      <c r="F586" s="1">
        <v>28</v>
      </c>
      <c r="G586" s="1">
        <v>1102.5999999999999</v>
      </c>
      <c r="H586" s="1">
        <v>381.03120658329158</v>
      </c>
      <c r="I586" s="22">
        <v>6927.85</v>
      </c>
      <c r="J586" s="1">
        <v>381.03120658329158</v>
      </c>
      <c r="K586" s="7" t="str">
        <f>IF(OR($C586=1,$C586=2,$C586=3),$J586,"")</f>
        <v/>
      </c>
      <c r="L586" s="8" t="str">
        <f t="shared" si="59"/>
        <v/>
      </c>
      <c r="M586" s="3" t="str">
        <f>IF(OR($C586=7,$C586=8,$C586=9),$J586,"")</f>
        <v/>
      </c>
      <c r="N586" s="8" t="str">
        <f t="shared" si="57"/>
        <v/>
      </c>
      <c r="O586" s="7" t="str">
        <f>IF(OR($C586=13,$C586=14,$C586=15),$J586,"")</f>
        <v/>
      </c>
      <c r="P586" s="8" t="str">
        <f t="shared" si="60"/>
        <v/>
      </c>
      <c r="Q586" s="3" t="str">
        <f>IF(OR($C586=19,$C586=20,$C586=21),$J586,"")</f>
        <v/>
      </c>
      <c r="R586" s="3" t="str">
        <f t="shared" si="61"/>
        <v/>
      </c>
      <c r="S586" s="7">
        <f>IF(OR($C586=25,$C586=26,$C586=27),$J586,"")</f>
        <v>381.03120658329158</v>
      </c>
      <c r="T586" s="9">
        <f t="shared" si="62"/>
        <v>381.90551181878567</v>
      </c>
    </row>
    <row r="587" spans="1:20" x14ac:dyDescent="0.25">
      <c r="A587" s="20">
        <f t="shared" si="58"/>
        <v>42878.01</v>
      </c>
      <c r="B587" s="2">
        <v>42878.003946759258</v>
      </c>
      <c r="C587" s="1">
        <v>27</v>
      </c>
      <c r="D587" s="1">
        <v>30</v>
      </c>
      <c r="E587" s="1">
        <v>28</v>
      </c>
      <c r="F587" s="1">
        <v>29</v>
      </c>
      <c r="G587" s="1">
        <v>1060.4000000000001</v>
      </c>
      <c r="H587" s="1">
        <v>366.44793348532784</v>
      </c>
      <c r="I587" s="22">
        <v>6662.71</v>
      </c>
      <c r="J587" s="1">
        <v>366.44793348532784</v>
      </c>
      <c r="K587" s="7" t="str">
        <f>IF(OR($C587=1,$C587=2,$C587=3),$J587,"")</f>
        <v/>
      </c>
      <c r="L587" s="8" t="str">
        <f t="shared" si="59"/>
        <v/>
      </c>
      <c r="M587" s="3" t="str">
        <f>IF(OR($C587=7,$C587=8,$C587=9),$J587,"")</f>
        <v/>
      </c>
      <c r="N587" s="8" t="str">
        <f t="shared" si="57"/>
        <v/>
      </c>
      <c r="O587" s="7" t="str">
        <f>IF(OR($C587=13,$C587=14,$C587=15),$J587,"")</f>
        <v/>
      </c>
      <c r="P587" s="8" t="str">
        <f t="shared" si="60"/>
        <v/>
      </c>
      <c r="Q587" s="3" t="str">
        <f>IF(OR($C587=19,$C587=20,$C587=21),$J587,"")</f>
        <v/>
      </c>
      <c r="R587" s="3" t="str">
        <f t="shared" si="61"/>
        <v/>
      </c>
      <c r="S587" s="7">
        <f>IF(OR($C587=25,$C587=26,$C587=27),$J587,"")</f>
        <v>366.44793348532784</v>
      </c>
      <c r="T587" s="9" t="str">
        <f t="shared" si="62"/>
        <v/>
      </c>
    </row>
    <row r="588" spans="1:20" x14ac:dyDescent="0.25">
      <c r="A588" s="20">
        <f t="shared" si="58"/>
        <v>42878.020000000004</v>
      </c>
      <c r="B588" s="2">
        <v>42878.017395833333</v>
      </c>
      <c r="C588" s="1">
        <v>1</v>
      </c>
      <c r="D588" s="1">
        <v>4</v>
      </c>
      <c r="E588" s="1">
        <v>2</v>
      </c>
      <c r="F588" s="1">
        <v>3</v>
      </c>
      <c r="G588" s="1">
        <v>923.78200000000004</v>
      </c>
      <c r="H588" s="1">
        <v>319.23614191903351</v>
      </c>
      <c r="I588" s="22">
        <v>5804.29</v>
      </c>
      <c r="J588" s="1">
        <v>319.23614191903351</v>
      </c>
      <c r="K588" s="7">
        <f>IF(OR($C588=1,$C588=2,$C588=3),$J588,"")</f>
        <v>319.23614191903351</v>
      </c>
      <c r="L588" s="8" t="str">
        <f t="shared" si="59"/>
        <v/>
      </c>
      <c r="M588" s="3" t="str">
        <f>IF(OR($C588=7,$C588=8,$C588=9),$J588,"")</f>
        <v/>
      </c>
      <c r="N588" s="8" t="str">
        <f t="shared" si="57"/>
        <v/>
      </c>
      <c r="O588" s="7" t="str">
        <f>IF(OR($C588=13,$C588=14,$C588=15),$J588,"")</f>
        <v/>
      </c>
      <c r="P588" s="8" t="str">
        <f t="shared" si="60"/>
        <v/>
      </c>
      <c r="Q588" s="3" t="str">
        <f>IF(OR($C588=19,$C588=20,$C588=21),$J588,"")</f>
        <v/>
      </c>
      <c r="R588" s="3" t="str">
        <f t="shared" si="61"/>
        <v/>
      </c>
      <c r="S588" s="7" t="str">
        <f>IF(OR($C588=25,$C588=26,$C588=27),$J588,"")</f>
        <v/>
      </c>
      <c r="T588" s="9" t="str">
        <f t="shared" si="62"/>
        <v/>
      </c>
    </row>
    <row r="589" spans="1:20" x14ac:dyDescent="0.25">
      <c r="A589" s="20">
        <f t="shared" si="58"/>
        <v>42878.020000000004</v>
      </c>
      <c r="B589" s="2">
        <v>42878.017430555556</v>
      </c>
      <c r="C589" s="1">
        <v>2</v>
      </c>
      <c r="D589" s="1">
        <v>5</v>
      </c>
      <c r="E589" s="1">
        <v>3</v>
      </c>
      <c r="F589" s="1">
        <v>4</v>
      </c>
      <c r="G589" s="1">
        <v>852.75900000000001</v>
      </c>
      <c r="H589" s="1">
        <v>294.69235506508363</v>
      </c>
      <c r="I589" s="22">
        <v>5358.04</v>
      </c>
      <c r="J589" s="1">
        <v>294.69235506508363</v>
      </c>
      <c r="K589" s="7">
        <f>IF(OR($C589=1,$C589=2,$C589=3),$J589,"")</f>
        <v>294.69235506508363</v>
      </c>
      <c r="L589" s="8">
        <f t="shared" si="59"/>
        <v>309.60046884342864</v>
      </c>
      <c r="M589" s="3" t="str">
        <f>IF(OR($C589=7,$C589=8,$C589=9),$J589,"")</f>
        <v/>
      </c>
      <c r="N589" s="8" t="str">
        <f t="shared" si="57"/>
        <v/>
      </c>
      <c r="O589" s="7" t="str">
        <f>IF(OR($C589=13,$C589=14,$C589=15),$J589,"")</f>
        <v/>
      </c>
      <c r="P589" s="8" t="str">
        <f t="shared" si="60"/>
        <v/>
      </c>
      <c r="Q589" s="3" t="str">
        <f>IF(OR($C589=19,$C589=20,$C589=21),$J589,"")</f>
        <v/>
      </c>
      <c r="R589" s="3" t="str">
        <f t="shared" si="61"/>
        <v/>
      </c>
      <c r="S589" s="7" t="str">
        <f>IF(OR($C589=25,$C589=26,$C589=27),$J589,"")</f>
        <v/>
      </c>
      <c r="T589" s="9" t="str">
        <f t="shared" si="62"/>
        <v/>
      </c>
    </row>
    <row r="590" spans="1:20" x14ac:dyDescent="0.25">
      <c r="A590" s="20">
        <f t="shared" si="58"/>
        <v>42878.020000000004</v>
      </c>
      <c r="B590" s="2">
        <v>42878.017465277779</v>
      </c>
      <c r="C590" s="1">
        <v>3</v>
      </c>
      <c r="D590" s="1">
        <v>6</v>
      </c>
      <c r="E590" s="1">
        <v>4</v>
      </c>
      <c r="F590" s="1">
        <v>5</v>
      </c>
      <c r="G590" s="1">
        <v>911.15599999999995</v>
      </c>
      <c r="H590" s="1">
        <v>314.87290954616873</v>
      </c>
      <c r="I590" s="22">
        <v>5724.96</v>
      </c>
      <c r="J590" s="1">
        <v>314.87290954616873</v>
      </c>
      <c r="K590" s="7">
        <f>IF(OR($C590=1,$C590=2,$C590=3),$J590,"")</f>
        <v>314.87290954616873</v>
      </c>
      <c r="L590" s="8" t="str">
        <f t="shared" si="59"/>
        <v/>
      </c>
      <c r="M590" s="3" t="str">
        <f>IF(OR($C590=7,$C590=8,$C590=9),$J590,"")</f>
        <v/>
      </c>
      <c r="N590" s="8" t="str">
        <f t="shared" si="57"/>
        <v/>
      </c>
      <c r="O590" s="7" t="str">
        <f>IF(OR($C590=13,$C590=14,$C590=15),$J590,"")</f>
        <v/>
      </c>
      <c r="P590" s="8" t="str">
        <f t="shared" si="60"/>
        <v/>
      </c>
      <c r="Q590" s="3" t="str">
        <f>IF(OR($C590=19,$C590=20,$C590=21),$J590,"")</f>
        <v/>
      </c>
      <c r="R590" s="3" t="str">
        <f t="shared" si="61"/>
        <v/>
      </c>
      <c r="S590" s="7" t="str">
        <f>IF(OR($C590=25,$C590=26,$C590=27),$J590,"")</f>
        <v/>
      </c>
      <c r="T590" s="9" t="str">
        <f t="shared" si="62"/>
        <v/>
      </c>
    </row>
    <row r="591" spans="1:20" x14ac:dyDescent="0.25">
      <c r="A591" s="20">
        <f t="shared" si="58"/>
        <v>42878.020000000004</v>
      </c>
      <c r="B591" s="2">
        <v>42878.017592592594</v>
      </c>
      <c r="C591" s="1">
        <v>13</v>
      </c>
      <c r="D591" s="1">
        <v>16</v>
      </c>
      <c r="E591" s="1">
        <v>14</v>
      </c>
      <c r="F591" s="1">
        <v>15</v>
      </c>
      <c r="G591" s="1">
        <v>881.46500000000003</v>
      </c>
      <c r="H591" s="1">
        <v>304.61243652361799</v>
      </c>
      <c r="I591" s="22">
        <v>5538.41</v>
      </c>
      <c r="J591" s="1">
        <v>304.61243652361799</v>
      </c>
      <c r="K591" s="7" t="str">
        <f>IF(OR($C591=1,$C591=2,$C591=3),$J591,"")</f>
        <v/>
      </c>
      <c r="L591" s="8" t="str">
        <f t="shared" si="59"/>
        <v/>
      </c>
      <c r="M591" s="3" t="str">
        <f>IF(OR($C591=7,$C591=8,$C591=9),$J591,"")</f>
        <v/>
      </c>
      <c r="N591" s="8" t="str">
        <f t="shared" si="57"/>
        <v/>
      </c>
      <c r="O591" s="7">
        <f>IF(OR($C591=13,$C591=14,$C591=15),$J591,"")</f>
        <v>304.61243652361799</v>
      </c>
      <c r="P591" s="8" t="str">
        <f t="shared" si="60"/>
        <v/>
      </c>
      <c r="Q591" s="3" t="str">
        <f>IF(OR($C591=19,$C591=20,$C591=21),$J591,"")</f>
        <v/>
      </c>
      <c r="R591" s="3" t="str">
        <f t="shared" si="61"/>
        <v/>
      </c>
      <c r="S591" s="7" t="str">
        <f>IF(OR($C591=25,$C591=26,$C591=27),$J591,"")</f>
        <v/>
      </c>
      <c r="T591" s="9" t="str">
        <f t="shared" si="62"/>
        <v/>
      </c>
    </row>
    <row r="592" spans="1:20" x14ac:dyDescent="0.25">
      <c r="A592" s="20">
        <f t="shared" si="58"/>
        <v>42878.020000000004</v>
      </c>
      <c r="B592" s="2">
        <v>42878.017627314817</v>
      </c>
      <c r="C592" s="1">
        <v>14</v>
      </c>
      <c r="D592" s="1">
        <v>17</v>
      </c>
      <c r="E592" s="1">
        <v>15</v>
      </c>
      <c r="F592" s="1">
        <v>16</v>
      </c>
      <c r="G592" s="1">
        <v>1077.27</v>
      </c>
      <c r="H592" s="1">
        <v>372.27778697259441</v>
      </c>
      <c r="I592" s="22">
        <v>6768.69</v>
      </c>
      <c r="J592" s="1">
        <v>372.27778697259441</v>
      </c>
      <c r="K592" s="7" t="str">
        <f>IF(OR($C592=1,$C592=2,$C592=3),$J592,"")</f>
        <v/>
      </c>
      <c r="L592" s="8" t="str">
        <f t="shared" si="59"/>
        <v/>
      </c>
      <c r="M592" s="3" t="str">
        <f>IF(OR($C592=7,$C592=8,$C592=9),$J592,"")</f>
        <v/>
      </c>
      <c r="N592" s="8" t="str">
        <f t="shared" si="57"/>
        <v/>
      </c>
      <c r="O592" s="7">
        <f>IF(OR($C592=13,$C592=14,$C592=15),$J592,"")</f>
        <v>372.27778697259441</v>
      </c>
      <c r="P592" s="8">
        <f t="shared" si="60"/>
        <v>337.81265155107326</v>
      </c>
      <c r="Q592" s="3" t="str">
        <f>IF(OR($C592=19,$C592=20,$C592=21),$J592,"")</f>
        <v/>
      </c>
      <c r="R592" s="3" t="str">
        <f t="shared" si="61"/>
        <v/>
      </c>
      <c r="S592" s="7" t="str">
        <f>IF(OR($C592=25,$C592=26,$C592=27),$J592,"")</f>
        <v/>
      </c>
      <c r="T592" s="9" t="str">
        <f t="shared" si="62"/>
        <v/>
      </c>
    </row>
    <row r="593" spans="1:20" x14ac:dyDescent="0.25">
      <c r="A593" s="20">
        <f t="shared" si="58"/>
        <v>42878.020000000004</v>
      </c>
      <c r="B593" s="2">
        <v>42878.01766203704</v>
      </c>
      <c r="C593" s="1">
        <v>15</v>
      </c>
      <c r="D593" s="1">
        <v>18</v>
      </c>
      <c r="E593" s="1">
        <v>16</v>
      </c>
      <c r="F593" s="1">
        <v>17</v>
      </c>
      <c r="G593" s="1">
        <v>973.87699999999995</v>
      </c>
      <c r="H593" s="1">
        <v>336.54773115700732</v>
      </c>
      <c r="I593" s="22">
        <v>6119.05</v>
      </c>
      <c r="J593" s="1">
        <v>336.54773115700732</v>
      </c>
      <c r="K593" s="7" t="str">
        <f>IF(OR($C593=1,$C593=2,$C593=3),$J593,"")</f>
        <v/>
      </c>
      <c r="L593" s="8" t="str">
        <f t="shared" si="59"/>
        <v/>
      </c>
      <c r="M593" s="3" t="str">
        <f>IF(OR($C593=7,$C593=8,$C593=9),$J593,"")</f>
        <v/>
      </c>
      <c r="N593" s="8" t="str">
        <f t="shared" si="57"/>
        <v/>
      </c>
      <c r="O593" s="7">
        <f>IF(OR($C593=13,$C593=14,$C593=15),$J593,"")</f>
        <v>336.54773115700732</v>
      </c>
      <c r="P593" s="8" t="str">
        <f t="shared" si="60"/>
        <v/>
      </c>
      <c r="Q593" s="3" t="str">
        <f>IF(OR($C593=19,$C593=20,$C593=21),$J593,"")</f>
        <v/>
      </c>
      <c r="R593" s="3" t="str">
        <f t="shared" si="61"/>
        <v/>
      </c>
      <c r="S593" s="7" t="str">
        <f>IF(OR($C593=25,$C593=26,$C593=27),$J593,"")</f>
        <v/>
      </c>
      <c r="T593" s="9" t="str">
        <f t="shared" si="62"/>
        <v/>
      </c>
    </row>
    <row r="594" spans="1:20" x14ac:dyDescent="0.25">
      <c r="A594" s="20">
        <f t="shared" si="58"/>
        <v>42878.020000000004</v>
      </c>
      <c r="B594" s="2">
        <v>42878.017685185187</v>
      </c>
      <c r="C594" s="1">
        <v>19</v>
      </c>
      <c r="D594" s="1">
        <v>22</v>
      </c>
      <c r="E594" s="1">
        <v>20</v>
      </c>
      <c r="F594" s="1">
        <v>21</v>
      </c>
      <c r="G594" s="1">
        <v>1017.28</v>
      </c>
      <c r="H594" s="1">
        <v>351.54673121082072</v>
      </c>
      <c r="I594" s="22">
        <v>6391.76</v>
      </c>
      <c r="J594" s="1">
        <v>351.54673121082072</v>
      </c>
      <c r="K594" s="7" t="str">
        <f>IF(OR($C594=1,$C594=2,$C594=3),$J594,"")</f>
        <v/>
      </c>
      <c r="L594" s="8" t="str">
        <f t="shared" si="59"/>
        <v/>
      </c>
      <c r="M594" s="3" t="str">
        <f>IF(OR($C594=7,$C594=8,$C594=9),$J594,"")</f>
        <v/>
      </c>
      <c r="N594" s="8" t="str">
        <f t="shared" si="57"/>
        <v/>
      </c>
      <c r="O594" s="7" t="str">
        <f>IF(OR($C594=13,$C594=14,$C594=15),$J594,"")</f>
        <v/>
      </c>
      <c r="P594" s="8" t="str">
        <f t="shared" si="60"/>
        <v/>
      </c>
      <c r="Q594" s="3">
        <f>IF(OR($C594=19,$C594=20,$C594=21),$J594,"")</f>
        <v>351.54673121082072</v>
      </c>
      <c r="R594" s="3" t="str">
        <f t="shared" si="61"/>
        <v/>
      </c>
      <c r="S594" s="7" t="str">
        <f>IF(OR($C594=25,$C594=26,$C594=27),$J594,"")</f>
        <v/>
      </c>
      <c r="T594" s="9" t="str">
        <f t="shared" si="62"/>
        <v/>
      </c>
    </row>
    <row r="595" spans="1:20" x14ac:dyDescent="0.25">
      <c r="A595" s="20">
        <f t="shared" si="58"/>
        <v>42878.020000000004</v>
      </c>
      <c r="B595" s="2">
        <v>42878.01771990741</v>
      </c>
      <c r="C595" s="1">
        <v>20</v>
      </c>
      <c r="D595" s="1">
        <v>23</v>
      </c>
      <c r="E595" s="1">
        <v>21</v>
      </c>
      <c r="F595" s="1">
        <v>22</v>
      </c>
      <c r="G595" s="1">
        <v>1156.31</v>
      </c>
      <c r="H595" s="1">
        <v>399.59205013996547</v>
      </c>
      <c r="I595" s="22">
        <v>7265.33</v>
      </c>
      <c r="J595" s="1">
        <v>399.59205013996547</v>
      </c>
      <c r="K595" s="7" t="str">
        <f>IF(OR($C595=1,$C595=2,$C595=3),$J595,"")</f>
        <v/>
      </c>
      <c r="L595" s="8" t="str">
        <f t="shared" si="59"/>
        <v/>
      </c>
      <c r="M595" s="3" t="str">
        <f>IF(OR($C595=7,$C595=8,$C595=9),$J595,"")</f>
        <v/>
      </c>
      <c r="N595" s="8" t="str">
        <f t="shared" si="57"/>
        <v/>
      </c>
      <c r="O595" s="7" t="str">
        <f>IF(OR($C595=13,$C595=14,$C595=15),$J595,"")</f>
        <v/>
      </c>
      <c r="P595" s="8" t="str">
        <f t="shared" si="60"/>
        <v/>
      </c>
      <c r="Q595" s="3">
        <f>IF(OR($C595=19,$C595=20,$C595=21),$J595,"")</f>
        <v>399.59205013996547</v>
      </c>
      <c r="R595" s="3">
        <f t="shared" si="61"/>
        <v>364.35870106686201</v>
      </c>
      <c r="S595" s="7" t="str">
        <f>IF(OR($C595=25,$C595=26,$C595=27),$J595,"")</f>
        <v/>
      </c>
      <c r="T595" s="9" t="str">
        <f t="shared" si="62"/>
        <v/>
      </c>
    </row>
    <row r="596" spans="1:20" x14ac:dyDescent="0.25">
      <c r="A596" s="20">
        <f t="shared" si="58"/>
        <v>42878.020000000004</v>
      </c>
      <c r="B596" s="2">
        <v>42878.017754629633</v>
      </c>
      <c r="C596" s="1">
        <v>21</v>
      </c>
      <c r="D596" s="1">
        <v>24</v>
      </c>
      <c r="E596" s="1">
        <v>22</v>
      </c>
      <c r="F596" s="1">
        <v>23</v>
      </c>
      <c r="G596" s="1">
        <v>989.47299999999996</v>
      </c>
      <c r="H596" s="1">
        <v>341.93732184979984</v>
      </c>
      <c r="I596" s="22">
        <v>6217.04</v>
      </c>
      <c r="J596" s="1">
        <v>341.93732184979984</v>
      </c>
      <c r="K596" s="7" t="str">
        <f>IF(OR($C596=1,$C596=2,$C596=3),$J596,"")</f>
        <v/>
      </c>
      <c r="L596" s="8" t="str">
        <f t="shared" si="59"/>
        <v/>
      </c>
      <c r="M596" s="3" t="str">
        <f>IF(OR($C596=7,$C596=8,$C596=9),$J596,"")</f>
        <v/>
      </c>
      <c r="N596" s="8" t="str">
        <f t="shared" ref="N596:N659" si="63">M596</f>
        <v/>
      </c>
      <c r="O596" s="7" t="str">
        <f>IF(OR($C596=13,$C596=14,$C596=15),$J596,"")</f>
        <v/>
      </c>
      <c r="P596" s="8" t="str">
        <f t="shared" si="60"/>
        <v/>
      </c>
      <c r="Q596" s="3">
        <f>IF(OR($C596=19,$C596=20,$C596=21),$J596,"")</f>
        <v>341.93732184979984</v>
      </c>
      <c r="R596" s="3" t="str">
        <f t="shared" si="61"/>
        <v/>
      </c>
      <c r="S596" s="7" t="str">
        <f>IF(OR($C596=25,$C596=26,$C596=27),$J596,"")</f>
        <v/>
      </c>
      <c r="T596" s="9" t="str">
        <f t="shared" si="62"/>
        <v/>
      </c>
    </row>
    <row r="597" spans="1:20" x14ac:dyDescent="0.25">
      <c r="A597" s="20">
        <f t="shared" si="58"/>
        <v>42878.020000000004</v>
      </c>
      <c r="B597" s="2">
        <v>42878.017789351848</v>
      </c>
      <c r="C597" s="1">
        <v>25</v>
      </c>
      <c r="D597" s="1">
        <v>28</v>
      </c>
      <c r="E597" s="1">
        <v>26</v>
      </c>
      <c r="F597" s="1">
        <v>27</v>
      </c>
      <c r="G597" s="1">
        <v>1155.98</v>
      </c>
      <c r="H597" s="1">
        <v>399.47801032664017</v>
      </c>
      <c r="I597" s="22">
        <v>7263.21</v>
      </c>
      <c r="J597" s="1">
        <v>399.47801032664017</v>
      </c>
      <c r="K597" s="7" t="str">
        <f>IF(OR($C597=1,$C597=2,$C597=3),$J597,"")</f>
        <v/>
      </c>
      <c r="L597" s="8" t="str">
        <f t="shared" si="59"/>
        <v/>
      </c>
      <c r="M597" s="3" t="str">
        <f>IF(OR($C597=7,$C597=8,$C597=9),$J597,"")</f>
        <v/>
      </c>
      <c r="N597" s="8" t="str">
        <f t="shared" si="63"/>
        <v/>
      </c>
      <c r="O597" s="7" t="str">
        <f>IF(OR($C597=13,$C597=14,$C597=15),$J597,"")</f>
        <v/>
      </c>
      <c r="P597" s="8" t="str">
        <f t="shared" si="60"/>
        <v/>
      </c>
      <c r="Q597" s="3" t="str">
        <f>IF(OR($C597=19,$C597=20,$C597=21),$J597,"")</f>
        <v/>
      </c>
      <c r="R597" s="3" t="str">
        <f t="shared" si="61"/>
        <v/>
      </c>
      <c r="S597" s="7">
        <f>IF(OR($C597=25,$C597=26,$C597=27),$J597,"")</f>
        <v>399.47801032664017</v>
      </c>
      <c r="T597" s="9" t="str">
        <f t="shared" si="62"/>
        <v/>
      </c>
    </row>
    <row r="598" spans="1:20" x14ac:dyDescent="0.25">
      <c r="A598" s="20">
        <f t="shared" si="58"/>
        <v>42878.020000000004</v>
      </c>
      <c r="B598" s="2">
        <v>42878.017812500002</v>
      </c>
      <c r="C598" s="1">
        <v>26</v>
      </c>
      <c r="D598" s="1">
        <v>29</v>
      </c>
      <c r="E598" s="1">
        <v>27</v>
      </c>
      <c r="F598" s="1">
        <v>28</v>
      </c>
      <c r="G598" s="1">
        <v>1105.6199999999999</v>
      </c>
      <c r="H598" s="1">
        <v>382.07484366281415</v>
      </c>
      <c r="I598" s="22">
        <v>6946.81</v>
      </c>
      <c r="J598" s="1">
        <v>382.07484366281415</v>
      </c>
      <c r="K598" s="7" t="str">
        <f>IF(OR($C598=1,$C598=2,$C598=3),$J598,"")</f>
        <v/>
      </c>
      <c r="L598" s="8" t="str">
        <f t="shared" si="59"/>
        <v/>
      </c>
      <c r="M598" s="3" t="str">
        <f>IF(OR($C598=7,$C598=8,$C598=9),$J598,"")</f>
        <v/>
      </c>
      <c r="N598" s="8" t="str">
        <f t="shared" si="63"/>
        <v/>
      </c>
      <c r="O598" s="7" t="str">
        <f>IF(OR($C598=13,$C598=14,$C598=15),$J598,"")</f>
        <v/>
      </c>
      <c r="P598" s="8" t="str">
        <f t="shared" si="60"/>
        <v/>
      </c>
      <c r="Q598" s="3" t="str">
        <f>IF(OR($C598=19,$C598=20,$C598=21),$J598,"")</f>
        <v/>
      </c>
      <c r="R598" s="3" t="str">
        <f t="shared" si="61"/>
        <v/>
      </c>
      <c r="S598" s="7">
        <f>IF(OR($C598=25,$C598=26,$C598=27),$J598,"")</f>
        <v>382.07484366281415</v>
      </c>
      <c r="T598" s="9">
        <f t="shared" si="62"/>
        <v>382.88579344646081</v>
      </c>
    </row>
    <row r="599" spans="1:20" x14ac:dyDescent="0.25">
      <c r="A599" s="20">
        <f t="shared" si="58"/>
        <v>42878.020000000004</v>
      </c>
      <c r="B599" s="2">
        <v>42878.017847222225</v>
      </c>
      <c r="C599" s="1">
        <v>27</v>
      </c>
      <c r="D599" s="1">
        <v>30</v>
      </c>
      <c r="E599" s="1">
        <v>28</v>
      </c>
      <c r="F599" s="1">
        <v>29</v>
      </c>
      <c r="G599" s="1">
        <v>1062.3</v>
      </c>
      <c r="H599" s="1">
        <v>367.10452634992805</v>
      </c>
      <c r="I599" s="22">
        <v>6674.64</v>
      </c>
      <c r="J599" s="1">
        <v>367.10452634992805</v>
      </c>
      <c r="K599" s="7" t="str">
        <f>IF(OR($C599=1,$C599=2,$C599=3),$J599,"")</f>
        <v/>
      </c>
      <c r="L599" s="8" t="str">
        <f t="shared" si="59"/>
        <v/>
      </c>
      <c r="M599" s="3" t="str">
        <f>IF(OR($C599=7,$C599=8,$C599=9),$J599,"")</f>
        <v/>
      </c>
      <c r="N599" s="8" t="str">
        <f t="shared" si="63"/>
        <v/>
      </c>
      <c r="O599" s="7" t="str">
        <f>IF(OR($C599=13,$C599=14,$C599=15),$J599,"")</f>
        <v/>
      </c>
      <c r="P599" s="8" t="str">
        <f t="shared" si="60"/>
        <v/>
      </c>
      <c r="Q599" s="3" t="str">
        <f>IF(OR($C599=19,$C599=20,$C599=21),$J599,"")</f>
        <v/>
      </c>
      <c r="R599" s="3" t="str">
        <f t="shared" si="61"/>
        <v/>
      </c>
      <c r="S599" s="7">
        <f>IF(OR($C599=25,$C599=26,$C599=27),$J599,"")</f>
        <v>367.10452634992805</v>
      </c>
      <c r="T599" s="9" t="str">
        <f t="shared" si="62"/>
        <v/>
      </c>
    </row>
    <row r="600" spans="1:20" x14ac:dyDescent="0.25">
      <c r="A600" s="20">
        <f t="shared" si="58"/>
        <v>42878.04</v>
      </c>
      <c r="B600" s="2">
        <v>42878.0312962963</v>
      </c>
      <c r="C600" s="1">
        <v>1</v>
      </c>
      <c r="D600" s="1">
        <v>4</v>
      </c>
      <c r="E600" s="1">
        <v>2</v>
      </c>
      <c r="F600" s="1">
        <v>3</v>
      </c>
      <c r="G600" s="1">
        <v>925.28899999999999</v>
      </c>
      <c r="H600" s="1">
        <v>319.75692373321908</v>
      </c>
      <c r="I600" s="22">
        <v>5813.76</v>
      </c>
      <c r="J600" s="1">
        <v>319.75692373321908</v>
      </c>
      <c r="K600" s="7">
        <f>IF(OR($C600=1,$C600=2,$C600=3),$J600,"")</f>
        <v>319.75692373321908</v>
      </c>
      <c r="L600" s="8" t="str">
        <f t="shared" si="59"/>
        <v/>
      </c>
      <c r="M600" s="3" t="str">
        <f>IF(OR($C600=7,$C600=8,$C600=9),$J600,"")</f>
        <v/>
      </c>
      <c r="N600" s="8" t="str">
        <f t="shared" si="63"/>
        <v/>
      </c>
      <c r="O600" s="7" t="str">
        <f>IF(OR($C600=13,$C600=14,$C600=15),$J600,"")</f>
        <v/>
      </c>
      <c r="P600" s="8" t="str">
        <f t="shared" si="60"/>
        <v/>
      </c>
      <c r="Q600" s="3" t="str">
        <f>IF(OR($C600=19,$C600=20,$C600=21),$J600,"")</f>
        <v/>
      </c>
      <c r="R600" s="3" t="str">
        <f t="shared" si="61"/>
        <v/>
      </c>
      <c r="S600" s="7" t="str">
        <f>IF(OR($C600=25,$C600=26,$C600=27),$J600,"")</f>
        <v/>
      </c>
      <c r="T600" s="9" t="str">
        <f t="shared" si="62"/>
        <v/>
      </c>
    </row>
    <row r="601" spans="1:20" x14ac:dyDescent="0.25">
      <c r="A601" s="20">
        <f t="shared" si="58"/>
        <v>42878.04</v>
      </c>
      <c r="B601" s="2">
        <v>42878.031319444446</v>
      </c>
      <c r="C601" s="1">
        <v>2</v>
      </c>
      <c r="D601" s="1">
        <v>5</v>
      </c>
      <c r="E601" s="1">
        <v>3</v>
      </c>
      <c r="F601" s="1">
        <v>4</v>
      </c>
      <c r="G601" s="1">
        <v>854.346</v>
      </c>
      <c r="H601" s="1">
        <v>295.24078289462079</v>
      </c>
      <c r="I601" s="22">
        <v>5368.02</v>
      </c>
      <c r="J601" s="1">
        <v>295.24078289462079</v>
      </c>
      <c r="K601" s="7">
        <f>IF(OR($C601=1,$C601=2,$C601=3),$J601,"")</f>
        <v>295.24078289462079</v>
      </c>
      <c r="L601" s="8">
        <f t="shared" si="59"/>
        <v>310.24116524920174</v>
      </c>
      <c r="M601" s="3" t="str">
        <f>IF(OR($C601=7,$C601=8,$C601=9),$J601,"")</f>
        <v/>
      </c>
      <c r="N601" s="8" t="str">
        <f t="shared" si="63"/>
        <v/>
      </c>
      <c r="O601" s="7" t="str">
        <f>IF(OR($C601=13,$C601=14,$C601=15),$J601,"")</f>
        <v/>
      </c>
      <c r="P601" s="8" t="str">
        <f t="shared" si="60"/>
        <v/>
      </c>
      <c r="Q601" s="3" t="str">
        <f>IF(OR($C601=19,$C601=20,$C601=21),$J601,"")</f>
        <v/>
      </c>
      <c r="R601" s="3" t="str">
        <f t="shared" si="61"/>
        <v/>
      </c>
      <c r="S601" s="7" t="str">
        <f>IF(OR($C601=25,$C601=26,$C601=27),$J601,"")</f>
        <v/>
      </c>
      <c r="T601" s="9" t="str">
        <f t="shared" si="62"/>
        <v/>
      </c>
    </row>
    <row r="602" spans="1:20" x14ac:dyDescent="0.25">
      <c r="A602" s="20">
        <f t="shared" si="58"/>
        <v>42878.04</v>
      </c>
      <c r="B602" s="2">
        <v>42878.031354166669</v>
      </c>
      <c r="C602" s="1">
        <v>3</v>
      </c>
      <c r="D602" s="1">
        <v>6</v>
      </c>
      <c r="E602" s="1">
        <v>4</v>
      </c>
      <c r="F602" s="1">
        <v>5</v>
      </c>
      <c r="G602" s="1">
        <v>913.62400000000002</v>
      </c>
      <c r="H602" s="1">
        <v>315.72578911976535</v>
      </c>
      <c r="I602" s="22">
        <v>5740.47</v>
      </c>
      <c r="J602" s="1">
        <v>315.72578911976535</v>
      </c>
      <c r="K602" s="7">
        <f>IF(OR($C602=1,$C602=2,$C602=3),$J602,"")</f>
        <v>315.72578911976535</v>
      </c>
      <c r="L602" s="8" t="str">
        <f t="shared" si="59"/>
        <v/>
      </c>
      <c r="M602" s="3" t="str">
        <f>IF(OR($C602=7,$C602=8,$C602=9),$J602,"")</f>
        <v/>
      </c>
      <c r="N602" s="8" t="str">
        <f t="shared" si="63"/>
        <v/>
      </c>
      <c r="O602" s="7" t="str">
        <f>IF(OR($C602=13,$C602=14,$C602=15),$J602,"")</f>
        <v/>
      </c>
      <c r="P602" s="8" t="str">
        <f t="shared" si="60"/>
        <v/>
      </c>
      <c r="Q602" s="3" t="str">
        <f>IF(OR($C602=19,$C602=20,$C602=21),$J602,"")</f>
        <v/>
      </c>
      <c r="R602" s="3" t="str">
        <f t="shared" si="61"/>
        <v/>
      </c>
      <c r="S602" s="7" t="str">
        <f>IF(OR($C602=25,$C602=26,$C602=27),$J602,"")</f>
        <v/>
      </c>
      <c r="T602" s="9" t="str">
        <f t="shared" si="62"/>
        <v/>
      </c>
    </row>
    <row r="603" spans="1:20" x14ac:dyDescent="0.25">
      <c r="A603" s="20">
        <f t="shared" si="58"/>
        <v>42878.04</v>
      </c>
      <c r="B603" s="2">
        <v>42878.031493055554</v>
      </c>
      <c r="C603" s="1">
        <v>13</v>
      </c>
      <c r="D603" s="1">
        <v>16</v>
      </c>
      <c r="E603" s="1">
        <v>14</v>
      </c>
      <c r="F603" s="1">
        <v>15</v>
      </c>
      <c r="G603" s="1">
        <v>875.60400000000004</v>
      </c>
      <c r="H603" s="1">
        <v>302.5870203239221</v>
      </c>
      <c r="I603" s="22">
        <v>5501.58</v>
      </c>
      <c r="J603" s="1">
        <v>302.5870203239221</v>
      </c>
      <c r="K603" s="7" t="str">
        <f>IF(OR($C603=1,$C603=2,$C603=3),$J603,"")</f>
        <v/>
      </c>
      <c r="L603" s="8" t="str">
        <f t="shared" si="59"/>
        <v/>
      </c>
      <c r="M603" s="3" t="str">
        <f>IF(OR($C603=7,$C603=8,$C603=9),$J603,"")</f>
        <v/>
      </c>
      <c r="N603" s="8" t="str">
        <f t="shared" si="63"/>
        <v/>
      </c>
      <c r="O603" s="7">
        <f>IF(OR($C603=13,$C603=14,$C603=15),$J603,"")</f>
        <v>302.5870203239221</v>
      </c>
      <c r="P603" s="8" t="str">
        <f t="shared" si="60"/>
        <v/>
      </c>
      <c r="Q603" s="3" t="str">
        <f>IF(OR($C603=19,$C603=20,$C603=21),$J603,"")</f>
        <v/>
      </c>
      <c r="R603" s="3" t="str">
        <f t="shared" si="61"/>
        <v/>
      </c>
      <c r="S603" s="7" t="str">
        <f>IF(OR($C603=25,$C603=26,$C603=27),$J603,"")</f>
        <v/>
      </c>
      <c r="T603" s="9" t="str">
        <f t="shared" si="62"/>
        <v/>
      </c>
    </row>
    <row r="604" spans="1:20" x14ac:dyDescent="0.25">
      <c r="A604" s="20">
        <f t="shared" si="58"/>
        <v>42878.04</v>
      </c>
      <c r="B604" s="2">
        <v>42878.031527777777</v>
      </c>
      <c r="C604" s="1">
        <v>14</v>
      </c>
      <c r="D604" s="1">
        <v>17</v>
      </c>
      <c r="E604" s="1">
        <v>15</v>
      </c>
      <c r="F604" s="1">
        <v>16</v>
      </c>
      <c r="G604" s="1">
        <v>1075.77</v>
      </c>
      <c r="H604" s="1">
        <v>371.75942418475205</v>
      </c>
      <c r="I604" s="22">
        <v>6759.26</v>
      </c>
      <c r="J604" s="1">
        <v>371.75942418475205</v>
      </c>
      <c r="K604" s="7" t="str">
        <f>IF(OR($C604=1,$C604=2,$C604=3),$J604,"")</f>
        <v/>
      </c>
      <c r="L604" s="8" t="str">
        <f t="shared" si="59"/>
        <v/>
      </c>
      <c r="M604" s="3" t="str">
        <f>IF(OR($C604=7,$C604=8,$C604=9),$J604,"")</f>
        <v/>
      </c>
      <c r="N604" s="8" t="str">
        <f t="shared" si="63"/>
        <v/>
      </c>
      <c r="O604" s="7">
        <f>IF(OR($C604=13,$C604=14,$C604=15),$J604,"")</f>
        <v>371.75942418475205</v>
      </c>
      <c r="P604" s="8">
        <f t="shared" si="60"/>
        <v>336.91162183407266</v>
      </c>
      <c r="Q604" s="3" t="str">
        <f>IF(OR($C604=19,$C604=20,$C604=21),$J604,"")</f>
        <v/>
      </c>
      <c r="R604" s="3" t="str">
        <f t="shared" si="61"/>
        <v/>
      </c>
      <c r="S604" s="7" t="str">
        <f>IF(OR($C604=25,$C604=26,$C604=27),$J604,"")</f>
        <v/>
      </c>
      <c r="T604" s="9" t="str">
        <f t="shared" si="62"/>
        <v/>
      </c>
    </row>
    <row r="605" spans="1:20" x14ac:dyDescent="0.25">
      <c r="A605" s="20">
        <f t="shared" si="58"/>
        <v>42878.04</v>
      </c>
      <c r="B605" s="2">
        <v>42878.0315625</v>
      </c>
      <c r="C605" s="1">
        <v>15</v>
      </c>
      <c r="D605" s="1">
        <v>18</v>
      </c>
      <c r="E605" s="1">
        <v>16</v>
      </c>
      <c r="F605" s="1">
        <v>17</v>
      </c>
      <c r="G605" s="1">
        <v>973.41600000000005</v>
      </c>
      <c r="H605" s="1">
        <v>336.38842099354383</v>
      </c>
      <c r="I605" s="22">
        <v>6116.15</v>
      </c>
      <c r="J605" s="1">
        <v>336.38842099354383</v>
      </c>
      <c r="K605" s="7" t="str">
        <f>IF(OR($C605=1,$C605=2,$C605=3),$J605,"")</f>
        <v/>
      </c>
      <c r="L605" s="8" t="str">
        <f t="shared" si="59"/>
        <v/>
      </c>
      <c r="M605" s="3" t="str">
        <f>IF(OR($C605=7,$C605=8,$C605=9),$J605,"")</f>
        <v/>
      </c>
      <c r="N605" s="8" t="str">
        <f t="shared" si="63"/>
        <v/>
      </c>
      <c r="O605" s="7">
        <f>IF(OR($C605=13,$C605=14,$C605=15),$J605,"")</f>
        <v>336.38842099354383</v>
      </c>
      <c r="P605" s="8" t="str">
        <f t="shared" si="60"/>
        <v/>
      </c>
      <c r="Q605" s="3" t="str">
        <f>IF(OR($C605=19,$C605=20,$C605=21),$J605,"")</f>
        <v/>
      </c>
      <c r="R605" s="3" t="str">
        <f t="shared" si="61"/>
        <v/>
      </c>
      <c r="S605" s="7" t="str">
        <f>IF(OR($C605=25,$C605=26,$C605=27),$J605,"")</f>
        <v/>
      </c>
      <c r="T605" s="9" t="str">
        <f t="shared" si="62"/>
        <v/>
      </c>
    </row>
    <row r="606" spans="1:20" x14ac:dyDescent="0.25">
      <c r="A606" s="20">
        <f t="shared" si="58"/>
        <v>42878.04</v>
      </c>
      <c r="B606" s="2">
        <v>42878.031585648147</v>
      </c>
      <c r="C606" s="1">
        <v>19</v>
      </c>
      <c r="D606" s="1">
        <v>22</v>
      </c>
      <c r="E606" s="1">
        <v>20</v>
      </c>
      <c r="F606" s="1">
        <v>21</v>
      </c>
      <c r="G606" s="1">
        <v>1021.98</v>
      </c>
      <c r="H606" s="1">
        <v>353.17093461272663</v>
      </c>
      <c r="I606" s="22">
        <v>6421.26</v>
      </c>
      <c r="J606" s="1">
        <v>353.17093461272663</v>
      </c>
      <c r="K606" s="7" t="str">
        <f>IF(OR($C606=1,$C606=2,$C606=3),$J606,"")</f>
        <v/>
      </c>
      <c r="L606" s="8" t="str">
        <f t="shared" si="59"/>
        <v/>
      </c>
      <c r="M606" s="3" t="str">
        <f>IF(OR($C606=7,$C606=8,$C606=9),$J606,"")</f>
        <v/>
      </c>
      <c r="N606" s="8" t="str">
        <f t="shared" si="63"/>
        <v/>
      </c>
      <c r="O606" s="7" t="str">
        <f>IF(OR($C606=13,$C606=14,$C606=15),$J606,"")</f>
        <v/>
      </c>
      <c r="P606" s="8" t="str">
        <f t="shared" si="60"/>
        <v/>
      </c>
      <c r="Q606" s="3">
        <f>IF(OR($C606=19,$C606=20,$C606=21),$J606,"")</f>
        <v>353.17093461272663</v>
      </c>
      <c r="R606" s="3" t="str">
        <f t="shared" si="61"/>
        <v/>
      </c>
      <c r="S606" s="7" t="str">
        <f>IF(OR($C606=25,$C606=26,$C606=27),$J606,"")</f>
        <v/>
      </c>
      <c r="T606" s="9" t="str">
        <f t="shared" si="62"/>
        <v/>
      </c>
    </row>
    <row r="607" spans="1:20" x14ac:dyDescent="0.25">
      <c r="A607" s="20">
        <f t="shared" si="58"/>
        <v>42878.04</v>
      </c>
      <c r="B607" s="2">
        <v>42878.03162037037</v>
      </c>
      <c r="C607" s="1">
        <v>20</v>
      </c>
      <c r="D607" s="1">
        <v>23</v>
      </c>
      <c r="E607" s="1">
        <v>21</v>
      </c>
      <c r="F607" s="1">
        <v>22</v>
      </c>
      <c r="G607" s="1">
        <v>1139.8399999999999</v>
      </c>
      <c r="H607" s="1">
        <v>393.90042672945685</v>
      </c>
      <c r="I607" s="22">
        <v>7161.83</v>
      </c>
      <c r="J607" s="1">
        <v>393.90042672945685</v>
      </c>
      <c r="K607" s="7" t="str">
        <f>IF(OR($C607=1,$C607=2,$C607=3),$J607,"")</f>
        <v/>
      </c>
      <c r="L607" s="8" t="str">
        <f t="shared" si="59"/>
        <v/>
      </c>
      <c r="M607" s="3" t="str">
        <f>IF(OR($C607=7,$C607=8,$C607=9),$J607,"")</f>
        <v/>
      </c>
      <c r="N607" s="8" t="str">
        <f t="shared" si="63"/>
        <v/>
      </c>
      <c r="O607" s="7" t="str">
        <f>IF(OR($C607=13,$C607=14,$C607=15),$J607,"")</f>
        <v/>
      </c>
      <c r="P607" s="8" t="str">
        <f t="shared" si="60"/>
        <v/>
      </c>
      <c r="Q607" s="3">
        <f>IF(OR($C607=19,$C607=20,$C607=21),$J607,"")</f>
        <v>393.90042672945685</v>
      </c>
      <c r="R607" s="3">
        <f t="shared" si="61"/>
        <v>363.24214762184965</v>
      </c>
      <c r="S607" s="7" t="str">
        <f>IF(OR($C607=25,$C607=26,$C607=27),$J607,"")</f>
        <v/>
      </c>
      <c r="T607" s="9" t="str">
        <f t="shared" si="62"/>
        <v/>
      </c>
    </row>
    <row r="608" spans="1:20" x14ac:dyDescent="0.25">
      <c r="A608" s="20">
        <f t="shared" si="58"/>
        <v>42878.04</v>
      </c>
      <c r="B608" s="2">
        <v>42878.031655092593</v>
      </c>
      <c r="C608" s="1">
        <v>21</v>
      </c>
      <c r="D608" s="1">
        <v>24</v>
      </c>
      <c r="E608" s="1">
        <v>22</v>
      </c>
      <c r="F608" s="1">
        <v>23</v>
      </c>
      <c r="G608" s="1">
        <v>991.55</v>
      </c>
      <c r="H608" s="1">
        <v>342.65508152336548</v>
      </c>
      <c r="I608" s="22">
        <v>6230.09</v>
      </c>
      <c r="J608" s="1">
        <v>342.65508152336548</v>
      </c>
      <c r="K608" s="7" t="str">
        <f>IF(OR($C608=1,$C608=2,$C608=3),$J608,"")</f>
        <v/>
      </c>
      <c r="L608" s="8" t="str">
        <f t="shared" si="59"/>
        <v/>
      </c>
      <c r="M608" s="3" t="str">
        <f>IF(OR($C608=7,$C608=8,$C608=9),$J608,"")</f>
        <v/>
      </c>
      <c r="N608" s="8" t="str">
        <f t="shared" si="63"/>
        <v/>
      </c>
      <c r="O608" s="7" t="str">
        <f>IF(OR($C608=13,$C608=14,$C608=15),$J608,"")</f>
        <v/>
      </c>
      <c r="P608" s="8" t="str">
        <f t="shared" si="60"/>
        <v/>
      </c>
      <c r="Q608" s="3">
        <f>IF(OR($C608=19,$C608=20,$C608=21),$J608,"")</f>
        <v>342.65508152336548</v>
      </c>
      <c r="R608" s="3" t="str">
        <f t="shared" si="61"/>
        <v/>
      </c>
      <c r="S608" s="7" t="str">
        <f>IF(OR($C608=25,$C608=26,$C608=27),$J608,"")</f>
        <v/>
      </c>
      <c r="T608" s="9" t="str">
        <f t="shared" si="62"/>
        <v/>
      </c>
    </row>
    <row r="609" spans="1:20" x14ac:dyDescent="0.25">
      <c r="A609" s="20">
        <f t="shared" si="58"/>
        <v>42878.04</v>
      </c>
      <c r="B609" s="2">
        <v>42878.031678240739</v>
      </c>
      <c r="C609" s="1">
        <v>25</v>
      </c>
      <c r="D609" s="1">
        <v>28</v>
      </c>
      <c r="E609" s="1">
        <v>26</v>
      </c>
      <c r="F609" s="1">
        <v>27</v>
      </c>
      <c r="G609" s="1">
        <v>1156.73</v>
      </c>
      <c r="H609" s="1">
        <v>399.73719172056133</v>
      </c>
      <c r="I609" s="22">
        <v>7267.94</v>
      </c>
      <c r="J609" s="1">
        <v>399.73719172056133</v>
      </c>
      <c r="K609" s="7" t="str">
        <f>IF(OR($C609=1,$C609=2,$C609=3),$J609,"")</f>
        <v/>
      </c>
      <c r="L609" s="8" t="str">
        <f t="shared" si="59"/>
        <v/>
      </c>
      <c r="M609" s="3" t="str">
        <f>IF(OR($C609=7,$C609=8,$C609=9),$J609,"")</f>
        <v/>
      </c>
      <c r="N609" s="8" t="str">
        <f t="shared" si="63"/>
        <v/>
      </c>
      <c r="O609" s="7" t="str">
        <f>IF(OR($C609=13,$C609=14,$C609=15),$J609,"")</f>
        <v/>
      </c>
      <c r="P609" s="8" t="str">
        <f t="shared" si="60"/>
        <v/>
      </c>
      <c r="Q609" s="3" t="str">
        <f>IF(OR($C609=19,$C609=20,$C609=21),$J609,"")</f>
        <v/>
      </c>
      <c r="R609" s="3" t="str">
        <f t="shared" si="61"/>
        <v/>
      </c>
      <c r="S609" s="7">
        <f>IF(OR($C609=25,$C609=26,$C609=27),$J609,"")</f>
        <v>399.73719172056133</v>
      </c>
      <c r="T609" s="9" t="str">
        <f t="shared" si="62"/>
        <v/>
      </c>
    </row>
    <row r="610" spans="1:20" x14ac:dyDescent="0.25">
      <c r="A610" s="20">
        <f t="shared" si="58"/>
        <v>42878.04</v>
      </c>
      <c r="B610" s="2">
        <v>42878.031712962962</v>
      </c>
      <c r="C610" s="1">
        <v>26</v>
      </c>
      <c r="D610" s="1">
        <v>29</v>
      </c>
      <c r="E610" s="1">
        <v>27</v>
      </c>
      <c r="F610" s="1">
        <v>28</v>
      </c>
      <c r="G610" s="1">
        <v>1106.99</v>
      </c>
      <c r="H610" s="1">
        <v>382.54828167571014</v>
      </c>
      <c r="I610" s="22">
        <v>6955.45</v>
      </c>
      <c r="J610" s="1">
        <v>382.54828167571014</v>
      </c>
      <c r="K610" s="7" t="str">
        <f>IF(OR($C610=1,$C610=2,$C610=3),$J610,"")</f>
        <v/>
      </c>
      <c r="L610" s="8" t="str">
        <f t="shared" si="59"/>
        <v/>
      </c>
      <c r="M610" s="3" t="str">
        <f>IF(OR($C610=7,$C610=8,$C610=9),$J610,"")</f>
        <v/>
      </c>
      <c r="N610" s="8" t="str">
        <f t="shared" si="63"/>
        <v/>
      </c>
      <c r="O610" s="7" t="str">
        <f>IF(OR($C610=13,$C610=14,$C610=15),$J610,"")</f>
        <v/>
      </c>
      <c r="P610" s="8" t="str">
        <f t="shared" si="60"/>
        <v/>
      </c>
      <c r="Q610" s="3" t="str">
        <f>IF(OR($C610=19,$C610=20,$C610=21),$J610,"")</f>
        <v/>
      </c>
      <c r="R610" s="3" t="str">
        <f t="shared" si="61"/>
        <v/>
      </c>
      <c r="S610" s="7">
        <f>IF(OR($C610=25,$C610=26,$C610=27),$J610,"")</f>
        <v>382.54828167571014</v>
      </c>
      <c r="T610" s="9">
        <f t="shared" si="62"/>
        <v>383.36153529396944</v>
      </c>
    </row>
    <row r="611" spans="1:20" x14ac:dyDescent="0.25">
      <c r="A611" s="20">
        <f t="shared" si="58"/>
        <v>42878.04</v>
      </c>
      <c r="B611" s="2">
        <v>42878.031747685185</v>
      </c>
      <c r="C611" s="1">
        <v>27</v>
      </c>
      <c r="D611" s="1">
        <v>30</v>
      </c>
      <c r="E611" s="1">
        <v>28</v>
      </c>
      <c r="F611" s="1">
        <v>29</v>
      </c>
      <c r="G611" s="1">
        <v>1064.31</v>
      </c>
      <c r="H611" s="1">
        <v>367.79913248563679</v>
      </c>
      <c r="I611" s="22">
        <v>6687.25</v>
      </c>
      <c r="J611" s="1">
        <v>367.79913248563679</v>
      </c>
      <c r="K611" s="7" t="str">
        <f>IF(OR($C611=1,$C611=2,$C611=3),$J611,"")</f>
        <v/>
      </c>
      <c r="L611" s="8" t="str">
        <f t="shared" si="59"/>
        <v/>
      </c>
      <c r="M611" s="3" t="str">
        <f>IF(OR($C611=7,$C611=8,$C611=9),$J611,"")</f>
        <v/>
      </c>
      <c r="N611" s="8" t="str">
        <f t="shared" si="63"/>
        <v/>
      </c>
      <c r="O611" s="7" t="str">
        <f>IF(OR($C611=13,$C611=14,$C611=15),$J611,"")</f>
        <v/>
      </c>
      <c r="P611" s="8" t="str">
        <f t="shared" si="60"/>
        <v/>
      </c>
      <c r="Q611" s="3" t="str">
        <f>IF(OR($C611=19,$C611=20,$C611=21),$J611,"")</f>
        <v/>
      </c>
      <c r="R611" s="3" t="str">
        <f t="shared" si="61"/>
        <v/>
      </c>
      <c r="S611" s="7">
        <f>IF(OR($C611=25,$C611=26,$C611=27),$J611,"")</f>
        <v>367.79913248563679</v>
      </c>
      <c r="T611" s="9" t="str">
        <f t="shared" si="62"/>
        <v/>
      </c>
    </row>
    <row r="612" spans="1:20" x14ac:dyDescent="0.25">
      <c r="A612" s="20">
        <f t="shared" si="58"/>
        <v>42878.05</v>
      </c>
      <c r="B612" s="2">
        <v>42878.045173611114</v>
      </c>
      <c r="C612" s="1">
        <v>1</v>
      </c>
      <c r="D612" s="1">
        <v>4</v>
      </c>
      <c r="E612" s="1">
        <v>2</v>
      </c>
      <c r="F612" s="1">
        <v>3</v>
      </c>
      <c r="G612" s="1">
        <v>928.68600000000004</v>
      </c>
      <c r="H612" s="1">
        <v>320.93084266008594</v>
      </c>
      <c r="I612" s="22">
        <v>5835.1</v>
      </c>
      <c r="J612" s="1">
        <v>320.93084266008594</v>
      </c>
      <c r="K612" s="7">
        <f>IF(OR($C612=1,$C612=2,$C612=3),$J612,"")</f>
        <v>320.93084266008594</v>
      </c>
      <c r="L612" s="8" t="str">
        <f t="shared" si="59"/>
        <v/>
      </c>
      <c r="M612" s="3" t="str">
        <f>IF(OR($C612=7,$C612=8,$C612=9),$J612,"")</f>
        <v/>
      </c>
      <c r="N612" s="8" t="str">
        <f t="shared" si="63"/>
        <v/>
      </c>
      <c r="O612" s="7" t="str">
        <f>IF(OR($C612=13,$C612=14,$C612=15),$J612,"")</f>
        <v/>
      </c>
      <c r="P612" s="8" t="str">
        <f t="shared" si="60"/>
        <v/>
      </c>
      <c r="Q612" s="3" t="str">
        <f>IF(OR($C612=19,$C612=20,$C612=21),$J612,"")</f>
        <v/>
      </c>
      <c r="R612" s="3" t="str">
        <f t="shared" si="61"/>
        <v/>
      </c>
      <c r="S612" s="7" t="str">
        <f>IF(OR($C612=25,$C612=26,$C612=27),$J612,"")</f>
        <v/>
      </c>
      <c r="T612" s="9" t="str">
        <f t="shared" si="62"/>
        <v/>
      </c>
    </row>
    <row r="613" spans="1:20" x14ac:dyDescent="0.25">
      <c r="A613" s="20">
        <f t="shared" si="58"/>
        <v>42878.05</v>
      </c>
      <c r="B613" s="2">
        <v>42878.045208333337</v>
      </c>
      <c r="C613" s="1">
        <v>2</v>
      </c>
      <c r="D613" s="1">
        <v>5</v>
      </c>
      <c r="E613" s="1">
        <v>3</v>
      </c>
      <c r="F613" s="1">
        <v>4</v>
      </c>
      <c r="G613" s="1">
        <v>856.21600000000001</v>
      </c>
      <c r="H613" s="1">
        <v>295.88700850346419</v>
      </c>
      <c r="I613" s="22">
        <v>5379.76</v>
      </c>
      <c r="J613" s="1">
        <v>295.88700850346419</v>
      </c>
      <c r="K613" s="7">
        <f>IF(OR($C613=1,$C613=2,$C613=3),$J613,"")</f>
        <v>295.88700850346419</v>
      </c>
      <c r="L613" s="8">
        <f t="shared" si="59"/>
        <v>311.13136694352289</v>
      </c>
      <c r="M613" s="3" t="str">
        <f>IF(OR($C613=7,$C613=8,$C613=9),$J613,"")</f>
        <v/>
      </c>
      <c r="N613" s="8" t="str">
        <f t="shared" si="63"/>
        <v/>
      </c>
      <c r="O613" s="7" t="str">
        <f>IF(OR($C613=13,$C613=14,$C613=15),$J613,"")</f>
        <v/>
      </c>
      <c r="P613" s="8" t="str">
        <f t="shared" si="60"/>
        <v/>
      </c>
      <c r="Q613" s="3" t="str">
        <f>IF(OR($C613=19,$C613=20,$C613=21),$J613,"")</f>
        <v/>
      </c>
      <c r="R613" s="3" t="str">
        <f t="shared" si="61"/>
        <v/>
      </c>
      <c r="S613" s="7" t="str">
        <f>IF(OR($C613=25,$C613=26,$C613=27),$J613,"")</f>
        <v/>
      </c>
      <c r="T613" s="9" t="str">
        <f t="shared" si="62"/>
        <v/>
      </c>
    </row>
    <row r="614" spans="1:20" x14ac:dyDescent="0.25">
      <c r="A614" s="20">
        <f t="shared" si="58"/>
        <v>42878.05</v>
      </c>
      <c r="B614" s="2">
        <v>42878.045243055552</v>
      </c>
      <c r="C614" s="1">
        <v>3</v>
      </c>
      <c r="D614" s="1">
        <v>6</v>
      </c>
      <c r="E614" s="1">
        <v>4</v>
      </c>
      <c r="F614" s="1">
        <v>5</v>
      </c>
      <c r="G614" s="1">
        <v>916.08500000000004</v>
      </c>
      <c r="H614" s="1">
        <v>316.5762496670186</v>
      </c>
      <c r="I614" s="22">
        <v>5755.93</v>
      </c>
      <c r="J614" s="1">
        <v>316.5762496670186</v>
      </c>
      <c r="K614" s="7">
        <f>IF(OR($C614=1,$C614=2,$C614=3),$J614,"")</f>
        <v>316.5762496670186</v>
      </c>
      <c r="L614" s="8" t="str">
        <f t="shared" si="59"/>
        <v/>
      </c>
      <c r="M614" s="3" t="str">
        <f>IF(OR($C614=7,$C614=8,$C614=9),$J614,"")</f>
        <v/>
      </c>
      <c r="N614" s="8" t="str">
        <f t="shared" si="63"/>
        <v/>
      </c>
      <c r="O614" s="7" t="str">
        <f>IF(OR($C614=13,$C614=14,$C614=15),$J614,"")</f>
        <v/>
      </c>
      <c r="P614" s="8" t="str">
        <f t="shared" si="60"/>
        <v/>
      </c>
      <c r="Q614" s="3" t="str">
        <f>IF(OR($C614=19,$C614=20,$C614=21),$J614,"")</f>
        <v/>
      </c>
      <c r="R614" s="3" t="str">
        <f t="shared" si="61"/>
        <v/>
      </c>
      <c r="S614" s="7" t="str">
        <f>IF(OR($C614=25,$C614=26,$C614=27),$J614,"")</f>
        <v/>
      </c>
      <c r="T614" s="9" t="str">
        <f t="shared" si="62"/>
        <v/>
      </c>
    </row>
    <row r="615" spans="1:20" x14ac:dyDescent="0.25">
      <c r="A615" s="20">
        <f t="shared" si="58"/>
        <v>42878.05</v>
      </c>
      <c r="B615" s="2">
        <v>42878.045370370368</v>
      </c>
      <c r="C615" s="1">
        <v>13</v>
      </c>
      <c r="D615" s="1">
        <v>16</v>
      </c>
      <c r="E615" s="1">
        <v>14</v>
      </c>
      <c r="F615" s="1">
        <v>15</v>
      </c>
      <c r="G615" s="1">
        <v>885.37400000000002</v>
      </c>
      <c r="H615" s="1">
        <v>305.96328994873505</v>
      </c>
      <c r="I615" s="22">
        <v>5562.97</v>
      </c>
      <c r="J615" s="1">
        <v>305.96328994873505</v>
      </c>
      <c r="K615" s="7" t="str">
        <f>IF(OR($C615=1,$C615=2,$C615=3),$J615,"")</f>
        <v/>
      </c>
      <c r="L615" s="8" t="str">
        <f t="shared" si="59"/>
        <v/>
      </c>
      <c r="M615" s="3" t="str">
        <f>IF(OR($C615=7,$C615=8,$C615=9),$J615,"")</f>
        <v/>
      </c>
      <c r="N615" s="8" t="str">
        <f t="shared" si="63"/>
        <v/>
      </c>
      <c r="O615" s="7">
        <f>IF(OR($C615=13,$C615=14,$C615=15),$J615,"")</f>
        <v>305.96328994873505</v>
      </c>
      <c r="P615" s="8" t="str">
        <f t="shared" si="60"/>
        <v/>
      </c>
      <c r="Q615" s="3" t="str">
        <f>IF(OR($C615=19,$C615=20,$C615=21),$J615,"")</f>
        <v/>
      </c>
      <c r="R615" s="3" t="str">
        <f t="shared" si="61"/>
        <v/>
      </c>
      <c r="S615" s="7" t="str">
        <f>IF(OR($C615=25,$C615=26,$C615=27),$J615,"")</f>
        <v/>
      </c>
      <c r="T615" s="9" t="str">
        <f t="shared" si="62"/>
        <v/>
      </c>
    </row>
    <row r="616" spans="1:20" x14ac:dyDescent="0.25">
      <c r="A616" s="20">
        <f t="shared" si="58"/>
        <v>42878.05</v>
      </c>
      <c r="B616" s="2">
        <v>42878.045393518521</v>
      </c>
      <c r="C616" s="1">
        <v>14</v>
      </c>
      <c r="D616" s="1">
        <v>17</v>
      </c>
      <c r="E616" s="1">
        <v>15</v>
      </c>
      <c r="F616" s="1">
        <v>16</v>
      </c>
      <c r="G616" s="1">
        <v>1073.6400000000001</v>
      </c>
      <c r="H616" s="1">
        <v>371.02334902601604</v>
      </c>
      <c r="I616" s="22">
        <v>6745.9</v>
      </c>
      <c r="J616" s="1">
        <v>371.02334902601604</v>
      </c>
      <c r="K616" s="7" t="str">
        <f>IF(OR($C616=1,$C616=2,$C616=3),$J616,"")</f>
        <v/>
      </c>
      <c r="L616" s="8" t="str">
        <f t="shared" si="59"/>
        <v/>
      </c>
      <c r="M616" s="3" t="str">
        <f>IF(OR($C616=7,$C616=8,$C616=9),$J616,"")</f>
        <v/>
      </c>
      <c r="N616" s="8" t="str">
        <f t="shared" si="63"/>
        <v/>
      </c>
      <c r="O616" s="7">
        <f>IF(OR($C616=13,$C616=14,$C616=15),$J616,"")</f>
        <v>371.02334902601604</v>
      </c>
      <c r="P616" s="8">
        <f t="shared" si="60"/>
        <v>337.98451761317563</v>
      </c>
      <c r="Q616" s="3" t="str">
        <f>IF(OR($C616=19,$C616=20,$C616=21),$J616,"")</f>
        <v/>
      </c>
      <c r="R616" s="3" t="str">
        <f t="shared" si="61"/>
        <v/>
      </c>
      <c r="S616" s="7" t="str">
        <f>IF(OR($C616=25,$C616=26,$C616=27),$J616,"")</f>
        <v/>
      </c>
      <c r="T616" s="9" t="str">
        <f t="shared" si="62"/>
        <v/>
      </c>
    </row>
    <row r="617" spans="1:20" x14ac:dyDescent="0.25">
      <c r="A617" s="20">
        <f t="shared" si="58"/>
        <v>42878.05</v>
      </c>
      <c r="B617" s="2">
        <v>42878.045428240737</v>
      </c>
      <c r="C617" s="1">
        <v>15</v>
      </c>
      <c r="D617" s="1">
        <v>18</v>
      </c>
      <c r="E617" s="1">
        <v>16</v>
      </c>
      <c r="F617" s="1">
        <v>17</v>
      </c>
      <c r="G617" s="1">
        <v>975.09</v>
      </c>
      <c r="H617" s="1">
        <v>336.96691386477585</v>
      </c>
      <c r="I617" s="22">
        <v>6126.67</v>
      </c>
      <c r="J617" s="1">
        <v>336.96691386477585</v>
      </c>
      <c r="K617" s="7" t="str">
        <f>IF(OR($C617=1,$C617=2,$C617=3),$J617,"")</f>
        <v/>
      </c>
      <c r="L617" s="8" t="str">
        <f t="shared" si="59"/>
        <v/>
      </c>
      <c r="M617" s="3" t="str">
        <f>IF(OR($C617=7,$C617=8,$C617=9),$J617,"")</f>
        <v/>
      </c>
      <c r="N617" s="8" t="str">
        <f t="shared" si="63"/>
        <v/>
      </c>
      <c r="O617" s="7">
        <f>IF(OR($C617=13,$C617=14,$C617=15),$J617,"")</f>
        <v>336.96691386477585</v>
      </c>
      <c r="P617" s="8" t="str">
        <f t="shared" si="60"/>
        <v/>
      </c>
      <c r="Q617" s="3" t="str">
        <f>IF(OR($C617=19,$C617=20,$C617=21),$J617,"")</f>
        <v/>
      </c>
      <c r="R617" s="3" t="str">
        <f t="shared" si="61"/>
        <v/>
      </c>
      <c r="S617" s="7" t="str">
        <f>IF(OR($C617=25,$C617=26,$C617=27),$J617,"")</f>
        <v/>
      </c>
      <c r="T617" s="9" t="str">
        <f t="shared" si="62"/>
        <v/>
      </c>
    </row>
    <row r="618" spans="1:20" x14ac:dyDescent="0.25">
      <c r="A618" s="20">
        <f t="shared" si="58"/>
        <v>42878.05</v>
      </c>
      <c r="B618" s="2">
        <v>42878.04546296296</v>
      </c>
      <c r="C618" s="1">
        <v>19</v>
      </c>
      <c r="D618" s="1">
        <v>22</v>
      </c>
      <c r="E618" s="1">
        <v>20</v>
      </c>
      <c r="F618" s="1">
        <v>21</v>
      </c>
      <c r="G618" s="1">
        <v>1039.1400000000001</v>
      </c>
      <c r="H618" s="1">
        <v>359.10100490564275</v>
      </c>
      <c r="I618" s="22">
        <v>6529.11</v>
      </c>
      <c r="J618" s="1">
        <v>359.10100490564275</v>
      </c>
      <c r="K618" s="7" t="str">
        <f>IF(OR($C618=1,$C618=2,$C618=3),$J618,"")</f>
        <v/>
      </c>
      <c r="L618" s="8" t="str">
        <f t="shared" si="59"/>
        <v/>
      </c>
      <c r="M618" s="3" t="str">
        <f>IF(OR($C618=7,$C618=8,$C618=9),$J618,"")</f>
        <v/>
      </c>
      <c r="N618" s="8" t="str">
        <f t="shared" si="63"/>
        <v/>
      </c>
      <c r="O618" s="7" t="str">
        <f>IF(OR($C618=13,$C618=14,$C618=15),$J618,"")</f>
        <v/>
      </c>
      <c r="P618" s="8" t="str">
        <f t="shared" si="60"/>
        <v/>
      </c>
      <c r="Q618" s="3">
        <f>IF(OR($C618=19,$C618=20,$C618=21),$J618,"")</f>
        <v>359.10100490564275</v>
      </c>
      <c r="R618" s="3" t="str">
        <f t="shared" si="61"/>
        <v/>
      </c>
      <c r="S618" s="7" t="str">
        <f>IF(OR($C618=25,$C618=26,$C618=27),$J618,"")</f>
        <v/>
      </c>
      <c r="T618" s="9" t="str">
        <f t="shared" si="62"/>
        <v/>
      </c>
    </row>
    <row r="619" spans="1:20" x14ac:dyDescent="0.25">
      <c r="A619" s="20">
        <f t="shared" si="58"/>
        <v>42878.05</v>
      </c>
      <c r="B619" s="2">
        <v>42878.045486111114</v>
      </c>
      <c r="C619" s="1">
        <v>20</v>
      </c>
      <c r="D619" s="1">
        <v>23</v>
      </c>
      <c r="E619" s="1">
        <v>21</v>
      </c>
      <c r="F619" s="1">
        <v>22</v>
      </c>
      <c r="G619" s="1">
        <v>1155.48</v>
      </c>
      <c r="H619" s="1">
        <v>399.30522273069278</v>
      </c>
      <c r="I619" s="22">
        <v>7260.11</v>
      </c>
      <c r="J619" s="1">
        <v>399.30522273069278</v>
      </c>
      <c r="K619" s="7" t="str">
        <f>IF(OR($C619=1,$C619=2,$C619=3),$J619,"")</f>
        <v/>
      </c>
      <c r="L619" s="8" t="str">
        <f t="shared" si="59"/>
        <v/>
      </c>
      <c r="M619" s="3" t="str">
        <f>IF(OR($C619=7,$C619=8,$C619=9),$J619,"")</f>
        <v/>
      </c>
      <c r="N619" s="8" t="str">
        <f t="shared" si="63"/>
        <v/>
      </c>
      <c r="O619" s="7" t="str">
        <f>IF(OR($C619=13,$C619=14,$C619=15),$J619,"")</f>
        <v/>
      </c>
      <c r="P619" s="8" t="str">
        <f t="shared" si="60"/>
        <v/>
      </c>
      <c r="Q619" s="3">
        <f>IF(OR($C619=19,$C619=20,$C619=21),$J619,"")</f>
        <v>399.30522273069278</v>
      </c>
      <c r="R619" s="3">
        <f t="shared" si="61"/>
        <v>367.03437458597347</v>
      </c>
      <c r="S619" s="7" t="str">
        <f>IF(OR($C619=25,$C619=26,$C619=27),$J619,"")</f>
        <v/>
      </c>
      <c r="T619" s="9" t="str">
        <f t="shared" si="62"/>
        <v/>
      </c>
    </row>
    <row r="620" spans="1:20" x14ac:dyDescent="0.25">
      <c r="A620" s="20">
        <f t="shared" si="58"/>
        <v>42878.05</v>
      </c>
      <c r="B620" s="2">
        <v>42878.045520833337</v>
      </c>
      <c r="C620" s="1">
        <v>21</v>
      </c>
      <c r="D620" s="1">
        <v>24</v>
      </c>
      <c r="E620" s="1">
        <v>22</v>
      </c>
      <c r="F620" s="1">
        <v>23</v>
      </c>
      <c r="G620" s="1">
        <v>991.67100000000005</v>
      </c>
      <c r="H620" s="1">
        <v>342.69689612158481</v>
      </c>
      <c r="I620" s="22">
        <v>6230.85</v>
      </c>
      <c r="J620" s="1">
        <v>342.69689612158481</v>
      </c>
      <c r="K620" s="7" t="str">
        <f>IF(OR($C620=1,$C620=2,$C620=3),$J620,"")</f>
        <v/>
      </c>
      <c r="L620" s="8" t="str">
        <f t="shared" si="59"/>
        <v/>
      </c>
      <c r="M620" s="3" t="str">
        <f>IF(OR($C620=7,$C620=8,$C620=9),$J620,"")</f>
        <v/>
      </c>
      <c r="N620" s="8" t="str">
        <f t="shared" si="63"/>
        <v/>
      </c>
      <c r="O620" s="7" t="str">
        <f>IF(OR($C620=13,$C620=14,$C620=15),$J620,"")</f>
        <v/>
      </c>
      <c r="P620" s="8" t="str">
        <f t="shared" si="60"/>
        <v/>
      </c>
      <c r="Q620" s="3">
        <f>IF(OR($C620=19,$C620=20,$C620=21),$J620,"")</f>
        <v>342.69689612158481</v>
      </c>
      <c r="R620" s="3" t="str">
        <f t="shared" si="61"/>
        <v/>
      </c>
      <c r="S620" s="7" t="str">
        <f>IF(OR($C620=25,$C620=26,$C620=27),$J620,"")</f>
        <v/>
      </c>
      <c r="T620" s="9" t="str">
        <f t="shared" si="62"/>
        <v/>
      </c>
    </row>
    <row r="621" spans="1:20" x14ac:dyDescent="0.25">
      <c r="A621" s="20">
        <f t="shared" si="58"/>
        <v>42878.05</v>
      </c>
      <c r="B621" s="2">
        <v>42878.045555555553</v>
      </c>
      <c r="C621" s="1">
        <v>25</v>
      </c>
      <c r="D621" s="1">
        <v>28</v>
      </c>
      <c r="E621" s="1">
        <v>26</v>
      </c>
      <c r="F621" s="1">
        <v>27</v>
      </c>
      <c r="G621" s="1">
        <v>1159.02</v>
      </c>
      <c r="H621" s="1">
        <v>400.52855891000058</v>
      </c>
      <c r="I621" s="22">
        <v>7282.36</v>
      </c>
      <c r="J621" s="1">
        <v>400.52855891000058</v>
      </c>
      <c r="K621" s="7" t="str">
        <f>IF(OR($C621=1,$C621=2,$C621=3),$J621,"")</f>
        <v/>
      </c>
      <c r="L621" s="8" t="str">
        <f t="shared" si="59"/>
        <v/>
      </c>
      <c r="M621" s="3" t="str">
        <f>IF(OR($C621=7,$C621=8,$C621=9),$J621,"")</f>
        <v/>
      </c>
      <c r="N621" s="8" t="str">
        <f t="shared" si="63"/>
        <v/>
      </c>
      <c r="O621" s="7" t="str">
        <f>IF(OR($C621=13,$C621=14,$C621=15),$J621,"")</f>
        <v/>
      </c>
      <c r="P621" s="8" t="str">
        <f t="shared" si="60"/>
        <v/>
      </c>
      <c r="Q621" s="3" t="str">
        <f>IF(OR($C621=19,$C621=20,$C621=21),$J621,"")</f>
        <v/>
      </c>
      <c r="R621" s="3" t="str">
        <f t="shared" si="61"/>
        <v/>
      </c>
      <c r="S621" s="7">
        <f>IF(OR($C621=25,$C621=26,$C621=27),$J621,"")</f>
        <v>400.52855891000058</v>
      </c>
      <c r="T621" s="9" t="str">
        <f t="shared" si="62"/>
        <v/>
      </c>
    </row>
    <row r="622" spans="1:20" x14ac:dyDescent="0.25">
      <c r="A622" s="20">
        <f t="shared" si="58"/>
        <v>42878.05</v>
      </c>
      <c r="B622" s="2">
        <v>42878.045578703706</v>
      </c>
      <c r="C622" s="1">
        <v>26</v>
      </c>
      <c r="D622" s="1">
        <v>29</v>
      </c>
      <c r="E622" s="1">
        <v>27</v>
      </c>
      <c r="F622" s="1">
        <v>28</v>
      </c>
      <c r="G622" s="1">
        <v>1109.1500000000001</v>
      </c>
      <c r="H622" s="1">
        <v>383.29472409020309</v>
      </c>
      <c r="I622" s="22">
        <v>6968.97</v>
      </c>
      <c r="J622" s="1">
        <v>383.29472409020309</v>
      </c>
      <c r="K622" s="7" t="str">
        <f>IF(OR($C622=1,$C622=2,$C622=3),$J622,"")</f>
        <v/>
      </c>
      <c r="L622" s="8" t="str">
        <f t="shared" si="59"/>
        <v/>
      </c>
      <c r="M622" s="3" t="str">
        <f>IF(OR($C622=7,$C622=8,$C622=9),$J622,"")</f>
        <v/>
      </c>
      <c r="N622" s="8" t="str">
        <f t="shared" si="63"/>
        <v/>
      </c>
      <c r="O622" s="7" t="str">
        <f>IF(OR($C622=13,$C622=14,$C622=15),$J622,"")</f>
        <v/>
      </c>
      <c r="P622" s="8" t="str">
        <f t="shared" si="60"/>
        <v/>
      </c>
      <c r="Q622" s="3" t="str">
        <f>IF(OR($C622=19,$C622=20,$C622=21),$J622,"")</f>
        <v/>
      </c>
      <c r="R622" s="3" t="str">
        <f t="shared" si="61"/>
        <v/>
      </c>
      <c r="S622" s="7">
        <f>IF(OR($C622=25,$C622=26,$C622=27),$J622,"")</f>
        <v>383.29472409020309</v>
      </c>
      <c r="T622" s="9">
        <f t="shared" si="62"/>
        <v>384.14829481418343</v>
      </c>
    </row>
    <row r="623" spans="1:20" x14ac:dyDescent="0.25">
      <c r="A623" s="20">
        <f t="shared" si="58"/>
        <v>42878.05</v>
      </c>
      <c r="B623" s="2">
        <v>42878.045613425929</v>
      </c>
      <c r="C623" s="1">
        <v>27</v>
      </c>
      <c r="D623" s="1">
        <v>30</v>
      </c>
      <c r="E623" s="1">
        <v>28</v>
      </c>
      <c r="F623" s="1">
        <v>29</v>
      </c>
      <c r="G623" s="1">
        <v>1066.69</v>
      </c>
      <c r="H623" s="1">
        <v>368.62160144234662</v>
      </c>
      <c r="I623" s="22">
        <v>6702.22</v>
      </c>
      <c r="J623" s="1">
        <v>368.62160144234662</v>
      </c>
      <c r="K623" s="7" t="str">
        <f>IF(OR($C623=1,$C623=2,$C623=3),$J623,"")</f>
        <v/>
      </c>
      <c r="L623" s="8" t="str">
        <f t="shared" si="59"/>
        <v/>
      </c>
      <c r="M623" s="3" t="str">
        <f>IF(OR($C623=7,$C623=8,$C623=9),$J623,"")</f>
        <v/>
      </c>
      <c r="N623" s="8" t="str">
        <f t="shared" si="63"/>
        <v/>
      </c>
      <c r="O623" s="7" t="str">
        <f>IF(OR($C623=13,$C623=14,$C623=15),$J623,"")</f>
        <v/>
      </c>
      <c r="P623" s="8" t="str">
        <f t="shared" si="60"/>
        <v/>
      </c>
      <c r="Q623" s="3" t="str">
        <f>IF(OR($C623=19,$C623=20,$C623=21),$J623,"")</f>
        <v/>
      </c>
      <c r="R623" s="3" t="str">
        <f t="shared" si="61"/>
        <v/>
      </c>
      <c r="S623" s="7">
        <f>IF(OR($C623=25,$C623=26,$C623=27),$J623,"")</f>
        <v>368.62160144234662</v>
      </c>
      <c r="T623" s="9" t="str">
        <f t="shared" si="62"/>
        <v/>
      </c>
    </row>
    <row r="624" spans="1:20" x14ac:dyDescent="0.25">
      <c r="A624" s="20">
        <f t="shared" si="58"/>
        <v>42878.060000000005</v>
      </c>
      <c r="B624" s="2">
        <v>42878.059074074074</v>
      </c>
      <c r="C624" s="1">
        <v>1</v>
      </c>
      <c r="D624" s="1">
        <v>4</v>
      </c>
      <c r="E624" s="1">
        <v>2</v>
      </c>
      <c r="F624" s="1">
        <v>3</v>
      </c>
      <c r="G624" s="1">
        <v>928.52300000000002</v>
      </c>
      <c r="H624" s="1">
        <v>320.8745139038071</v>
      </c>
      <c r="I624" s="22">
        <v>5834.08</v>
      </c>
      <c r="J624" s="1">
        <v>320.8745139038071</v>
      </c>
      <c r="K624" s="7">
        <f>IF(OR($C624=1,$C624=2,$C624=3),$J624,"")</f>
        <v>320.8745139038071</v>
      </c>
      <c r="L624" s="8" t="str">
        <f t="shared" si="59"/>
        <v/>
      </c>
      <c r="M624" s="3" t="str">
        <f>IF(OR($C624=7,$C624=8,$C624=9),$J624,"")</f>
        <v/>
      </c>
      <c r="N624" s="8" t="str">
        <f t="shared" si="63"/>
        <v/>
      </c>
      <c r="O624" s="7" t="str">
        <f>IF(OR($C624=13,$C624=14,$C624=15),$J624,"")</f>
        <v/>
      </c>
      <c r="P624" s="8" t="str">
        <f t="shared" si="60"/>
        <v/>
      </c>
      <c r="Q624" s="3" t="str">
        <f>IF(OR($C624=19,$C624=20,$C624=21),$J624,"")</f>
        <v/>
      </c>
      <c r="R624" s="3" t="str">
        <f t="shared" si="61"/>
        <v/>
      </c>
      <c r="S624" s="7" t="str">
        <f>IF(OR($C624=25,$C624=26,$C624=27),$J624,"")</f>
        <v/>
      </c>
      <c r="T624" s="9" t="str">
        <f t="shared" si="62"/>
        <v/>
      </c>
    </row>
    <row r="625" spans="1:20" x14ac:dyDescent="0.25">
      <c r="A625" s="20">
        <f t="shared" si="58"/>
        <v>42878.060000000005</v>
      </c>
      <c r="B625" s="2">
        <v>42878.05909722222</v>
      </c>
      <c r="C625" s="1">
        <v>2</v>
      </c>
      <c r="D625" s="1">
        <v>5</v>
      </c>
      <c r="E625" s="1">
        <v>3</v>
      </c>
      <c r="F625" s="1">
        <v>4</v>
      </c>
      <c r="G625" s="1">
        <v>857.84199999999998</v>
      </c>
      <c r="H625" s="1">
        <v>296.44891376548526</v>
      </c>
      <c r="I625" s="22">
        <v>5389.98</v>
      </c>
      <c r="J625" s="1">
        <v>296.44891376548526</v>
      </c>
      <c r="K625" s="7">
        <f>IF(OR($C625=1,$C625=2,$C625=3),$J625,"")</f>
        <v>296.44891376548526</v>
      </c>
      <c r="L625" s="8">
        <f t="shared" si="59"/>
        <v>311.60468976468832</v>
      </c>
      <c r="M625" s="3" t="str">
        <f>IF(OR($C625=7,$C625=8,$C625=9),$J625,"")</f>
        <v/>
      </c>
      <c r="N625" s="8" t="str">
        <f t="shared" si="63"/>
        <v/>
      </c>
      <c r="O625" s="7" t="str">
        <f>IF(OR($C625=13,$C625=14,$C625=15),$J625,"")</f>
        <v/>
      </c>
      <c r="P625" s="8" t="str">
        <f t="shared" si="60"/>
        <v/>
      </c>
      <c r="Q625" s="3" t="str">
        <f>IF(OR($C625=19,$C625=20,$C625=21),$J625,"")</f>
        <v/>
      </c>
      <c r="R625" s="3" t="str">
        <f t="shared" si="61"/>
        <v/>
      </c>
      <c r="S625" s="7" t="str">
        <f>IF(OR($C625=25,$C625=26,$C625=27),$J625,"")</f>
        <v/>
      </c>
      <c r="T625" s="9" t="str">
        <f t="shared" si="62"/>
        <v/>
      </c>
    </row>
    <row r="626" spans="1:20" x14ac:dyDescent="0.25">
      <c r="A626" s="20">
        <f t="shared" si="58"/>
        <v>42878.060000000005</v>
      </c>
      <c r="B626" s="2">
        <v>42878.059131944443</v>
      </c>
      <c r="C626" s="1">
        <v>3</v>
      </c>
      <c r="D626" s="1">
        <v>6</v>
      </c>
      <c r="E626" s="1">
        <v>4</v>
      </c>
      <c r="F626" s="1">
        <v>5</v>
      </c>
      <c r="G626" s="1">
        <v>918.73099999999999</v>
      </c>
      <c r="H626" s="1">
        <v>317.49064162477248</v>
      </c>
      <c r="I626" s="22">
        <v>5772.55</v>
      </c>
      <c r="J626" s="1">
        <v>317.49064162477248</v>
      </c>
      <c r="K626" s="7">
        <f>IF(OR($C626=1,$C626=2,$C626=3),$J626,"")</f>
        <v>317.49064162477248</v>
      </c>
      <c r="L626" s="8" t="str">
        <f t="shared" si="59"/>
        <v/>
      </c>
      <c r="M626" s="3" t="str">
        <f>IF(OR($C626=7,$C626=8,$C626=9),$J626,"")</f>
        <v/>
      </c>
      <c r="N626" s="8" t="str">
        <f t="shared" si="63"/>
        <v/>
      </c>
      <c r="O626" s="7" t="str">
        <f>IF(OR($C626=13,$C626=14,$C626=15),$J626,"")</f>
        <v/>
      </c>
      <c r="P626" s="8" t="str">
        <f t="shared" si="60"/>
        <v/>
      </c>
      <c r="Q626" s="3" t="str">
        <f>IF(OR($C626=19,$C626=20,$C626=21),$J626,"")</f>
        <v/>
      </c>
      <c r="R626" s="3" t="str">
        <f t="shared" si="61"/>
        <v/>
      </c>
      <c r="S626" s="7" t="str">
        <f>IF(OR($C626=25,$C626=26,$C626=27),$J626,"")</f>
        <v/>
      </c>
      <c r="T626" s="9" t="str">
        <f t="shared" si="62"/>
        <v/>
      </c>
    </row>
    <row r="627" spans="1:20" x14ac:dyDescent="0.25">
      <c r="A627" s="20">
        <f t="shared" si="58"/>
        <v>42878.060000000005</v>
      </c>
      <c r="B627" s="2">
        <v>42878.059259259258</v>
      </c>
      <c r="C627" s="1">
        <v>13</v>
      </c>
      <c r="D627" s="1">
        <v>16</v>
      </c>
      <c r="E627" s="1">
        <v>14</v>
      </c>
      <c r="F627" s="1">
        <v>15</v>
      </c>
      <c r="G627" s="1">
        <v>882.22299999999996</v>
      </c>
      <c r="H627" s="1">
        <v>304.87438251907429</v>
      </c>
      <c r="I627" s="22">
        <v>5543.17</v>
      </c>
      <c r="J627" s="1">
        <v>304.87438251907429</v>
      </c>
      <c r="K627" s="7" t="str">
        <f>IF(OR($C627=1,$C627=2,$C627=3),$J627,"")</f>
        <v/>
      </c>
      <c r="L627" s="8" t="str">
        <f t="shared" si="59"/>
        <v/>
      </c>
      <c r="M627" s="3" t="str">
        <f>IF(OR($C627=7,$C627=8,$C627=9),$J627,"")</f>
        <v/>
      </c>
      <c r="N627" s="8" t="str">
        <f t="shared" si="63"/>
        <v/>
      </c>
      <c r="O627" s="7">
        <f>IF(OR($C627=13,$C627=14,$C627=15),$J627,"")</f>
        <v>304.87438251907429</v>
      </c>
      <c r="P627" s="8" t="str">
        <f t="shared" si="60"/>
        <v/>
      </c>
      <c r="Q627" s="3" t="str">
        <f>IF(OR($C627=19,$C627=20,$C627=21),$J627,"")</f>
        <v/>
      </c>
      <c r="R627" s="3" t="str">
        <f t="shared" si="61"/>
        <v/>
      </c>
      <c r="S627" s="7" t="str">
        <f>IF(OR($C627=25,$C627=26,$C627=27),$J627,"")</f>
        <v/>
      </c>
      <c r="T627" s="9" t="str">
        <f t="shared" si="62"/>
        <v/>
      </c>
    </row>
    <row r="628" spans="1:20" x14ac:dyDescent="0.25">
      <c r="A628" s="20">
        <f t="shared" si="58"/>
        <v>42878.060000000005</v>
      </c>
      <c r="B628" s="2">
        <v>42878.059282407405</v>
      </c>
      <c r="C628" s="1">
        <v>14</v>
      </c>
      <c r="D628" s="1">
        <v>17</v>
      </c>
      <c r="E628" s="1">
        <v>15</v>
      </c>
      <c r="F628" s="1">
        <v>16</v>
      </c>
      <c r="G628" s="1">
        <v>1077.69</v>
      </c>
      <c r="H628" s="1">
        <v>372.42292855319027</v>
      </c>
      <c r="I628" s="22">
        <v>6771.3</v>
      </c>
      <c r="J628" s="1">
        <v>372.42292855319027</v>
      </c>
      <c r="K628" s="7" t="str">
        <f>IF(OR($C628=1,$C628=2,$C628=3),$J628,"")</f>
        <v/>
      </c>
      <c r="L628" s="8" t="str">
        <f t="shared" si="59"/>
        <v/>
      </c>
      <c r="M628" s="3" t="str">
        <f>IF(OR($C628=7,$C628=8,$C628=9),$J628,"")</f>
        <v/>
      </c>
      <c r="N628" s="8" t="str">
        <f t="shared" si="63"/>
        <v/>
      </c>
      <c r="O628" s="7">
        <f>IF(OR($C628=13,$C628=14,$C628=15),$J628,"")</f>
        <v>372.42292855319027</v>
      </c>
      <c r="P628" s="8">
        <f t="shared" si="60"/>
        <v>338.34921463235537</v>
      </c>
      <c r="Q628" s="3" t="str">
        <f>IF(OR($C628=19,$C628=20,$C628=21),$J628,"")</f>
        <v/>
      </c>
      <c r="R628" s="3" t="str">
        <f t="shared" si="61"/>
        <v/>
      </c>
      <c r="S628" s="7" t="str">
        <f>IF(OR($C628=25,$C628=26,$C628=27),$J628,"")</f>
        <v/>
      </c>
      <c r="T628" s="9" t="str">
        <f t="shared" si="62"/>
        <v/>
      </c>
    </row>
    <row r="629" spans="1:20" x14ac:dyDescent="0.25">
      <c r="A629" s="20">
        <f t="shared" si="58"/>
        <v>42878.060000000005</v>
      </c>
      <c r="B629" s="2">
        <v>42878.059317129628</v>
      </c>
      <c r="C629" s="1">
        <v>15</v>
      </c>
      <c r="D629" s="1">
        <v>18</v>
      </c>
      <c r="E629" s="1">
        <v>16</v>
      </c>
      <c r="F629" s="1">
        <v>17</v>
      </c>
      <c r="G629" s="1">
        <v>977.35699999999997</v>
      </c>
      <c r="H629" s="1">
        <v>337.75033282480149</v>
      </c>
      <c r="I629" s="22">
        <v>6140.91</v>
      </c>
      <c r="J629" s="1">
        <v>337.75033282480149</v>
      </c>
      <c r="K629" s="7" t="str">
        <f>IF(OR($C629=1,$C629=2,$C629=3),$J629,"")</f>
        <v/>
      </c>
      <c r="L629" s="8" t="str">
        <f t="shared" si="59"/>
        <v/>
      </c>
      <c r="M629" s="3" t="str">
        <f>IF(OR($C629=7,$C629=8,$C629=9),$J629,"")</f>
        <v/>
      </c>
      <c r="N629" s="8" t="str">
        <f t="shared" si="63"/>
        <v/>
      </c>
      <c r="O629" s="7">
        <f>IF(OR($C629=13,$C629=14,$C629=15),$J629,"")</f>
        <v>337.75033282480149</v>
      </c>
      <c r="P629" s="8" t="str">
        <f t="shared" si="60"/>
        <v/>
      </c>
      <c r="Q629" s="3" t="str">
        <f>IF(OR($C629=19,$C629=20,$C629=21),$J629,"")</f>
        <v/>
      </c>
      <c r="R629" s="3" t="str">
        <f t="shared" si="61"/>
        <v/>
      </c>
      <c r="S629" s="7" t="str">
        <f>IF(OR($C629=25,$C629=26,$C629=27),$J629,"")</f>
        <v/>
      </c>
      <c r="T629" s="9" t="str">
        <f t="shared" si="62"/>
        <v/>
      </c>
    </row>
    <row r="630" spans="1:20" x14ac:dyDescent="0.25">
      <c r="A630" s="20">
        <f t="shared" si="58"/>
        <v>42878.060000000005</v>
      </c>
      <c r="B630" s="2">
        <v>42878.059351851851</v>
      </c>
      <c r="C630" s="1">
        <v>19</v>
      </c>
      <c r="D630" s="1">
        <v>22</v>
      </c>
      <c r="E630" s="1">
        <v>20</v>
      </c>
      <c r="F630" s="1">
        <v>21</v>
      </c>
      <c r="G630" s="1">
        <v>1034.73</v>
      </c>
      <c r="H630" s="1">
        <v>357.57701830938635</v>
      </c>
      <c r="I630" s="22">
        <v>6501.4</v>
      </c>
      <c r="J630" s="1">
        <v>357.57701830938635</v>
      </c>
      <c r="K630" s="7" t="str">
        <f>IF(OR($C630=1,$C630=2,$C630=3),$J630,"")</f>
        <v/>
      </c>
      <c r="L630" s="8" t="str">
        <f t="shared" si="59"/>
        <v/>
      </c>
      <c r="M630" s="3" t="str">
        <f>IF(OR($C630=7,$C630=8,$C630=9),$J630,"")</f>
        <v/>
      </c>
      <c r="N630" s="8" t="str">
        <f t="shared" si="63"/>
        <v/>
      </c>
      <c r="O630" s="7" t="str">
        <f>IF(OR($C630=13,$C630=14,$C630=15),$J630,"")</f>
        <v/>
      </c>
      <c r="P630" s="8" t="str">
        <f t="shared" si="60"/>
        <v/>
      </c>
      <c r="Q630" s="3">
        <f>IF(OR($C630=19,$C630=20,$C630=21),$J630,"")</f>
        <v>357.57701830938635</v>
      </c>
      <c r="R630" s="3" t="str">
        <f t="shared" si="61"/>
        <v/>
      </c>
      <c r="S630" s="7" t="str">
        <f>IF(OR($C630=25,$C630=26,$C630=27),$J630,"")</f>
        <v/>
      </c>
      <c r="T630" s="9" t="str">
        <f t="shared" si="62"/>
        <v/>
      </c>
    </row>
    <row r="631" spans="1:20" x14ac:dyDescent="0.25">
      <c r="A631" s="20">
        <f t="shared" si="58"/>
        <v>42878.060000000005</v>
      </c>
      <c r="B631" s="2">
        <v>42878.059386574074</v>
      </c>
      <c r="C631" s="1">
        <v>20</v>
      </c>
      <c r="D631" s="1">
        <v>23</v>
      </c>
      <c r="E631" s="1">
        <v>21</v>
      </c>
      <c r="F631" s="1">
        <v>22</v>
      </c>
      <c r="G631" s="1">
        <v>1149.7</v>
      </c>
      <c r="H631" s="1">
        <v>397.30779812154037</v>
      </c>
      <c r="I631" s="22">
        <v>7223.75</v>
      </c>
      <c r="J631" s="1">
        <v>397.30779812154037</v>
      </c>
      <c r="K631" s="7" t="str">
        <f>IF(OR($C631=1,$C631=2,$C631=3),$J631,"")</f>
        <v/>
      </c>
      <c r="L631" s="8" t="str">
        <f t="shared" si="59"/>
        <v/>
      </c>
      <c r="M631" s="3" t="str">
        <f>IF(OR($C631=7,$C631=8,$C631=9),$J631,"")</f>
        <v/>
      </c>
      <c r="N631" s="8" t="str">
        <f t="shared" si="63"/>
        <v/>
      </c>
      <c r="O631" s="7" t="str">
        <f>IF(OR($C631=13,$C631=14,$C631=15),$J631,"")</f>
        <v/>
      </c>
      <c r="P631" s="8" t="str">
        <f t="shared" si="60"/>
        <v/>
      </c>
      <c r="Q631" s="3">
        <f>IF(OR($C631=19,$C631=20,$C631=21),$J631,"")</f>
        <v>397.30779812154037</v>
      </c>
      <c r="R631" s="3">
        <f t="shared" si="61"/>
        <v>365.94373928035321</v>
      </c>
      <c r="S631" s="7" t="str">
        <f>IF(OR($C631=25,$C631=26,$C631=27),$J631,"")</f>
        <v/>
      </c>
      <c r="T631" s="9" t="str">
        <f t="shared" si="62"/>
        <v/>
      </c>
    </row>
    <row r="632" spans="1:20" x14ac:dyDescent="0.25">
      <c r="A632" s="20">
        <f t="shared" si="58"/>
        <v>42878.060000000005</v>
      </c>
      <c r="B632" s="2">
        <v>42878.059421296297</v>
      </c>
      <c r="C632" s="1">
        <v>21</v>
      </c>
      <c r="D632" s="1">
        <v>24</v>
      </c>
      <c r="E632" s="1">
        <v>22</v>
      </c>
      <c r="F632" s="1">
        <v>23</v>
      </c>
      <c r="G632" s="1">
        <v>992.39300000000003</v>
      </c>
      <c r="H632" s="1">
        <v>342.94640141013292</v>
      </c>
      <c r="I632" s="22">
        <v>6235.39</v>
      </c>
      <c r="J632" s="1">
        <v>342.94640141013292</v>
      </c>
      <c r="K632" s="7" t="str">
        <f>IF(OR($C632=1,$C632=2,$C632=3),$J632,"")</f>
        <v/>
      </c>
      <c r="L632" s="8" t="str">
        <f t="shared" si="59"/>
        <v/>
      </c>
      <c r="M632" s="3" t="str">
        <f>IF(OR($C632=7,$C632=8,$C632=9),$J632,"")</f>
        <v/>
      </c>
      <c r="N632" s="8" t="str">
        <f t="shared" si="63"/>
        <v/>
      </c>
      <c r="O632" s="7" t="str">
        <f>IF(OR($C632=13,$C632=14,$C632=15),$J632,"")</f>
        <v/>
      </c>
      <c r="P632" s="8" t="str">
        <f t="shared" si="60"/>
        <v/>
      </c>
      <c r="Q632" s="3">
        <f>IF(OR($C632=19,$C632=20,$C632=21),$J632,"")</f>
        <v>342.94640141013292</v>
      </c>
      <c r="R632" s="3" t="str">
        <f t="shared" si="61"/>
        <v/>
      </c>
      <c r="S632" s="7" t="str">
        <f>IF(OR($C632=25,$C632=26,$C632=27),$J632,"")</f>
        <v/>
      </c>
      <c r="T632" s="9" t="str">
        <f t="shared" si="62"/>
        <v/>
      </c>
    </row>
    <row r="633" spans="1:20" x14ac:dyDescent="0.25">
      <c r="A633" s="20">
        <f t="shared" si="58"/>
        <v>42878.060000000005</v>
      </c>
      <c r="B633" s="2">
        <v>42878.059444444443</v>
      </c>
      <c r="C633" s="1">
        <v>25</v>
      </c>
      <c r="D633" s="1">
        <v>28</v>
      </c>
      <c r="E633" s="1">
        <v>26</v>
      </c>
      <c r="F633" s="1">
        <v>27</v>
      </c>
      <c r="G633" s="1">
        <v>1157.08</v>
      </c>
      <c r="H633" s="1">
        <v>399.85814303772452</v>
      </c>
      <c r="I633" s="22">
        <v>7270.16</v>
      </c>
      <c r="J633" s="1">
        <v>399.85814303772452</v>
      </c>
      <c r="K633" s="7" t="str">
        <f>IF(OR($C633=1,$C633=2,$C633=3),$J633,"")</f>
        <v/>
      </c>
      <c r="L633" s="8" t="str">
        <f t="shared" si="59"/>
        <v/>
      </c>
      <c r="M633" s="3" t="str">
        <f>IF(OR($C633=7,$C633=8,$C633=9),$J633,"")</f>
        <v/>
      </c>
      <c r="N633" s="8" t="str">
        <f t="shared" si="63"/>
        <v/>
      </c>
      <c r="O633" s="7" t="str">
        <f>IF(OR($C633=13,$C633=14,$C633=15),$J633,"")</f>
        <v/>
      </c>
      <c r="P633" s="8" t="str">
        <f t="shared" si="60"/>
        <v/>
      </c>
      <c r="Q633" s="3" t="str">
        <f>IF(OR($C633=19,$C633=20,$C633=21),$J633,"")</f>
        <v/>
      </c>
      <c r="R633" s="3" t="str">
        <f t="shared" si="61"/>
        <v/>
      </c>
      <c r="S633" s="7">
        <f>IF(OR($C633=25,$C633=26,$C633=27),$J633,"")</f>
        <v>399.85814303772452</v>
      </c>
      <c r="T633" s="9" t="str">
        <f t="shared" si="62"/>
        <v/>
      </c>
    </row>
    <row r="634" spans="1:20" x14ac:dyDescent="0.25">
      <c r="A634" s="20">
        <f t="shared" si="58"/>
        <v>42878.060000000005</v>
      </c>
      <c r="B634" s="2">
        <v>42878.059479166666</v>
      </c>
      <c r="C634" s="1">
        <v>26</v>
      </c>
      <c r="D634" s="1">
        <v>29</v>
      </c>
      <c r="E634" s="1">
        <v>27</v>
      </c>
      <c r="F634" s="1">
        <v>28</v>
      </c>
      <c r="G634" s="1">
        <v>1109.1099999999999</v>
      </c>
      <c r="H634" s="1">
        <v>383.28090108252724</v>
      </c>
      <c r="I634" s="22">
        <v>6968.73</v>
      </c>
      <c r="J634" s="1">
        <v>383.28090108252724</v>
      </c>
      <c r="K634" s="7" t="str">
        <f>IF(OR($C634=1,$C634=2,$C634=3),$J634,"")</f>
        <v/>
      </c>
      <c r="L634" s="8" t="str">
        <f t="shared" si="59"/>
        <v/>
      </c>
      <c r="M634" s="3" t="str">
        <f>IF(OR($C634=7,$C634=8,$C634=9),$J634,"")</f>
        <v/>
      </c>
      <c r="N634" s="8" t="str">
        <f t="shared" si="63"/>
        <v/>
      </c>
      <c r="O634" s="7" t="str">
        <f>IF(OR($C634=13,$C634=14,$C634=15),$J634,"")</f>
        <v/>
      </c>
      <c r="P634" s="8" t="str">
        <f t="shared" si="60"/>
        <v/>
      </c>
      <c r="Q634" s="3" t="str">
        <f>IF(OR($C634=19,$C634=20,$C634=21),$J634,"")</f>
        <v/>
      </c>
      <c r="R634" s="3" t="str">
        <f t="shared" si="61"/>
        <v/>
      </c>
      <c r="S634" s="7">
        <f>IF(OR($C634=25,$C634=26,$C634=27),$J634,"")</f>
        <v>383.28090108252724</v>
      </c>
      <c r="T634" s="9">
        <f t="shared" si="62"/>
        <v>383.9985455643623</v>
      </c>
    </row>
    <row r="635" spans="1:20" x14ac:dyDescent="0.25">
      <c r="A635" s="20">
        <f t="shared" si="58"/>
        <v>42878.060000000005</v>
      </c>
      <c r="B635" s="2">
        <v>42878.059502314813</v>
      </c>
      <c r="C635" s="1">
        <v>27</v>
      </c>
      <c r="D635" s="1">
        <v>30</v>
      </c>
      <c r="E635" s="1">
        <v>28</v>
      </c>
      <c r="F635" s="1">
        <v>29</v>
      </c>
      <c r="G635" s="1">
        <v>1067.3699999999999</v>
      </c>
      <c r="H635" s="1">
        <v>368.8565925728351</v>
      </c>
      <c r="I635" s="22">
        <v>6706.5</v>
      </c>
      <c r="J635" s="1">
        <v>368.8565925728351</v>
      </c>
      <c r="K635" s="7" t="str">
        <f>IF(OR($C635=1,$C635=2,$C635=3),$J635,"")</f>
        <v/>
      </c>
      <c r="L635" s="8" t="str">
        <f t="shared" si="59"/>
        <v/>
      </c>
      <c r="M635" s="3" t="str">
        <f>IF(OR($C635=7,$C635=8,$C635=9),$J635,"")</f>
        <v/>
      </c>
      <c r="N635" s="8" t="str">
        <f t="shared" si="63"/>
        <v/>
      </c>
      <c r="O635" s="7" t="str">
        <f>IF(OR($C635=13,$C635=14,$C635=15),$J635,"")</f>
        <v/>
      </c>
      <c r="P635" s="8" t="str">
        <f t="shared" si="60"/>
        <v/>
      </c>
      <c r="Q635" s="3" t="str">
        <f>IF(OR($C635=19,$C635=20,$C635=21),$J635,"")</f>
        <v/>
      </c>
      <c r="R635" s="3" t="str">
        <f t="shared" si="61"/>
        <v/>
      </c>
      <c r="S635" s="7">
        <f>IF(OR($C635=25,$C635=26,$C635=27),$J635,"")</f>
        <v>368.8565925728351</v>
      </c>
      <c r="T635" s="9" t="str">
        <f t="shared" si="62"/>
        <v/>
      </c>
    </row>
    <row r="636" spans="1:20" x14ac:dyDescent="0.25">
      <c r="A636" s="20">
        <f t="shared" si="58"/>
        <v>42878.080000000002</v>
      </c>
      <c r="B636" s="2">
        <v>42878.072962962964</v>
      </c>
      <c r="C636" s="1">
        <v>1</v>
      </c>
      <c r="D636" s="1">
        <v>4</v>
      </c>
      <c r="E636" s="1">
        <v>2</v>
      </c>
      <c r="F636" s="1">
        <v>3</v>
      </c>
      <c r="G636" s="1">
        <v>929.50599999999997</v>
      </c>
      <c r="H636" s="1">
        <v>321.21421431743977</v>
      </c>
      <c r="I636" s="22">
        <v>5840.26</v>
      </c>
      <c r="J636" s="1">
        <v>321.21421431743977</v>
      </c>
      <c r="K636" s="7">
        <f>IF(OR($C636=1,$C636=2,$C636=3),$J636,"")</f>
        <v>321.21421431743977</v>
      </c>
      <c r="L636" s="8" t="str">
        <f t="shared" si="59"/>
        <v/>
      </c>
      <c r="M636" s="3" t="str">
        <f>IF(OR($C636=7,$C636=8,$C636=9),$J636,"")</f>
        <v/>
      </c>
      <c r="N636" s="8" t="str">
        <f t="shared" si="63"/>
        <v/>
      </c>
      <c r="O636" s="7" t="str">
        <f>IF(OR($C636=13,$C636=14,$C636=15),$J636,"")</f>
        <v/>
      </c>
      <c r="P636" s="8" t="str">
        <f t="shared" si="60"/>
        <v/>
      </c>
      <c r="Q636" s="3" t="str">
        <f>IF(OR($C636=19,$C636=20,$C636=21),$J636,"")</f>
        <v/>
      </c>
      <c r="R636" s="3" t="str">
        <f t="shared" si="61"/>
        <v/>
      </c>
      <c r="S636" s="7" t="str">
        <f>IF(OR($C636=25,$C636=26,$C636=27),$J636,"")</f>
        <v/>
      </c>
      <c r="T636" s="9" t="str">
        <f t="shared" si="62"/>
        <v/>
      </c>
    </row>
    <row r="637" spans="1:20" x14ac:dyDescent="0.25">
      <c r="A637" s="20">
        <f t="shared" si="58"/>
        <v>42878.080000000002</v>
      </c>
      <c r="B637" s="2">
        <v>42878.07298611111</v>
      </c>
      <c r="C637" s="1">
        <v>2</v>
      </c>
      <c r="D637" s="1">
        <v>5</v>
      </c>
      <c r="E637" s="1">
        <v>3</v>
      </c>
      <c r="F637" s="1">
        <v>4</v>
      </c>
      <c r="G637" s="1">
        <v>857.87599999999998</v>
      </c>
      <c r="H637" s="1">
        <v>296.46066332200968</v>
      </c>
      <c r="I637" s="22">
        <v>5390.2</v>
      </c>
      <c r="J637" s="1">
        <v>296.46066332200968</v>
      </c>
      <c r="K637" s="7">
        <f>IF(OR($C637=1,$C637=2,$C637=3),$J637,"")</f>
        <v>296.46066332200968</v>
      </c>
      <c r="L637" s="8">
        <f t="shared" si="59"/>
        <v>311.75466939797064</v>
      </c>
      <c r="M637" s="3" t="str">
        <f>IF(OR($C637=7,$C637=8,$C637=9),$J637,"")</f>
        <v/>
      </c>
      <c r="N637" s="8" t="str">
        <f t="shared" si="63"/>
        <v/>
      </c>
      <c r="O637" s="7" t="str">
        <f>IF(OR($C637=13,$C637=14,$C637=15),$J637,"")</f>
        <v/>
      </c>
      <c r="P637" s="8" t="str">
        <f t="shared" si="60"/>
        <v/>
      </c>
      <c r="Q637" s="3" t="str">
        <f>IF(OR($C637=19,$C637=20,$C637=21),$J637,"")</f>
        <v/>
      </c>
      <c r="R637" s="3" t="str">
        <f t="shared" si="61"/>
        <v/>
      </c>
      <c r="S637" s="7" t="str">
        <f>IF(OR($C637=25,$C637=26,$C637=27),$J637,"")</f>
        <v/>
      </c>
      <c r="T637" s="9" t="str">
        <f t="shared" si="62"/>
        <v/>
      </c>
    </row>
    <row r="638" spans="1:20" x14ac:dyDescent="0.25">
      <c r="A638" s="20">
        <f t="shared" si="58"/>
        <v>42878.080000000002</v>
      </c>
      <c r="B638" s="2">
        <v>42878.073020833333</v>
      </c>
      <c r="C638" s="1">
        <v>3</v>
      </c>
      <c r="D638" s="1">
        <v>6</v>
      </c>
      <c r="E638" s="1">
        <v>4</v>
      </c>
      <c r="F638" s="1">
        <v>5</v>
      </c>
      <c r="G638" s="1">
        <v>919.01599999999996</v>
      </c>
      <c r="H638" s="1">
        <v>317.58913055446249</v>
      </c>
      <c r="I638" s="22">
        <v>5774.35</v>
      </c>
      <c r="J638" s="1">
        <v>317.58913055446249</v>
      </c>
      <c r="K638" s="7">
        <f>IF(OR($C638=1,$C638=2,$C638=3),$J638,"")</f>
        <v>317.58913055446249</v>
      </c>
      <c r="L638" s="8" t="str">
        <f t="shared" si="59"/>
        <v/>
      </c>
      <c r="M638" s="3" t="str">
        <f>IF(OR($C638=7,$C638=8,$C638=9),$J638,"")</f>
        <v/>
      </c>
      <c r="N638" s="8" t="str">
        <f t="shared" si="63"/>
        <v/>
      </c>
      <c r="O638" s="7" t="str">
        <f>IF(OR($C638=13,$C638=14,$C638=15),$J638,"")</f>
        <v/>
      </c>
      <c r="P638" s="8" t="str">
        <f t="shared" si="60"/>
        <v/>
      </c>
      <c r="Q638" s="3" t="str">
        <f>IF(OR($C638=19,$C638=20,$C638=21),$J638,"")</f>
        <v/>
      </c>
      <c r="R638" s="3" t="str">
        <f t="shared" si="61"/>
        <v/>
      </c>
      <c r="S638" s="7" t="str">
        <f>IF(OR($C638=25,$C638=26,$C638=27),$J638,"")</f>
        <v/>
      </c>
      <c r="T638" s="9" t="str">
        <f t="shared" si="62"/>
        <v/>
      </c>
    </row>
    <row r="639" spans="1:20" x14ac:dyDescent="0.25">
      <c r="A639" s="20">
        <f t="shared" si="58"/>
        <v>42878.080000000002</v>
      </c>
      <c r="B639" s="2">
        <v>42878.073148148149</v>
      </c>
      <c r="C639" s="1">
        <v>13</v>
      </c>
      <c r="D639" s="1">
        <v>16</v>
      </c>
      <c r="E639" s="1">
        <v>14</v>
      </c>
      <c r="F639" s="1">
        <v>15</v>
      </c>
      <c r="G639" s="1">
        <v>883.16300000000001</v>
      </c>
      <c r="H639" s="1">
        <v>305.19922319945545</v>
      </c>
      <c r="I639" s="22">
        <v>5549.08</v>
      </c>
      <c r="J639" s="1">
        <v>305.19922319945545</v>
      </c>
      <c r="K639" s="7" t="str">
        <f>IF(OR($C639=1,$C639=2,$C639=3),$J639,"")</f>
        <v/>
      </c>
      <c r="L639" s="8" t="str">
        <f t="shared" si="59"/>
        <v/>
      </c>
      <c r="M639" s="3" t="str">
        <f>IF(OR($C639=7,$C639=8,$C639=9),$J639,"")</f>
        <v/>
      </c>
      <c r="N639" s="8" t="str">
        <f t="shared" si="63"/>
        <v/>
      </c>
      <c r="O639" s="7">
        <f>IF(OR($C639=13,$C639=14,$C639=15),$J639,"")</f>
        <v>305.19922319945545</v>
      </c>
      <c r="P639" s="8" t="str">
        <f t="shared" si="60"/>
        <v/>
      </c>
      <c r="Q639" s="3" t="str">
        <f>IF(OR($C639=19,$C639=20,$C639=21),$J639,"")</f>
        <v/>
      </c>
      <c r="R639" s="3" t="str">
        <f t="shared" si="61"/>
        <v/>
      </c>
      <c r="S639" s="7" t="str">
        <f>IF(OR($C639=25,$C639=26,$C639=27),$J639,"")</f>
        <v/>
      </c>
      <c r="T639" s="9" t="str">
        <f t="shared" si="62"/>
        <v/>
      </c>
    </row>
    <row r="640" spans="1:20" x14ac:dyDescent="0.25">
      <c r="A640" s="20">
        <f t="shared" si="58"/>
        <v>42878.080000000002</v>
      </c>
      <c r="B640" s="2">
        <v>42878.073182870372</v>
      </c>
      <c r="C640" s="1">
        <v>14</v>
      </c>
      <c r="D640" s="1">
        <v>17</v>
      </c>
      <c r="E640" s="1">
        <v>15</v>
      </c>
      <c r="F640" s="1">
        <v>16</v>
      </c>
      <c r="G640" s="1">
        <v>1085.3599999999999</v>
      </c>
      <c r="H640" s="1">
        <v>375.07349027502391</v>
      </c>
      <c r="I640" s="22">
        <v>6819.49</v>
      </c>
      <c r="J640" s="1">
        <v>375.07349027502391</v>
      </c>
      <c r="K640" s="7" t="str">
        <f>IF(OR($C640=1,$C640=2,$C640=3),$J640,"")</f>
        <v/>
      </c>
      <c r="L640" s="8" t="str">
        <f t="shared" si="59"/>
        <v/>
      </c>
      <c r="M640" s="3" t="str">
        <f>IF(OR($C640=7,$C640=8,$C640=9),$J640,"")</f>
        <v/>
      </c>
      <c r="N640" s="8" t="str">
        <f t="shared" si="63"/>
        <v/>
      </c>
      <c r="O640" s="7">
        <f>IF(OR($C640=13,$C640=14,$C640=15),$J640,"")</f>
        <v>375.07349027502391</v>
      </c>
      <c r="P640" s="8">
        <f t="shared" si="60"/>
        <v>339.50838901770135</v>
      </c>
      <c r="Q640" s="3" t="str">
        <f>IF(OR($C640=19,$C640=20,$C640=21),$J640,"")</f>
        <v/>
      </c>
      <c r="R640" s="3" t="str">
        <f t="shared" si="61"/>
        <v/>
      </c>
      <c r="S640" s="7" t="str">
        <f>IF(OR($C640=25,$C640=26,$C640=27),$J640,"")</f>
        <v/>
      </c>
      <c r="T640" s="9" t="str">
        <f t="shared" si="62"/>
        <v/>
      </c>
    </row>
    <row r="641" spans="1:20" x14ac:dyDescent="0.25">
      <c r="A641" s="20">
        <f t="shared" si="58"/>
        <v>42878.080000000002</v>
      </c>
      <c r="B641" s="2">
        <v>42878.073217592595</v>
      </c>
      <c r="C641" s="1">
        <v>15</v>
      </c>
      <c r="D641" s="1">
        <v>18</v>
      </c>
      <c r="E641" s="1">
        <v>16</v>
      </c>
      <c r="F641" s="1">
        <v>17</v>
      </c>
      <c r="G641" s="1">
        <v>978.81</v>
      </c>
      <c r="H641" s="1">
        <v>338.25245357862474</v>
      </c>
      <c r="I641" s="22">
        <v>6150.04</v>
      </c>
      <c r="J641" s="1">
        <v>338.25245357862474</v>
      </c>
      <c r="K641" s="7" t="str">
        <f>IF(OR($C641=1,$C641=2,$C641=3),$J641,"")</f>
        <v/>
      </c>
      <c r="L641" s="8" t="str">
        <f t="shared" si="59"/>
        <v/>
      </c>
      <c r="M641" s="3" t="str">
        <f>IF(OR($C641=7,$C641=8,$C641=9),$J641,"")</f>
        <v/>
      </c>
      <c r="N641" s="8" t="str">
        <f t="shared" si="63"/>
        <v/>
      </c>
      <c r="O641" s="7">
        <f>IF(OR($C641=13,$C641=14,$C641=15),$J641,"")</f>
        <v>338.25245357862474</v>
      </c>
      <c r="P641" s="8" t="str">
        <f t="shared" si="60"/>
        <v/>
      </c>
      <c r="Q641" s="3" t="str">
        <f>IF(OR($C641=19,$C641=20,$C641=21),$J641,"")</f>
        <v/>
      </c>
      <c r="R641" s="3" t="str">
        <f t="shared" si="61"/>
        <v/>
      </c>
      <c r="S641" s="7" t="str">
        <f>IF(OR($C641=25,$C641=26,$C641=27),$J641,"")</f>
        <v/>
      </c>
      <c r="T641" s="9" t="str">
        <f t="shared" si="62"/>
        <v/>
      </c>
    </row>
    <row r="642" spans="1:20" x14ac:dyDescent="0.25">
      <c r="A642" s="20">
        <f t="shared" si="58"/>
        <v>42878.080000000002</v>
      </c>
      <c r="B642" s="2">
        <v>42878.073240740741</v>
      </c>
      <c r="C642" s="1">
        <v>19</v>
      </c>
      <c r="D642" s="1">
        <v>22</v>
      </c>
      <c r="E642" s="1">
        <v>20</v>
      </c>
      <c r="F642" s="1">
        <v>21</v>
      </c>
      <c r="G642" s="1">
        <v>1042.1600000000001</v>
      </c>
      <c r="H642" s="1">
        <v>360.14464198516526</v>
      </c>
      <c r="I642" s="22">
        <v>6548.06</v>
      </c>
      <c r="J642" s="1">
        <v>360.14464198516526</v>
      </c>
      <c r="K642" s="7" t="str">
        <f>IF(OR($C642=1,$C642=2,$C642=3),$J642,"")</f>
        <v/>
      </c>
      <c r="L642" s="8" t="str">
        <f t="shared" si="59"/>
        <v/>
      </c>
      <c r="M642" s="3" t="str">
        <f>IF(OR($C642=7,$C642=8,$C642=9),$J642,"")</f>
        <v/>
      </c>
      <c r="N642" s="8" t="str">
        <f t="shared" si="63"/>
        <v/>
      </c>
      <c r="O642" s="7" t="str">
        <f>IF(OR($C642=13,$C642=14,$C642=15),$J642,"")</f>
        <v/>
      </c>
      <c r="P642" s="8" t="str">
        <f t="shared" si="60"/>
        <v/>
      </c>
      <c r="Q642" s="3">
        <f>IF(OR($C642=19,$C642=20,$C642=21),$J642,"")</f>
        <v>360.14464198516526</v>
      </c>
      <c r="R642" s="3" t="str">
        <f t="shared" si="61"/>
        <v/>
      </c>
      <c r="S642" s="7" t="str">
        <f>IF(OR($C642=25,$C642=26,$C642=27),$J642,"")</f>
        <v/>
      </c>
      <c r="T642" s="9" t="str">
        <f t="shared" si="62"/>
        <v/>
      </c>
    </row>
    <row r="643" spans="1:20" x14ac:dyDescent="0.25">
      <c r="A643" s="20">
        <f t="shared" si="58"/>
        <v>42878.080000000002</v>
      </c>
      <c r="B643" s="2">
        <v>42878.073275462964</v>
      </c>
      <c r="C643" s="1">
        <v>20</v>
      </c>
      <c r="D643" s="1">
        <v>23</v>
      </c>
      <c r="E643" s="1">
        <v>21</v>
      </c>
      <c r="F643" s="1">
        <v>22</v>
      </c>
      <c r="G643" s="1">
        <v>1184</v>
      </c>
      <c r="H643" s="1">
        <v>409.16102720353462</v>
      </c>
      <c r="I643" s="22">
        <v>7439.3</v>
      </c>
      <c r="J643" s="1">
        <v>409.16102720353462</v>
      </c>
      <c r="K643" s="7" t="str">
        <f>IF(OR($C643=1,$C643=2,$C643=3),$J643,"")</f>
        <v/>
      </c>
      <c r="L643" s="8" t="str">
        <f t="shared" si="59"/>
        <v/>
      </c>
      <c r="M643" s="3" t="str">
        <f>IF(OR($C643=7,$C643=8,$C643=9),$J643,"")</f>
        <v/>
      </c>
      <c r="N643" s="8" t="str">
        <f t="shared" si="63"/>
        <v/>
      </c>
      <c r="O643" s="7" t="str">
        <f>IF(OR($C643=13,$C643=14,$C643=15),$J643,"")</f>
        <v/>
      </c>
      <c r="P643" s="8" t="str">
        <f t="shared" si="60"/>
        <v/>
      </c>
      <c r="Q643" s="3">
        <f>IF(OR($C643=19,$C643=20,$C643=21),$J643,"")</f>
        <v>409.16102720353462</v>
      </c>
      <c r="R643" s="3">
        <f t="shared" si="61"/>
        <v>370.94363634841892</v>
      </c>
      <c r="S643" s="7" t="str">
        <f>IF(OR($C643=25,$C643=26,$C643=27),$J643,"")</f>
        <v/>
      </c>
      <c r="T643" s="9" t="str">
        <f t="shared" si="62"/>
        <v/>
      </c>
    </row>
    <row r="644" spans="1:20" x14ac:dyDescent="0.25">
      <c r="A644" s="20">
        <f t="shared" ref="A644:A707" si="64">ROUNDUP(B644,2)</f>
        <v>42878.080000000002</v>
      </c>
      <c r="B644" s="2">
        <v>42878.073298611111</v>
      </c>
      <c r="C644" s="1">
        <v>21</v>
      </c>
      <c r="D644" s="1">
        <v>24</v>
      </c>
      <c r="E644" s="1">
        <v>22</v>
      </c>
      <c r="F644" s="1">
        <v>23</v>
      </c>
      <c r="G644" s="1">
        <v>994.06799999999998</v>
      </c>
      <c r="H644" s="1">
        <v>343.52523985655682</v>
      </c>
      <c r="I644" s="22">
        <v>6245.91</v>
      </c>
      <c r="J644" s="1">
        <v>343.52523985655682</v>
      </c>
      <c r="K644" s="7" t="str">
        <f>IF(OR($C644=1,$C644=2,$C644=3),$J644,"")</f>
        <v/>
      </c>
      <c r="L644" s="8" t="str">
        <f t="shared" si="59"/>
        <v/>
      </c>
      <c r="M644" s="3" t="str">
        <f>IF(OR($C644=7,$C644=8,$C644=9),$J644,"")</f>
        <v/>
      </c>
      <c r="N644" s="8" t="str">
        <f t="shared" si="63"/>
        <v/>
      </c>
      <c r="O644" s="7" t="str">
        <f>IF(OR($C644=13,$C644=14,$C644=15),$J644,"")</f>
        <v/>
      </c>
      <c r="P644" s="8" t="str">
        <f t="shared" si="60"/>
        <v/>
      </c>
      <c r="Q644" s="3">
        <f>IF(OR($C644=19,$C644=20,$C644=21),$J644,"")</f>
        <v>343.52523985655682</v>
      </c>
      <c r="R644" s="3" t="str">
        <f t="shared" si="61"/>
        <v/>
      </c>
      <c r="S644" s="7" t="str">
        <f>IF(OR($C644=25,$C644=26,$C644=27),$J644,"")</f>
        <v/>
      </c>
      <c r="T644" s="9" t="str">
        <f t="shared" si="62"/>
        <v/>
      </c>
    </row>
    <row r="645" spans="1:20" x14ac:dyDescent="0.25">
      <c r="A645" s="20">
        <f t="shared" si="64"/>
        <v>42878.080000000002</v>
      </c>
      <c r="B645" s="2">
        <v>42878.073333333334</v>
      </c>
      <c r="C645" s="1">
        <v>25</v>
      </c>
      <c r="D645" s="1">
        <v>28</v>
      </c>
      <c r="E645" s="1">
        <v>26</v>
      </c>
      <c r="F645" s="1">
        <v>27</v>
      </c>
      <c r="G645" s="1">
        <v>1161.56</v>
      </c>
      <c r="H645" s="1">
        <v>401.4063198974136</v>
      </c>
      <c r="I645" s="22">
        <v>7298.32</v>
      </c>
      <c r="J645" s="1">
        <v>401.4063198974136</v>
      </c>
      <c r="K645" s="7" t="str">
        <f>IF(OR($C645=1,$C645=2,$C645=3),$J645,"")</f>
        <v/>
      </c>
      <c r="L645" s="8" t="str">
        <f t="shared" ref="L645:L708" si="65">IF(AND(C644=1,C645=2,C646=3),AVERAGE(K644:K646),"")</f>
        <v/>
      </c>
      <c r="M645" s="3" t="str">
        <f>IF(OR($C645=7,$C645=8,$C645=9),$J645,"")</f>
        <v/>
      </c>
      <c r="N645" s="8" t="str">
        <f t="shared" si="63"/>
        <v/>
      </c>
      <c r="O645" s="7" t="str">
        <f>IF(OR($C645=13,$C645=14,$C645=15),$J645,"")</f>
        <v/>
      </c>
      <c r="P645" s="8" t="str">
        <f t="shared" ref="P645:P686" si="66">IF(AND(C644=13,C645=14,C646=15),AVERAGE(O644:O646),"")</f>
        <v/>
      </c>
      <c r="Q645" s="3" t="str">
        <f>IF(OR($C645=19,$C645=20,$C645=21),$J645,"")</f>
        <v/>
      </c>
      <c r="R645" s="3" t="str">
        <f t="shared" ref="R645:R708" si="67">IF(AND(C644=19,C645=20,C646=21),AVERAGE(Q644:Q646),"")</f>
        <v/>
      </c>
      <c r="S645" s="7">
        <f>IF(OR($C645=25,$C645=26,$C645=27),$J645,"")</f>
        <v>401.4063198974136</v>
      </c>
      <c r="T645" s="9" t="str">
        <f t="shared" ref="T645:T691" si="68">IF(AND(C644=25,C645=26,C646=27),AVERAGE(S644:S646),"")</f>
        <v/>
      </c>
    </row>
    <row r="646" spans="1:20" x14ac:dyDescent="0.25">
      <c r="A646" s="20">
        <f t="shared" si="64"/>
        <v>42878.080000000002</v>
      </c>
      <c r="B646" s="2">
        <v>42878.073368055557</v>
      </c>
      <c r="C646" s="1">
        <v>26</v>
      </c>
      <c r="D646" s="1">
        <v>29</v>
      </c>
      <c r="E646" s="1">
        <v>27</v>
      </c>
      <c r="F646" s="1">
        <v>28</v>
      </c>
      <c r="G646" s="1">
        <v>1112.3399999999999</v>
      </c>
      <c r="H646" s="1">
        <v>384.39710895234771</v>
      </c>
      <c r="I646" s="22">
        <v>6989.04</v>
      </c>
      <c r="J646" s="1">
        <v>384.39710895234771</v>
      </c>
      <c r="K646" s="7" t="str">
        <f>IF(OR($C646=1,$C646=2,$C646=3),$J646,"")</f>
        <v/>
      </c>
      <c r="L646" s="8" t="str">
        <f t="shared" si="65"/>
        <v/>
      </c>
      <c r="M646" s="3" t="str">
        <f>IF(OR($C646=7,$C646=8,$C646=9),$J646,"")</f>
        <v/>
      </c>
      <c r="N646" s="8" t="str">
        <f t="shared" si="63"/>
        <v/>
      </c>
      <c r="O646" s="7" t="str">
        <f>IF(OR($C646=13,$C646=14,$C646=15),$J646,"")</f>
        <v/>
      </c>
      <c r="P646" s="8" t="str">
        <f t="shared" si="66"/>
        <v/>
      </c>
      <c r="Q646" s="3" t="str">
        <f>IF(OR($C646=19,$C646=20,$C646=21),$J646,"")</f>
        <v/>
      </c>
      <c r="R646" s="3" t="str">
        <f t="shared" si="67"/>
        <v/>
      </c>
      <c r="S646" s="7">
        <f>IF(OR($C646=25,$C646=26,$C646=27),$J646,"")</f>
        <v>384.39710895234771</v>
      </c>
      <c r="T646" s="9">
        <f t="shared" si="68"/>
        <v>385.03757497465955</v>
      </c>
    </row>
    <row r="647" spans="1:20" x14ac:dyDescent="0.25">
      <c r="A647" s="20">
        <f t="shared" si="64"/>
        <v>42878.080000000002</v>
      </c>
      <c r="B647" s="2">
        <v>42878.073391203703</v>
      </c>
      <c r="C647" s="1">
        <v>27</v>
      </c>
      <c r="D647" s="1">
        <v>30</v>
      </c>
      <c r="E647" s="1">
        <v>28</v>
      </c>
      <c r="F647" s="1">
        <v>29</v>
      </c>
      <c r="G647" s="1">
        <v>1068.68</v>
      </c>
      <c r="H647" s="1">
        <v>369.3092960742174</v>
      </c>
      <c r="I647" s="22">
        <v>6714.71</v>
      </c>
      <c r="J647" s="1">
        <v>369.3092960742174</v>
      </c>
      <c r="K647" s="7" t="str">
        <f>IF(OR($C647=1,$C647=2,$C647=3),$J647,"")</f>
        <v/>
      </c>
      <c r="L647" s="8" t="str">
        <f t="shared" si="65"/>
        <v/>
      </c>
      <c r="M647" s="3" t="str">
        <f>IF(OR($C647=7,$C647=8,$C647=9),$J647,"")</f>
        <v/>
      </c>
      <c r="N647" s="8" t="str">
        <f t="shared" si="63"/>
        <v/>
      </c>
      <c r="O647" s="7" t="str">
        <f>IF(OR($C647=13,$C647=14,$C647=15),$J647,"")</f>
        <v/>
      </c>
      <c r="P647" s="8" t="str">
        <f t="shared" si="66"/>
        <v/>
      </c>
      <c r="Q647" s="3" t="str">
        <f>IF(OR($C647=19,$C647=20,$C647=21),$J647,"")</f>
        <v/>
      </c>
      <c r="R647" s="3" t="str">
        <f t="shared" si="67"/>
        <v/>
      </c>
      <c r="S647" s="7">
        <f>IF(OR($C647=25,$C647=26,$C647=27),$J647,"")</f>
        <v>369.3092960742174</v>
      </c>
      <c r="T647" s="9" t="str">
        <f t="shared" si="68"/>
        <v/>
      </c>
    </row>
    <row r="648" spans="1:20" x14ac:dyDescent="0.25">
      <c r="A648" s="20">
        <f t="shared" si="64"/>
        <v>42878.090000000004</v>
      </c>
      <c r="B648" s="2">
        <v>42878.086851851855</v>
      </c>
      <c r="C648" s="1">
        <v>1</v>
      </c>
      <c r="D648" s="1">
        <v>4</v>
      </c>
      <c r="E648" s="1">
        <v>2</v>
      </c>
      <c r="F648" s="1">
        <v>3</v>
      </c>
      <c r="G648" s="1">
        <v>932.22900000000004</v>
      </c>
      <c r="H648" s="1">
        <v>322.15521556496952</v>
      </c>
      <c r="I648" s="22">
        <v>5857.37</v>
      </c>
      <c r="J648" s="1">
        <v>322.15521556496952</v>
      </c>
      <c r="K648" s="7">
        <f>IF(OR($C648=1,$C648=2,$C648=3),$J648,"")</f>
        <v>322.15521556496952</v>
      </c>
      <c r="L648" s="8" t="str">
        <f t="shared" si="65"/>
        <v/>
      </c>
      <c r="M648" s="3" t="str">
        <f>IF(OR($C648=7,$C648=8,$C648=9),$J648,"")</f>
        <v/>
      </c>
      <c r="N648" s="8" t="str">
        <f t="shared" si="63"/>
        <v/>
      </c>
      <c r="O648" s="7" t="str">
        <f>IF(OR($C648=13,$C648=14,$C648=15),$J648,"")</f>
        <v/>
      </c>
      <c r="P648" s="8" t="str">
        <f t="shared" si="66"/>
        <v/>
      </c>
      <c r="Q648" s="3" t="str">
        <f>IF(OR($C648=19,$C648=20,$C648=21),$J648,"")</f>
        <v/>
      </c>
      <c r="R648" s="3" t="str">
        <f t="shared" si="67"/>
        <v/>
      </c>
      <c r="S648" s="7" t="str">
        <f>IF(OR($C648=25,$C648=26,$C648=27),$J648,"")</f>
        <v/>
      </c>
      <c r="T648" s="9" t="str">
        <f t="shared" si="68"/>
        <v/>
      </c>
    </row>
    <row r="649" spans="1:20" x14ac:dyDescent="0.25">
      <c r="A649" s="20">
        <f t="shared" si="64"/>
        <v>42878.090000000004</v>
      </c>
      <c r="B649" s="2">
        <v>42878.086875000001</v>
      </c>
      <c r="C649" s="1">
        <v>2</v>
      </c>
      <c r="D649" s="1">
        <v>5</v>
      </c>
      <c r="E649" s="1">
        <v>3</v>
      </c>
      <c r="F649" s="1">
        <v>4</v>
      </c>
      <c r="G649" s="1">
        <v>859.99400000000003</v>
      </c>
      <c r="H649" s="1">
        <v>297.19259157844306</v>
      </c>
      <c r="I649" s="22">
        <v>5403.5</v>
      </c>
      <c r="J649" s="1">
        <v>297.19259157844306</v>
      </c>
      <c r="K649" s="7">
        <f>IF(OR($C649=1,$C649=2,$C649=3),$J649,"")</f>
        <v>297.19259157844306</v>
      </c>
      <c r="L649" s="8">
        <f t="shared" si="65"/>
        <v>312.67919822802008</v>
      </c>
      <c r="M649" s="3" t="str">
        <f>IF(OR($C649=7,$C649=8,$C649=9),$J649,"")</f>
        <v/>
      </c>
      <c r="N649" s="8" t="str">
        <f t="shared" si="63"/>
        <v/>
      </c>
      <c r="O649" s="7" t="str">
        <f>IF(OR($C649=13,$C649=14,$C649=15),$J649,"")</f>
        <v/>
      </c>
      <c r="P649" s="8" t="str">
        <f t="shared" si="66"/>
        <v/>
      </c>
      <c r="Q649" s="3" t="str">
        <f>IF(OR($C649=19,$C649=20,$C649=21),$J649,"")</f>
        <v/>
      </c>
      <c r="R649" s="3" t="str">
        <f t="shared" si="67"/>
        <v/>
      </c>
      <c r="S649" s="7" t="str">
        <f>IF(OR($C649=25,$C649=26,$C649=27),$J649,"")</f>
        <v/>
      </c>
      <c r="T649" s="9" t="str">
        <f t="shared" si="68"/>
        <v/>
      </c>
    </row>
    <row r="650" spans="1:20" x14ac:dyDescent="0.25">
      <c r="A650" s="20">
        <f t="shared" si="64"/>
        <v>42878.090000000004</v>
      </c>
      <c r="B650" s="2">
        <v>42878.086909722224</v>
      </c>
      <c r="C650" s="1">
        <v>3</v>
      </c>
      <c r="D650" s="1">
        <v>6</v>
      </c>
      <c r="E650" s="1">
        <v>4</v>
      </c>
      <c r="F650" s="1">
        <v>5</v>
      </c>
      <c r="G650" s="1">
        <v>922.20100000000002</v>
      </c>
      <c r="H650" s="1">
        <v>318.68978754064767</v>
      </c>
      <c r="I650" s="22">
        <v>5794.36</v>
      </c>
      <c r="J650" s="1">
        <v>318.68978754064767</v>
      </c>
      <c r="K650" s="7">
        <f>IF(OR($C650=1,$C650=2,$C650=3),$J650,"")</f>
        <v>318.68978754064767</v>
      </c>
      <c r="L650" s="8" t="str">
        <f t="shared" si="65"/>
        <v/>
      </c>
      <c r="M650" s="3" t="str">
        <f>IF(OR($C650=7,$C650=8,$C650=9),$J650,"")</f>
        <v/>
      </c>
      <c r="N650" s="8" t="str">
        <f t="shared" si="63"/>
        <v/>
      </c>
      <c r="O650" s="7" t="str">
        <f>IF(OR($C650=13,$C650=14,$C650=15),$J650,"")</f>
        <v/>
      </c>
      <c r="P650" s="8" t="str">
        <f t="shared" si="66"/>
        <v/>
      </c>
      <c r="Q650" s="3" t="str">
        <f>IF(OR($C650=19,$C650=20,$C650=21),$J650,"")</f>
        <v/>
      </c>
      <c r="R650" s="3" t="str">
        <f t="shared" si="67"/>
        <v/>
      </c>
      <c r="S650" s="7" t="str">
        <f>IF(OR($C650=25,$C650=26,$C650=27),$J650,"")</f>
        <v/>
      </c>
      <c r="T650" s="9" t="str">
        <f t="shared" si="68"/>
        <v/>
      </c>
    </row>
    <row r="651" spans="1:20" x14ac:dyDescent="0.25">
      <c r="A651" s="20">
        <f t="shared" si="64"/>
        <v>42878.090000000004</v>
      </c>
      <c r="B651" s="2">
        <v>42878.087048611109</v>
      </c>
      <c r="C651" s="1">
        <v>13</v>
      </c>
      <c r="D651" s="1">
        <v>16</v>
      </c>
      <c r="E651" s="1">
        <v>14</v>
      </c>
      <c r="F651" s="1">
        <v>15</v>
      </c>
      <c r="G651" s="1">
        <v>0</v>
      </c>
      <c r="H651" s="1">
        <v>0</v>
      </c>
      <c r="I651" s="22">
        <v>0</v>
      </c>
      <c r="J651" s="1">
        <v>0</v>
      </c>
      <c r="K651" s="7" t="str">
        <f>IF(OR($C651=1,$C651=2,$C651=3),$J651,"")</f>
        <v/>
      </c>
      <c r="L651" s="8" t="str">
        <f t="shared" si="65"/>
        <v/>
      </c>
      <c r="M651" s="3" t="str">
        <f>IF(OR($C651=7,$C651=8,$C651=9),$J651,"")</f>
        <v/>
      </c>
      <c r="N651" s="8" t="str">
        <f t="shared" si="63"/>
        <v/>
      </c>
      <c r="P651" s="8" t="str">
        <f t="shared" si="66"/>
        <v/>
      </c>
      <c r="Q651" s="3" t="str">
        <f>IF(OR($C651=19,$C651=20,$C651=21),$J651,"")</f>
        <v/>
      </c>
      <c r="R651" s="3" t="str">
        <f t="shared" si="67"/>
        <v/>
      </c>
      <c r="S651" s="7" t="str">
        <f>IF(OR($C651=25,$C651=26,$C651=27),$J651,"")</f>
        <v/>
      </c>
      <c r="T651" s="9" t="str">
        <f t="shared" si="68"/>
        <v/>
      </c>
    </row>
    <row r="652" spans="1:20" x14ac:dyDescent="0.25">
      <c r="A652" s="20">
        <f t="shared" si="64"/>
        <v>42878.090000000004</v>
      </c>
      <c r="B652" s="2">
        <v>42878.087071759262</v>
      </c>
      <c r="C652" s="1">
        <v>14</v>
      </c>
      <c r="D652" s="1">
        <v>17</v>
      </c>
      <c r="E652" s="1">
        <v>15</v>
      </c>
      <c r="F652" s="1">
        <v>16</v>
      </c>
      <c r="G652" s="1">
        <v>1089.76</v>
      </c>
      <c r="H652" s="1">
        <v>376.5940211193614</v>
      </c>
      <c r="I652" s="22">
        <v>6847.19</v>
      </c>
      <c r="J652" s="1">
        <v>376.5940211193614</v>
      </c>
      <c r="K652" s="7" t="str">
        <f>IF(OR($C652=1,$C652=2,$C652=3),$J652,"")</f>
        <v/>
      </c>
      <c r="L652" s="8" t="str">
        <f t="shared" si="65"/>
        <v/>
      </c>
      <c r="M652" s="3" t="str">
        <f>IF(OR($C652=7,$C652=8,$C652=9),$J652,"")</f>
        <v/>
      </c>
      <c r="N652" s="8" t="str">
        <f t="shared" si="63"/>
        <v/>
      </c>
      <c r="O652" s="7">
        <f>IF(OR($C652=13,$C652=14,$C652=15),$J652,"")</f>
        <v>376.5940211193614</v>
      </c>
      <c r="P652" s="8">
        <f t="shared" si="66"/>
        <v>358.13114812958975</v>
      </c>
      <c r="Q652" s="3" t="str">
        <f>IF(OR($C652=19,$C652=20,$C652=21),$J652,"")</f>
        <v/>
      </c>
      <c r="R652" s="3" t="str">
        <f t="shared" si="67"/>
        <v/>
      </c>
      <c r="S652" s="7" t="str">
        <f>IF(OR($C652=25,$C652=26,$C652=27),$J652,"")</f>
        <v/>
      </c>
      <c r="T652" s="9" t="str">
        <f t="shared" si="68"/>
        <v/>
      </c>
    </row>
    <row r="653" spans="1:20" x14ac:dyDescent="0.25">
      <c r="A653" s="20">
        <f t="shared" si="64"/>
        <v>42878.090000000004</v>
      </c>
      <c r="B653" s="2">
        <v>42878.087106481478</v>
      </c>
      <c r="C653" s="1">
        <v>15</v>
      </c>
      <c r="D653" s="1">
        <v>18</v>
      </c>
      <c r="E653" s="1">
        <v>16</v>
      </c>
      <c r="F653" s="1">
        <v>17</v>
      </c>
      <c r="G653" s="1">
        <v>982.90700000000004</v>
      </c>
      <c r="H653" s="1">
        <v>339.66827513981809</v>
      </c>
      <c r="I653" s="22">
        <v>6175.79</v>
      </c>
      <c r="J653" s="1">
        <v>339.66827513981809</v>
      </c>
      <c r="K653" s="7" t="str">
        <f>IF(OR($C653=1,$C653=2,$C653=3),$J653,"")</f>
        <v/>
      </c>
      <c r="L653" s="8" t="str">
        <f t="shared" si="65"/>
        <v/>
      </c>
      <c r="M653" s="3" t="str">
        <f>IF(OR($C653=7,$C653=8,$C653=9),$J653,"")</f>
        <v/>
      </c>
      <c r="N653" s="8" t="str">
        <f t="shared" si="63"/>
        <v/>
      </c>
      <c r="O653" s="7">
        <f>IF(OR($C653=13,$C653=14,$C653=15),$J653,"")</f>
        <v>339.66827513981809</v>
      </c>
      <c r="P653" s="8" t="str">
        <f t="shared" si="66"/>
        <v/>
      </c>
      <c r="Q653" s="3" t="str">
        <f>IF(OR($C653=19,$C653=20,$C653=21),$J653,"")</f>
        <v/>
      </c>
      <c r="R653" s="3" t="str">
        <f t="shared" si="67"/>
        <v/>
      </c>
      <c r="S653" s="7" t="str">
        <f>IF(OR($C653=25,$C653=26,$C653=27),$J653,"")</f>
        <v/>
      </c>
      <c r="T653" s="9" t="str">
        <f t="shared" si="68"/>
        <v/>
      </c>
    </row>
    <row r="654" spans="1:20" x14ac:dyDescent="0.25">
      <c r="A654" s="20">
        <f t="shared" si="64"/>
        <v>42878.090000000004</v>
      </c>
      <c r="B654" s="2">
        <v>42878.087141203701</v>
      </c>
      <c r="C654" s="1">
        <v>19</v>
      </c>
      <c r="D654" s="1">
        <v>22</v>
      </c>
      <c r="E654" s="1">
        <v>20</v>
      </c>
      <c r="F654" s="1">
        <v>21</v>
      </c>
      <c r="G654" s="1">
        <v>1035.3800000000001</v>
      </c>
      <c r="H654" s="1">
        <v>357.80164218411801</v>
      </c>
      <c r="I654" s="22">
        <v>6505.47</v>
      </c>
      <c r="J654" s="1">
        <v>357.80164218411801</v>
      </c>
      <c r="K654" s="7" t="str">
        <f>IF(OR($C654=1,$C654=2,$C654=3),$J654,"")</f>
        <v/>
      </c>
      <c r="L654" s="8" t="str">
        <f t="shared" si="65"/>
        <v/>
      </c>
      <c r="M654" s="3" t="str">
        <f>IF(OR($C654=7,$C654=8,$C654=9),$J654,"")</f>
        <v/>
      </c>
      <c r="N654" s="8" t="str">
        <f t="shared" si="63"/>
        <v/>
      </c>
      <c r="O654" s="7" t="str">
        <f>IF(OR($C654=13,$C654=14,$C654=15),$J654,"")</f>
        <v/>
      </c>
      <c r="P654" s="8" t="str">
        <f t="shared" si="66"/>
        <v/>
      </c>
      <c r="Q654" s="3">
        <f>IF(OR($C654=19,$C654=20,$C654=21),$J654,"")</f>
        <v>357.80164218411801</v>
      </c>
      <c r="R654" s="3" t="str">
        <f t="shared" si="67"/>
        <v/>
      </c>
      <c r="S654" s="7" t="str">
        <f>IF(OR($C654=25,$C654=26,$C654=27),$J654,"")</f>
        <v/>
      </c>
      <c r="T654" s="9" t="str">
        <f t="shared" si="68"/>
        <v/>
      </c>
    </row>
    <row r="655" spans="1:20" x14ac:dyDescent="0.25">
      <c r="A655" s="20">
        <f t="shared" si="64"/>
        <v>42878.090000000004</v>
      </c>
      <c r="B655" s="2">
        <v>42878.087164351855</v>
      </c>
      <c r="C655" s="1">
        <v>20</v>
      </c>
      <c r="D655" s="1">
        <v>23</v>
      </c>
      <c r="E655" s="1">
        <v>21</v>
      </c>
      <c r="F655" s="1">
        <v>22</v>
      </c>
      <c r="G655" s="1">
        <v>1179.46</v>
      </c>
      <c r="H655" s="1">
        <v>407.5921158323319</v>
      </c>
      <c r="I655" s="22">
        <v>7410.79</v>
      </c>
      <c r="J655" s="1">
        <v>407.5921158323319</v>
      </c>
      <c r="K655" s="7" t="str">
        <f>IF(OR($C655=1,$C655=2,$C655=3),$J655,"")</f>
        <v/>
      </c>
      <c r="L655" s="8" t="str">
        <f t="shared" si="65"/>
        <v/>
      </c>
      <c r="M655" s="3" t="str">
        <f>IF(OR($C655=7,$C655=8,$C655=9),$J655,"")</f>
        <v/>
      </c>
      <c r="N655" s="8" t="str">
        <f t="shared" si="63"/>
        <v/>
      </c>
      <c r="O655" s="7" t="str">
        <f>IF(OR($C655=13,$C655=14,$C655=15),$J655,"")</f>
        <v/>
      </c>
      <c r="P655" s="8" t="str">
        <f t="shared" si="66"/>
        <v/>
      </c>
      <c r="Q655" s="3">
        <f>IF(OR($C655=19,$C655=20,$C655=21),$J655,"")</f>
        <v>407.5921158323319</v>
      </c>
      <c r="R655" s="3">
        <f t="shared" si="67"/>
        <v>369.72294957891563</v>
      </c>
      <c r="S655" s="7" t="str">
        <f>IF(OR($C655=25,$C655=26,$C655=27),$J655,"")</f>
        <v/>
      </c>
      <c r="T655" s="9" t="str">
        <f t="shared" si="68"/>
        <v/>
      </c>
    </row>
    <row r="656" spans="1:20" x14ac:dyDescent="0.25">
      <c r="A656" s="20">
        <f t="shared" si="64"/>
        <v>42878.090000000004</v>
      </c>
      <c r="B656" s="2">
        <v>42878.087199074071</v>
      </c>
      <c r="C656" s="1">
        <v>21</v>
      </c>
      <c r="D656" s="1">
        <v>24</v>
      </c>
      <c r="E656" s="1">
        <v>22</v>
      </c>
      <c r="F656" s="1">
        <v>23</v>
      </c>
      <c r="G656" s="1">
        <v>994.79100000000005</v>
      </c>
      <c r="H656" s="1">
        <v>343.77509072029682</v>
      </c>
      <c r="I656" s="22">
        <v>6250.46</v>
      </c>
      <c r="J656" s="1">
        <v>343.77509072029682</v>
      </c>
      <c r="K656" s="7" t="str">
        <f>IF(OR($C656=1,$C656=2,$C656=3),$J656,"")</f>
        <v/>
      </c>
      <c r="L656" s="8" t="str">
        <f t="shared" si="65"/>
        <v/>
      </c>
      <c r="M656" s="3" t="str">
        <f>IF(OR($C656=7,$C656=8,$C656=9),$J656,"")</f>
        <v/>
      </c>
      <c r="N656" s="8" t="str">
        <f t="shared" si="63"/>
        <v/>
      </c>
      <c r="O656" s="7" t="str">
        <f>IF(OR($C656=13,$C656=14,$C656=15),$J656,"")</f>
        <v/>
      </c>
      <c r="P656" s="8" t="str">
        <f t="shared" si="66"/>
        <v/>
      </c>
      <c r="Q656" s="3">
        <f>IF(OR($C656=19,$C656=20,$C656=21),$J656,"")</f>
        <v>343.77509072029682</v>
      </c>
      <c r="R656" s="3" t="str">
        <f t="shared" si="67"/>
        <v/>
      </c>
      <c r="S656" s="7" t="str">
        <f>IF(OR($C656=25,$C656=26,$C656=27),$J656,"")</f>
        <v/>
      </c>
      <c r="T656" s="9" t="str">
        <f t="shared" si="68"/>
        <v/>
      </c>
    </row>
    <row r="657" spans="1:20" x14ac:dyDescent="0.25">
      <c r="A657" s="20">
        <f t="shared" si="64"/>
        <v>42878.090000000004</v>
      </c>
      <c r="B657" s="2">
        <v>42878.087233796294</v>
      </c>
      <c r="C657" s="1">
        <v>25</v>
      </c>
      <c r="D657" s="1">
        <v>28</v>
      </c>
      <c r="E657" s="1">
        <v>26</v>
      </c>
      <c r="F657" s="1">
        <v>27</v>
      </c>
      <c r="G657" s="1">
        <v>1168.4100000000001</v>
      </c>
      <c r="H657" s="1">
        <v>403.77350996189352</v>
      </c>
      <c r="I657" s="22">
        <v>7341.36</v>
      </c>
      <c r="J657" s="1">
        <v>403.77350996189352</v>
      </c>
      <c r="K657" s="7" t="str">
        <f>IF(OR($C657=1,$C657=2,$C657=3),$J657,"")</f>
        <v/>
      </c>
      <c r="L657" s="8" t="str">
        <f t="shared" si="65"/>
        <v/>
      </c>
      <c r="M657" s="3" t="str">
        <f>IF(OR($C657=7,$C657=8,$C657=9),$J657,"")</f>
        <v/>
      </c>
      <c r="N657" s="8" t="str">
        <f t="shared" si="63"/>
        <v/>
      </c>
      <c r="O657" s="7" t="str">
        <f>IF(OR($C657=13,$C657=14,$C657=15),$J657,"")</f>
        <v/>
      </c>
      <c r="P657" s="8" t="str">
        <f t="shared" si="66"/>
        <v/>
      </c>
      <c r="Q657" s="3" t="str">
        <f>IF(OR($C657=19,$C657=20,$C657=21),$J657,"")</f>
        <v/>
      </c>
      <c r="R657" s="3" t="str">
        <f t="shared" si="67"/>
        <v/>
      </c>
      <c r="S657" s="7">
        <f>IF(OR($C657=25,$C657=26,$C657=27),$J657,"")</f>
        <v>403.77350996189352</v>
      </c>
      <c r="T657" s="9" t="str">
        <f t="shared" si="68"/>
        <v/>
      </c>
    </row>
    <row r="658" spans="1:20" x14ac:dyDescent="0.25">
      <c r="A658" s="20">
        <f t="shared" si="64"/>
        <v>42878.090000000004</v>
      </c>
      <c r="B658" s="2">
        <v>42878.087268518517</v>
      </c>
      <c r="C658" s="1">
        <v>26</v>
      </c>
      <c r="D658" s="1">
        <v>29</v>
      </c>
      <c r="E658" s="1">
        <v>27</v>
      </c>
      <c r="F658" s="1">
        <v>28</v>
      </c>
      <c r="G658" s="1">
        <v>1115.0899999999999</v>
      </c>
      <c r="H658" s="1">
        <v>385.34744073005862</v>
      </c>
      <c r="I658" s="22">
        <v>7006.29</v>
      </c>
      <c r="J658" s="1">
        <v>385.34744073005862</v>
      </c>
      <c r="K658" s="7" t="str">
        <f>IF(OR($C658=1,$C658=2,$C658=3),$J658,"")</f>
        <v/>
      </c>
      <c r="L658" s="8" t="str">
        <f t="shared" si="65"/>
        <v/>
      </c>
      <c r="M658" s="3" t="str">
        <f>IF(OR($C658=7,$C658=8,$C658=9),$J658,"")</f>
        <v/>
      </c>
      <c r="N658" s="8" t="str">
        <f t="shared" si="63"/>
        <v/>
      </c>
      <c r="O658" s="7" t="str">
        <f>IF(OR($C658=13,$C658=14,$C658=15),$J658,"")</f>
        <v/>
      </c>
      <c r="P658" s="8" t="str">
        <f t="shared" si="66"/>
        <v/>
      </c>
      <c r="Q658" s="3" t="str">
        <f>IF(OR($C658=19,$C658=20,$C658=21),$J658,"")</f>
        <v/>
      </c>
      <c r="R658" s="3" t="str">
        <f t="shared" si="67"/>
        <v/>
      </c>
      <c r="S658" s="7">
        <f>IF(OR($C658=25,$C658=26,$C658=27),$J658,"")</f>
        <v>385.34744073005862</v>
      </c>
      <c r="T658" s="9">
        <f t="shared" si="68"/>
        <v>386.57077690936654</v>
      </c>
    </row>
    <row r="659" spans="1:20" x14ac:dyDescent="0.25">
      <c r="A659" s="20">
        <f t="shared" si="64"/>
        <v>42878.090000000004</v>
      </c>
      <c r="B659" s="2">
        <v>42878.08730324074</v>
      </c>
      <c r="C659" s="1">
        <v>27</v>
      </c>
      <c r="D659" s="1">
        <v>30</v>
      </c>
      <c r="E659" s="1">
        <v>28</v>
      </c>
      <c r="F659" s="1">
        <v>29</v>
      </c>
      <c r="G659" s="1">
        <v>1072.3900000000001</v>
      </c>
      <c r="H659" s="1">
        <v>370.59138003614743</v>
      </c>
      <c r="I659" s="22">
        <v>6738.02</v>
      </c>
      <c r="J659" s="1">
        <v>370.59138003614743</v>
      </c>
      <c r="K659" s="7" t="str">
        <f>IF(OR($C659=1,$C659=2,$C659=3),$J659,"")</f>
        <v/>
      </c>
      <c r="L659" s="8" t="str">
        <f t="shared" si="65"/>
        <v/>
      </c>
      <c r="M659" s="3" t="str">
        <f>IF(OR($C659=7,$C659=8,$C659=9),$J659,"")</f>
        <v/>
      </c>
      <c r="N659" s="8" t="str">
        <f t="shared" si="63"/>
        <v/>
      </c>
      <c r="O659" s="7" t="str">
        <f>IF(OR($C659=13,$C659=14,$C659=15),$J659,"")</f>
        <v/>
      </c>
      <c r="P659" s="8" t="str">
        <f t="shared" si="66"/>
        <v/>
      </c>
      <c r="Q659" s="3" t="str">
        <f>IF(OR($C659=19,$C659=20,$C659=21),$J659,"")</f>
        <v/>
      </c>
      <c r="R659" s="3" t="str">
        <f t="shared" si="67"/>
        <v/>
      </c>
      <c r="S659" s="7">
        <f>IF(OR($C659=25,$C659=26,$C659=27),$J659,"")</f>
        <v>370.59138003614743</v>
      </c>
      <c r="T659" s="9" t="str">
        <f t="shared" si="68"/>
        <v/>
      </c>
    </row>
    <row r="660" spans="1:20" x14ac:dyDescent="0.25">
      <c r="A660" s="20">
        <f t="shared" si="64"/>
        <v>42878.11</v>
      </c>
      <c r="B660" s="2">
        <v>42878.100740740738</v>
      </c>
      <c r="C660" s="1">
        <v>1</v>
      </c>
      <c r="D660" s="1">
        <v>4</v>
      </c>
      <c r="E660" s="1">
        <v>2</v>
      </c>
      <c r="F660" s="1">
        <v>3</v>
      </c>
      <c r="G660" s="1">
        <v>932.42899999999997</v>
      </c>
      <c r="H660" s="1">
        <v>322.22433060334845</v>
      </c>
      <c r="I660" s="22">
        <v>5858.63</v>
      </c>
      <c r="J660" s="1">
        <v>322.22433060334845</v>
      </c>
      <c r="K660" s="7">
        <f>IF(OR($C660=1,$C660=2,$C660=3),$J660,"")</f>
        <v>322.22433060334845</v>
      </c>
      <c r="L660" s="8" t="str">
        <f t="shared" si="65"/>
        <v/>
      </c>
      <c r="M660" s="3" t="str">
        <f>IF(OR($C660=7,$C660=8,$C660=9),$J660,"")</f>
        <v/>
      </c>
      <c r="N660" s="8" t="str">
        <f t="shared" ref="N660:N714" si="69">M660</f>
        <v/>
      </c>
      <c r="O660" s="7" t="str">
        <f>IF(OR($C660=13,$C660=14,$C660=15),$J660,"")</f>
        <v/>
      </c>
      <c r="P660" s="8" t="str">
        <f t="shared" si="66"/>
        <v/>
      </c>
      <c r="Q660" s="3" t="str">
        <f>IF(OR($C660=19,$C660=20,$C660=21),$J660,"")</f>
        <v/>
      </c>
      <c r="R660" s="3" t="str">
        <f t="shared" si="67"/>
        <v/>
      </c>
      <c r="S660" s="7" t="str">
        <f>IF(OR($C660=25,$C660=26,$C660=27),$J660,"")</f>
        <v/>
      </c>
      <c r="T660" s="9" t="str">
        <f t="shared" si="68"/>
        <v/>
      </c>
    </row>
    <row r="661" spans="1:20" x14ac:dyDescent="0.25">
      <c r="A661" s="20">
        <f t="shared" si="64"/>
        <v>42878.11</v>
      </c>
      <c r="B661" s="2">
        <v>42878.100763888891</v>
      </c>
      <c r="C661" s="1">
        <v>2</v>
      </c>
      <c r="D661" s="1">
        <v>5</v>
      </c>
      <c r="E661" s="1">
        <v>3</v>
      </c>
      <c r="F661" s="1">
        <v>4</v>
      </c>
      <c r="G661" s="1">
        <v>860.25</v>
      </c>
      <c r="H661" s="1">
        <v>297.28105882756813</v>
      </c>
      <c r="I661" s="22">
        <v>5405.11</v>
      </c>
      <c r="J661" s="1">
        <v>297.28105882756813</v>
      </c>
      <c r="K661" s="7">
        <f>IF(OR($C661=1,$C661=2,$C661=3),$J661,"")</f>
        <v>297.28105882756813</v>
      </c>
      <c r="L661" s="8">
        <f t="shared" si="65"/>
        <v>312.75764379658023</v>
      </c>
      <c r="M661" s="3" t="str">
        <f>IF(OR($C661=7,$C661=8,$C661=9),$J661,"")</f>
        <v/>
      </c>
      <c r="N661" s="8" t="str">
        <f t="shared" si="69"/>
        <v/>
      </c>
      <c r="O661" s="7" t="str">
        <f>IF(OR($C661=13,$C661=14,$C661=15),$J661,"")</f>
        <v/>
      </c>
      <c r="P661" s="8" t="str">
        <f t="shared" si="66"/>
        <v/>
      </c>
      <c r="Q661" s="3" t="str">
        <f>IF(OR($C661=19,$C661=20,$C661=21),$J661,"")</f>
        <v/>
      </c>
      <c r="R661" s="3" t="str">
        <f t="shared" si="67"/>
        <v/>
      </c>
      <c r="S661" s="7" t="str">
        <f>IF(OR($C661=25,$C661=26,$C661=27),$J661,"")</f>
        <v/>
      </c>
      <c r="T661" s="9" t="str">
        <f t="shared" si="68"/>
        <v/>
      </c>
    </row>
    <row r="662" spans="1:20" x14ac:dyDescent="0.25">
      <c r="A662" s="20">
        <f t="shared" si="64"/>
        <v>42878.11</v>
      </c>
      <c r="B662" s="2">
        <v>42878.100798611114</v>
      </c>
      <c r="C662" s="1">
        <v>3</v>
      </c>
      <c r="D662" s="1">
        <v>6</v>
      </c>
      <c r="E662" s="1">
        <v>4</v>
      </c>
      <c r="F662" s="1">
        <v>5</v>
      </c>
      <c r="G662" s="1">
        <v>922.42600000000004</v>
      </c>
      <c r="H662" s="1">
        <v>318.76754195882404</v>
      </c>
      <c r="I662" s="22">
        <v>5795.77</v>
      </c>
      <c r="J662" s="1">
        <v>318.76754195882404</v>
      </c>
      <c r="K662" s="7">
        <f>IF(OR($C662=1,$C662=2,$C662=3),$J662,"")</f>
        <v>318.76754195882404</v>
      </c>
      <c r="L662" s="8" t="str">
        <f t="shared" si="65"/>
        <v/>
      </c>
      <c r="M662" s="3" t="str">
        <f>IF(OR($C662=7,$C662=8,$C662=9),$J662,"")</f>
        <v/>
      </c>
      <c r="N662" s="8" t="str">
        <f t="shared" si="69"/>
        <v/>
      </c>
      <c r="O662" s="7" t="str">
        <f>IF(OR($C662=13,$C662=14,$C662=15),$J662,"")</f>
        <v/>
      </c>
      <c r="P662" s="8" t="str">
        <f t="shared" si="66"/>
        <v/>
      </c>
      <c r="Q662" s="3" t="str">
        <f>IF(OR($C662=19,$C662=20,$C662=21),$J662,"")</f>
        <v/>
      </c>
      <c r="R662" s="3" t="str">
        <f t="shared" si="67"/>
        <v/>
      </c>
      <c r="S662" s="7" t="str">
        <f>IF(OR($C662=25,$C662=26,$C662=27),$J662,"")</f>
        <v/>
      </c>
      <c r="T662" s="9" t="str">
        <f t="shared" si="68"/>
        <v/>
      </c>
    </row>
    <row r="663" spans="1:20" x14ac:dyDescent="0.25">
      <c r="A663" s="20">
        <f t="shared" si="64"/>
        <v>42878.11</v>
      </c>
      <c r="B663" s="2">
        <v>42878.100925925923</v>
      </c>
      <c r="C663" s="1">
        <v>13</v>
      </c>
      <c r="D663" s="1">
        <v>16</v>
      </c>
      <c r="E663" s="1">
        <v>14</v>
      </c>
      <c r="F663" s="1">
        <v>15</v>
      </c>
      <c r="G663" s="1">
        <v>888.97699999999998</v>
      </c>
      <c r="H663" s="1">
        <v>307.20839736513227</v>
      </c>
      <c r="I663" s="22">
        <v>5585.61</v>
      </c>
      <c r="J663" s="1">
        <v>307.20839736513227</v>
      </c>
      <c r="K663" s="7" t="str">
        <f>IF(OR($C663=1,$C663=2,$C663=3),$J663,"")</f>
        <v/>
      </c>
      <c r="L663" s="8" t="str">
        <f t="shared" si="65"/>
        <v/>
      </c>
      <c r="M663" s="3" t="str">
        <f>IF(OR($C663=7,$C663=8,$C663=9),$J663,"")</f>
        <v/>
      </c>
      <c r="N663" s="8" t="str">
        <f t="shared" si="69"/>
        <v/>
      </c>
      <c r="O663" s="7">
        <f>IF(OR($C663=13,$C663=14,$C663=15),$J663,"")</f>
        <v>307.20839736513227</v>
      </c>
      <c r="P663" s="8" t="str">
        <f t="shared" si="66"/>
        <v/>
      </c>
      <c r="Q663" s="3" t="str">
        <f>IF(OR($C663=19,$C663=20,$C663=21),$J663,"")</f>
        <v/>
      </c>
      <c r="R663" s="3" t="str">
        <f t="shared" si="67"/>
        <v/>
      </c>
      <c r="S663" s="7" t="str">
        <f>IF(OR($C663=25,$C663=26,$C663=27),$J663,"")</f>
        <v/>
      </c>
      <c r="T663" s="9" t="str">
        <f t="shared" si="68"/>
        <v/>
      </c>
    </row>
    <row r="664" spans="1:20" x14ac:dyDescent="0.25">
      <c r="A664" s="20">
        <f t="shared" si="64"/>
        <v>42878.11</v>
      </c>
      <c r="B664" s="2">
        <v>42878.100960648146</v>
      </c>
      <c r="C664" s="1">
        <v>14</v>
      </c>
      <c r="D664" s="1">
        <v>17</v>
      </c>
      <c r="E664" s="1">
        <v>15</v>
      </c>
      <c r="F664" s="1">
        <v>16</v>
      </c>
      <c r="G664" s="1">
        <v>1090.58</v>
      </c>
      <c r="H664" s="1">
        <v>376.87739277671517</v>
      </c>
      <c r="I664" s="22">
        <v>6852.34</v>
      </c>
      <c r="J664" s="1">
        <v>376.87739277671517</v>
      </c>
      <c r="K664" s="7" t="str">
        <f>IF(OR($C664=1,$C664=2,$C664=3),$J664,"")</f>
        <v/>
      </c>
      <c r="L664" s="8" t="str">
        <f t="shared" si="65"/>
        <v/>
      </c>
      <c r="M664" s="3" t="str">
        <f>IF(OR($C664=7,$C664=8,$C664=9),$J664,"")</f>
        <v/>
      </c>
      <c r="N664" s="8" t="str">
        <f t="shared" si="69"/>
        <v/>
      </c>
      <c r="O664" s="7">
        <f>IF(OR($C664=13,$C664=14,$C664=15),$J664,"")</f>
        <v>376.87739277671517</v>
      </c>
      <c r="P664" s="8">
        <f t="shared" si="66"/>
        <v>341.26218311656788</v>
      </c>
      <c r="Q664" s="3" t="str">
        <f>IF(OR($C664=19,$C664=20,$C664=21),$J664,"")</f>
        <v/>
      </c>
      <c r="R664" s="3" t="str">
        <f t="shared" si="67"/>
        <v/>
      </c>
      <c r="S664" s="7" t="str">
        <f>IF(OR($C664=25,$C664=26,$C664=27),$J664,"")</f>
        <v/>
      </c>
      <c r="T664" s="9" t="str">
        <f t="shared" si="68"/>
        <v/>
      </c>
    </row>
    <row r="665" spans="1:20" x14ac:dyDescent="0.25">
      <c r="A665" s="20">
        <f t="shared" si="64"/>
        <v>42878.11</v>
      </c>
      <c r="B665" s="2">
        <v>42878.100995370369</v>
      </c>
      <c r="C665" s="1">
        <v>15</v>
      </c>
      <c r="D665" s="1">
        <v>18</v>
      </c>
      <c r="E665" s="1">
        <v>16</v>
      </c>
      <c r="F665" s="1">
        <v>17</v>
      </c>
      <c r="G665" s="1">
        <v>983.00099999999998</v>
      </c>
      <c r="H665" s="1">
        <v>339.70075920785621</v>
      </c>
      <c r="I665" s="22">
        <v>6176.38</v>
      </c>
      <c r="J665" s="1">
        <v>339.70075920785621</v>
      </c>
      <c r="K665" s="7" t="str">
        <f>IF(OR($C665=1,$C665=2,$C665=3),$J665,"")</f>
        <v/>
      </c>
      <c r="L665" s="8" t="str">
        <f t="shared" si="65"/>
        <v/>
      </c>
      <c r="M665" s="3" t="str">
        <f>IF(OR($C665=7,$C665=8,$C665=9),$J665,"")</f>
        <v/>
      </c>
      <c r="N665" s="8" t="str">
        <f t="shared" si="69"/>
        <v/>
      </c>
      <c r="O665" s="7">
        <f>IF(OR($C665=13,$C665=14,$C665=15),$J665,"")</f>
        <v>339.70075920785621</v>
      </c>
      <c r="P665" s="8" t="str">
        <f t="shared" si="66"/>
        <v/>
      </c>
      <c r="Q665" s="3" t="str">
        <f>IF(OR($C665=19,$C665=20,$C665=21),$J665,"")</f>
        <v/>
      </c>
      <c r="R665" s="3" t="str">
        <f t="shared" si="67"/>
        <v/>
      </c>
      <c r="S665" s="7" t="str">
        <f>IF(OR($C665=25,$C665=26,$C665=27),$J665,"")</f>
        <v/>
      </c>
      <c r="T665" s="9" t="str">
        <f t="shared" si="68"/>
        <v/>
      </c>
    </row>
    <row r="666" spans="1:20" x14ac:dyDescent="0.25">
      <c r="A666" s="20">
        <f t="shared" si="64"/>
        <v>42878.11</v>
      </c>
      <c r="B666" s="2">
        <v>42878.101018518515</v>
      </c>
      <c r="C666" s="1">
        <v>19</v>
      </c>
      <c r="D666" s="1">
        <v>22</v>
      </c>
      <c r="E666" s="1">
        <v>20</v>
      </c>
      <c r="F666" s="1">
        <v>21</v>
      </c>
      <c r="G666" s="1">
        <v>1040.68</v>
      </c>
      <c r="H666" s="1">
        <v>359.63319070116086</v>
      </c>
      <c r="I666" s="22">
        <v>6538.79</v>
      </c>
      <c r="J666" s="1">
        <v>359.63319070116086</v>
      </c>
      <c r="K666" s="7" t="str">
        <f>IF(OR($C666=1,$C666=2,$C666=3),$J666,"")</f>
        <v/>
      </c>
      <c r="L666" s="8" t="str">
        <f t="shared" si="65"/>
        <v/>
      </c>
      <c r="M666" s="3" t="str">
        <f>IF(OR($C666=7,$C666=8,$C666=9),$J666,"")</f>
        <v/>
      </c>
      <c r="N666" s="8" t="str">
        <f t="shared" si="69"/>
        <v/>
      </c>
      <c r="O666" s="7" t="str">
        <f>IF(OR($C666=13,$C666=14,$C666=15),$J666,"")</f>
        <v/>
      </c>
      <c r="P666" s="8" t="str">
        <f t="shared" si="66"/>
        <v/>
      </c>
      <c r="Q666" s="3">
        <f>IF(OR($C666=19,$C666=20,$C666=21),$J666,"")</f>
        <v>359.63319070116086</v>
      </c>
      <c r="R666" s="3" t="str">
        <f t="shared" si="67"/>
        <v/>
      </c>
      <c r="S666" s="7" t="str">
        <f>IF(OR($C666=25,$C666=26,$C666=27),$J666,"")</f>
        <v/>
      </c>
      <c r="T666" s="9" t="str">
        <f t="shared" si="68"/>
        <v/>
      </c>
    </row>
    <row r="667" spans="1:20" x14ac:dyDescent="0.25">
      <c r="A667" s="20">
        <f t="shared" si="64"/>
        <v>42878.11</v>
      </c>
      <c r="B667" s="2">
        <v>42878.101053240738</v>
      </c>
      <c r="C667" s="1">
        <v>20</v>
      </c>
      <c r="D667" s="1">
        <v>23</v>
      </c>
      <c r="E667" s="1">
        <v>21</v>
      </c>
      <c r="F667" s="1">
        <v>22</v>
      </c>
      <c r="G667" s="1">
        <v>1177.52</v>
      </c>
      <c r="H667" s="1">
        <v>406.92169996005583</v>
      </c>
      <c r="I667" s="22">
        <v>7398.57</v>
      </c>
      <c r="J667" s="1">
        <v>406.92169996005583</v>
      </c>
      <c r="K667" s="7" t="str">
        <f>IF(OR($C667=1,$C667=2,$C667=3),$J667,"")</f>
        <v/>
      </c>
      <c r="L667" s="8" t="str">
        <f t="shared" si="65"/>
        <v/>
      </c>
      <c r="M667" s="3" t="str">
        <f>IF(OR($C667=7,$C667=8,$C667=9),$J667,"")</f>
        <v/>
      </c>
      <c r="N667" s="8" t="str">
        <f t="shared" si="69"/>
        <v/>
      </c>
      <c r="O667" s="7" t="str">
        <f>IF(OR($C667=13,$C667=14,$C667=15),$J667,"")</f>
        <v/>
      </c>
      <c r="P667" s="8" t="str">
        <f t="shared" si="66"/>
        <v/>
      </c>
      <c r="Q667" s="3">
        <f>IF(OR($C667=19,$C667=20,$C667=21),$J667,"")</f>
        <v>406.92169996005583</v>
      </c>
      <c r="R667" s="3">
        <f t="shared" si="67"/>
        <v>370.1089570682621</v>
      </c>
      <c r="S667" s="7" t="str">
        <f>IF(OR($C667=25,$C667=26,$C667=27),$J667,"")</f>
        <v/>
      </c>
      <c r="T667" s="9" t="str">
        <f t="shared" si="68"/>
        <v/>
      </c>
    </row>
    <row r="668" spans="1:20" x14ac:dyDescent="0.25">
      <c r="A668" s="20">
        <f t="shared" si="64"/>
        <v>42878.11</v>
      </c>
      <c r="B668" s="2">
        <v>42878.101087962961</v>
      </c>
      <c r="C668" s="1">
        <v>21</v>
      </c>
      <c r="D668" s="1">
        <v>24</v>
      </c>
      <c r="E668" s="1">
        <v>22</v>
      </c>
      <c r="F668" s="1">
        <v>23</v>
      </c>
      <c r="G668" s="1">
        <v>994.78200000000004</v>
      </c>
      <c r="H668" s="1">
        <v>343.77198054356978</v>
      </c>
      <c r="I668" s="22">
        <v>6250.4</v>
      </c>
      <c r="J668" s="1">
        <v>343.77198054356978</v>
      </c>
      <c r="K668" s="7" t="str">
        <f>IF(OR($C668=1,$C668=2,$C668=3),$J668,"")</f>
        <v/>
      </c>
      <c r="L668" s="8" t="str">
        <f t="shared" si="65"/>
        <v/>
      </c>
      <c r="M668" s="3" t="str">
        <f>IF(OR($C668=7,$C668=8,$C668=9),$J668,"")</f>
        <v/>
      </c>
      <c r="N668" s="8" t="str">
        <f t="shared" si="69"/>
        <v/>
      </c>
      <c r="O668" s="7" t="str">
        <f>IF(OR($C668=13,$C668=14,$C668=15),$J668,"")</f>
        <v/>
      </c>
      <c r="P668" s="8" t="str">
        <f t="shared" si="66"/>
        <v/>
      </c>
      <c r="Q668" s="3">
        <f>IF(OR($C668=19,$C668=20,$C668=21),$J668,"")</f>
        <v>343.77198054356978</v>
      </c>
      <c r="R668" s="3" t="str">
        <f t="shared" si="67"/>
        <v/>
      </c>
      <c r="S668" s="7" t="str">
        <f>IF(OR($C668=25,$C668=26,$C668=27),$J668,"")</f>
        <v/>
      </c>
      <c r="T668" s="9" t="str">
        <f t="shared" si="68"/>
        <v/>
      </c>
    </row>
    <row r="669" spans="1:20" x14ac:dyDescent="0.25">
      <c r="A669" s="20">
        <f t="shared" si="64"/>
        <v>42878.11</v>
      </c>
      <c r="B669" s="2">
        <v>42878.101111111115</v>
      </c>
      <c r="C669" s="1">
        <v>25</v>
      </c>
      <c r="D669" s="1">
        <v>28</v>
      </c>
      <c r="E669" s="1">
        <v>26</v>
      </c>
      <c r="F669" s="1">
        <v>27</v>
      </c>
      <c r="G669" s="1">
        <v>1167.6199999999999</v>
      </c>
      <c r="H669" s="1">
        <v>403.50050556029652</v>
      </c>
      <c r="I669" s="22">
        <v>7336.4</v>
      </c>
      <c r="J669" s="1">
        <v>403.50050556029652</v>
      </c>
      <c r="K669" s="7" t="str">
        <f>IF(OR($C669=1,$C669=2,$C669=3),$J669,"")</f>
        <v/>
      </c>
      <c r="L669" s="8" t="str">
        <f t="shared" si="65"/>
        <v/>
      </c>
      <c r="M669" s="3" t="str">
        <f>IF(OR($C669=7,$C669=8,$C669=9),$J669,"")</f>
        <v/>
      </c>
      <c r="N669" s="8" t="str">
        <f t="shared" si="69"/>
        <v/>
      </c>
      <c r="O669" s="7" t="str">
        <f>IF(OR($C669=13,$C669=14,$C669=15),$J669,"")</f>
        <v/>
      </c>
      <c r="P669" s="8" t="str">
        <f t="shared" si="66"/>
        <v/>
      </c>
      <c r="Q669" s="3" t="str">
        <f>IF(OR($C669=19,$C669=20,$C669=21),$J669,"")</f>
        <v/>
      </c>
      <c r="R669" s="3" t="str">
        <f t="shared" si="67"/>
        <v/>
      </c>
      <c r="S669" s="7">
        <f>IF(OR($C669=25,$C669=26,$C669=27),$J669,"")</f>
        <v>403.50050556029652</v>
      </c>
      <c r="T669" s="9" t="str">
        <f t="shared" si="68"/>
        <v/>
      </c>
    </row>
    <row r="670" spans="1:20" x14ac:dyDescent="0.25">
      <c r="A670" s="20">
        <f t="shared" si="64"/>
        <v>42878.11</v>
      </c>
      <c r="B670" s="2">
        <v>42878.101145833331</v>
      </c>
      <c r="C670" s="1">
        <v>26</v>
      </c>
      <c r="D670" s="1">
        <v>29</v>
      </c>
      <c r="E670" s="1">
        <v>27</v>
      </c>
      <c r="F670" s="1">
        <v>28</v>
      </c>
      <c r="G670" s="1">
        <v>1117.76</v>
      </c>
      <c r="H670" s="1">
        <v>386.27012649241794</v>
      </c>
      <c r="I670" s="22">
        <v>7023.09</v>
      </c>
      <c r="J670" s="1">
        <v>386.27012649241794</v>
      </c>
      <c r="K670" s="7" t="str">
        <f>IF(OR($C670=1,$C670=2,$C670=3),$J670,"")</f>
        <v/>
      </c>
      <c r="L670" s="8" t="str">
        <f t="shared" si="65"/>
        <v/>
      </c>
      <c r="M670" s="3" t="str">
        <f>IF(OR($C670=7,$C670=8,$C670=9),$J670,"")</f>
        <v/>
      </c>
      <c r="N670" s="8" t="str">
        <f t="shared" si="69"/>
        <v/>
      </c>
      <c r="O670" s="7" t="str">
        <f>IF(OR($C670=13,$C670=14,$C670=15),$J670,"")</f>
        <v/>
      </c>
      <c r="P670" s="8" t="str">
        <f t="shared" si="66"/>
        <v/>
      </c>
      <c r="Q670" s="3" t="str">
        <f>IF(OR($C670=19,$C670=20,$C670=21),$J670,"")</f>
        <v/>
      </c>
      <c r="R670" s="3" t="str">
        <f t="shared" si="67"/>
        <v/>
      </c>
      <c r="S670" s="7">
        <f>IF(OR($C670=25,$C670=26,$C670=27),$J670,"")</f>
        <v>386.27012649241794</v>
      </c>
      <c r="T670" s="9">
        <f t="shared" si="68"/>
        <v>386.86797157439611</v>
      </c>
    </row>
    <row r="671" spans="1:20" x14ac:dyDescent="0.25">
      <c r="A671" s="20">
        <f t="shared" si="64"/>
        <v>42878.11</v>
      </c>
      <c r="B671" s="2">
        <v>42878.101168981484</v>
      </c>
      <c r="C671" s="1">
        <v>27</v>
      </c>
      <c r="D671" s="1">
        <v>30</v>
      </c>
      <c r="E671" s="1">
        <v>28</v>
      </c>
      <c r="F671" s="1">
        <v>29</v>
      </c>
      <c r="G671" s="1">
        <v>1073.0899999999999</v>
      </c>
      <c r="H671" s="1">
        <v>370.83328267047381</v>
      </c>
      <c r="I671" s="22">
        <v>6742.43</v>
      </c>
      <c r="J671" s="1">
        <v>370.83328267047381</v>
      </c>
      <c r="K671" s="7" t="str">
        <f>IF(OR($C671=1,$C671=2,$C671=3),$J671,"")</f>
        <v/>
      </c>
      <c r="L671" s="8" t="str">
        <f t="shared" si="65"/>
        <v/>
      </c>
      <c r="M671" s="3" t="str">
        <f>IF(OR($C671=7,$C671=8,$C671=9),$J671,"")</f>
        <v/>
      </c>
      <c r="N671" s="8" t="str">
        <f t="shared" si="69"/>
        <v/>
      </c>
      <c r="O671" s="7" t="str">
        <f>IF(OR($C671=13,$C671=14,$C671=15),$J671,"")</f>
        <v/>
      </c>
      <c r="P671" s="8" t="str">
        <f t="shared" si="66"/>
        <v/>
      </c>
      <c r="Q671" s="3" t="str">
        <f>IF(OR($C671=19,$C671=20,$C671=21),$J671,"")</f>
        <v/>
      </c>
      <c r="R671" s="3" t="str">
        <f t="shared" si="67"/>
        <v/>
      </c>
      <c r="S671" s="7">
        <f>IF(OR($C671=25,$C671=26,$C671=27),$J671,"")</f>
        <v>370.83328267047381</v>
      </c>
      <c r="T671" s="9" t="str">
        <f t="shared" si="68"/>
        <v/>
      </c>
    </row>
    <row r="672" spans="1:20" x14ac:dyDescent="0.25">
      <c r="A672" s="20">
        <f t="shared" si="64"/>
        <v>42878.12</v>
      </c>
      <c r="B672" s="2">
        <v>42878.114629629628</v>
      </c>
      <c r="C672" s="1">
        <v>1</v>
      </c>
      <c r="D672" s="1">
        <v>4</v>
      </c>
      <c r="E672" s="1">
        <v>2</v>
      </c>
      <c r="F672" s="1">
        <v>3</v>
      </c>
      <c r="G672" s="1">
        <v>933.34299999999996</v>
      </c>
      <c r="H672" s="1">
        <v>322.54018632874039</v>
      </c>
      <c r="I672" s="22">
        <v>5864.37</v>
      </c>
      <c r="J672" s="1">
        <v>322.54018632874039</v>
      </c>
      <c r="K672" s="7">
        <f>IF(OR($C672=1,$C672=2,$C672=3),$J672,"")</f>
        <v>322.54018632874039</v>
      </c>
      <c r="L672" s="8" t="str">
        <f t="shared" si="65"/>
        <v/>
      </c>
      <c r="M672" s="3" t="str">
        <f>IF(OR($C672=7,$C672=8,$C672=9),$J672,"")</f>
        <v/>
      </c>
      <c r="N672" s="8" t="str">
        <f t="shared" si="69"/>
        <v/>
      </c>
      <c r="O672" s="7" t="str">
        <f>IF(OR($C672=13,$C672=14,$C672=15),$J672,"")</f>
        <v/>
      </c>
      <c r="P672" s="8" t="str">
        <f t="shared" si="66"/>
        <v/>
      </c>
      <c r="Q672" s="3" t="str">
        <f>IF(OR($C672=19,$C672=20,$C672=21),$J672,"")</f>
        <v/>
      </c>
      <c r="R672" s="3" t="str">
        <f t="shared" si="67"/>
        <v/>
      </c>
      <c r="S672" s="7" t="str">
        <f>IF(OR($C672=25,$C672=26,$C672=27),$J672,"")</f>
        <v/>
      </c>
      <c r="T672" s="9" t="str">
        <f t="shared" si="68"/>
        <v/>
      </c>
    </row>
    <row r="673" spans="1:20" x14ac:dyDescent="0.25">
      <c r="A673" s="20">
        <f t="shared" si="64"/>
        <v>42878.12</v>
      </c>
      <c r="B673" s="2">
        <v>42878.114664351851</v>
      </c>
      <c r="C673" s="1">
        <v>2</v>
      </c>
      <c r="D673" s="1">
        <v>5</v>
      </c>
      <c r="E673" s="1">
        <v>3</v>
      </c>
      <c r="F673" s="1">
        <v>4</v>
      </c>
      <c r="G673" s="1">
        <v>861.01900000000001</v>
      </c>
      <c r="H673" s="1">
        <v>297.5468061501353</v>
      </c>
      <c r="I673" s="22">
        <v>5409.94</v>
      </c>
      <c r="J673" s="1">
        <v>297.5468061501353</v>
      </c>
      <c r="K673" s="7">
        <f>IF(OR($C673=1,$C673=2,$C673=3),$J673,"")</f>
        <v>297.5468061501353</v>
      </c>
      <c r="L673" s="8">
        <f t="shared" si="65"/>
        <v>312.99850970533095</v>
      </c>
      <c r="M673" s="3" t="str">
        <f>IF(OR($C673=7,$C673=8,$C673=9),$J673,"")</f>
        <v/>
      </c>
      <c r="N673" s="8" t="str">
        <f t="shared" si="69"/>
        <v/>
      </c>
      <c r="O673" s="7" t="str">
        <f>IF(OR($C673=13,$C673=14,$C673=15),$J673,"")</f>
        <v/>
      </c>
      <c r="P673" s="8" t="str">
        <f t="shared" si="66"/>
        <v/>
      </c>
      <c r="Q673" s="3" t="str">
        <f>IF(OR($C673=19,$C673=20,$C673=21),$J673,"")</f>
        <v/>
      </c>
      <c r="R673" s="3" t="str">
        <f t="shared" si="67"/>
        <v/>
      </c>
      <c r="S673" s="7" t="str">
        <f>IF(OR($C673=25,$C673=26,$C673=27),$J673,"")</f>
        <v/>
      </c>
      <c r="T673" s="9" t="str">
        <f t="shared" si="68"/>
        <v/>
      </c>
    </row>
    <row r="674" spans="1:20" x14ac:dyDescent="0.25">
      <c r="A674" s="20">
        <f t="shared" si="64"/>
        <v>42878.12</v>
      </c>
      <c r="B674" s="2">
        <v>42878.114687499998</v>
      </c>
      <c r="C674" s="1">
        <v>3</v>
      </c>
      <c r="D674" s="1">
        <v>6</v>
      </c>
      <c r="E674" s="1">
        <v>4</v>
      </c>
      <c r="F674" s="1">
        <v>5</v>
      </c>
      <c r="G674" s="1">
        <v>922.83399999999995</v>
      </c>
      <c r="H674" s="1">
        <v>318.90853663711709</v>
      </c>
      <c r="I674" s="22">
        <v>5798.34</v>
      </c>
      <c r="J674" s="1">
        <v>318.90853663711709</v>
      </c>
      <c r="K674" s="7">
        <f>IF(OR($C674=1,$C674=2,$C674=3),$J674,"")</f>
        <v>318.90853663711709</v>
      </c>
      <c r="L674" s="8" t="str">
        <f t="shared" si="65"/>
        <v/>
      </c>
      <c r="M674" s="3" t="str">
        <f>IF(OR($C674=7,$C674=8,$C674=9),$J674,"")</f>
        <v/>
      </c>
      <c r="N674" s="8" t="str">
        <f t="shared" si="69"/>
        <v/>
      </c>
      <c r="O674" s="7" t="str">
        <f>IF(OR($C674=13,$C674=14,$C674=15),$J674,"")</f>
        <v/>
      </c>
      <c r="P674" s="8" t="str">
        <f t="shared" si="66"/>
        <v/>
      </c>
      <c r="Q674" s="3" t="str">
        <f>IF(OR($C674=19,$C674=20,$C674=21),$J674,"")</f>
        <v/>
      </c>
      <c r="R674" s="3" t="str">
        <f t="shared" si="67"/>
        <v/>
      </c>
      <c r="S674" s="7" t="str">
        <f>IF(OR($C674=25,$C674=26,$C674=27),$J674,"")</f>
        <v/>
      </c>
      <c r="T674" s="9" t="str">
        <f t="shared" si="68"/>
        <v/>
      </c>
    </row>
    <row r="675" spans="1:20" x14ac:dyDescent="0.25">
      <c r="A675" s="20">
        <f t="shared" si="64"/>
        <v>42878.12</v>
      </c>
      <c r="B675" s="2">
        <v>42878.11482638889</v>
      </c>
      <c r="C675" s="1">
        <v>13</v>
      </c>
      <c r="D675" s="1">
        <v>16</v>
      </c>
      <c r="E675" s="1">
        <v>14</v>
      </c>
      <c r="F675" s="1">
        <v>15</v>
      </c>
      <c r="G675" s="1">
        <v>886.79300000000001</v>
      </c>
      <c r="H675" s="1">
        <v>306.45366114603388</v>
      </c>
      <c r="I675" s="22">
        <v>5571.88</v>
      </c>
      <c r="J675" s="1">
        <v>306.45366114603388</v>
      </c>
      <c r="K675" s="7" t="str">
        <f>IF(OR($C675=1,$C675=2,$C675=3),$J675,"")</f>
        <v/>
      </c>
      <c r="L675" s="8" t="str">
        <f t="shared" si="65"/>
        <v/>
      </c>
      <c r="M675" s="3" t="str">
        <f>IF(OR($C675=7,$C675=8,$C675=9),$J675,"")</f>
        <v/>
      </c>
      <c r="N675" s="8" t="str">
        <f t="shared" si="69"/>
        <v/>
      </c>
      <c r="O675" s="7">
        <f>IF(OR($C675=13,$C675=14,$C675=15),$J675,"")</f>
        <v>306.45366114603388</v>
      </c>
      <c r="P675" s="8" t="str">
        <f t="shared" si="66"/>
        <v/>
      </c>
      <c r="Q675" s="3" t="str">
        <f>IF(OR($C675=19,$C675=20,$C675=21),$J675,"")</f>
        <v/>
      </c>
      <c r="R675" s="3" t="str">
        <f t="shared" si="67"/>
        <v/>
      </c>
      <c r="S675" s="7" t="str">
        <f>IF(OR($C675=25,$C675=26,$C675=27),$J675,"")</f>
        <v/>
      </c>
      <c r="T675" s="9" t="str">
        <f t="shared" si="68"/>
        <v/>
      </c>
    </row>
    <row r="676" spans="1:20" x14ac:dyDescent="0.25">
      <c r="A676" s="20">
        <f t="shared" si="64"/>
        <v>42878.12</v>
      </c>
      <c r="B676" s="2">
        <v>42878.114849537036</v>
      </c>
      <c r="C676" s="1">
        <v>14</v>
      </c>
      <c r="D676" s="1">
        <v>17</v>
      </c>
      <c r="E676" s="1">
        <v>15</v>
      </c>
      <c r="F676" s="1">
        <v>16</v>
      </c>
      <c r="G676" s="1">
        <v>1095.06</v>
      </c>
      <c r="H676" s="1">
        <v>378.42556963640425</v>
      </c>
      <c r="I676" s="22">
        <v>6880.45</v>
      </c>
      <c r="J676" s="1">
        <v>378.42556963640425</v>
      </c>
      <c r="K676" s="7" t="str">
        <f>IF(OR($C676=1,$C676=2,$C676=3),$J676,"")</f>
        <v/>
      </c>
      <c r="L676" s="8" t="str">
        <f t="shared" si="65"/>
        <v/>
      </c>
      <c r="M676" s="3" t="str">
        <f>IF(OR($C676=7,$C676=8,$C676=9),$J676,"")</f>
        <v/>
      </c>
      <c r="N676" s="8" t="str">
        <f t="shared" si="69"/>
        <v/>
      </c>
      <c r="O676" s="7">
        <f>IF(OR($C676=13,$C676=14,$C676=15),$J676,"")</f>
        <v>378.42556963640425</v>
      </c>
      <c r="P676" s="8">
        <f t="shared" si="66"/>
        <v>341.54083191296581</v>
      </c>
      <c r="Q676" s="3" t="str">
        <f>IF(OR($C676=19,$C676=20,$C676=21),$J676,"")</f>
        <v/>
      </c>
      <c r="R676" s="3" t="str">
        <f t="shared" si="67"/>
        <v/>
      </c>
      <c r="S676" s="7" t="str">
        <f>IF(OR($C676=25,$C676=26,$C676=27),$J676,"")</f>
        <v/>
      </c>
      <c r="T676" s="9" t="str">
        <f t="shared" si="68"/>
        <v/>
      </c>
    </row>
    <row r="677" spans="1:20" x14ac:dyDescent="0.25">
      <c r="A677" s="20">
        <f t="shared" si="64"/>
        <v>42878.12</v>
      </c>
      <c r="B677" s="2">
        <v>42878.114884259259</v>
      </c>
      <c r="C677" s="1">
        <v>15</v>
      </c>
      <c r="D677" s="1">
        <v>18</v>
      </c>
      <c r="E677" s="1">
        <v>16</v>
      </c>
      <c r="F677" s="1">
        <v>17</v>
      </c>
      <c r="G677" s="1">
        <v>983.12400000000002</v>
      </c>
      <c r="H677" s="1">
        <v>339.74326495645931</v>
      </c>
      <c r="I677" s="22">
        <v>6177.15</v>
      </c>
      <c r="J677" s="1">
        <v>339.74326495645931</v>
      </c>
      <c r="K677" s="7" t="str">
        <f>IF(OR($C677=1,$C677=2,$C677=3),$J677,"")</f>
        <v/>
      </c>
      <c r="L677" s="8" t="str">
        <f t="shared" si="65"/>
        <v/>
      </c>
      <c r="M677" s="3" t="str">
        <f>IF(OR($C677=7,$C677=8,$C677=9),$J677,"")</f>
        <v/>
      </c>
      <c r="N677" s="8" t="str">
        <f t="shared" si="69"/>
        <v/>
      </c>
      <c r="O677" s="7">
        <f>IF(OR($C677=13,$C677=14,$C677=15),$J677,"")</f>
        <v>339.74326495645931</v>
      </c>
      <c r="P677" s="8" t="str">
        <f t="shared" si="66"/>
        <v/>
      </c>
      <c r="Q677" s="3" t="str">
        <f>IF(OR($C677=19,$C677=20,$C677=21),$J677,"")</f>
        <v/>
      </c>
      <c r="R677" s="3" t="str">
        <f t="shared" si="67"/>
        <v/>
      </c>
      <c r="S677" s="7" t="str">
        <f>IF(OR($C677=25,$C677=26,$C677=27),$J677,"")</f>
        <v/>
      </c>
      <c r="T677" s="9" t="str">
        <f t="shared" si="68"/>
        <v/>
      </c>
    </row>
    <row r="678" spans="1:20" x14ac:dyDescent="0.25">
      <c r="A678" s="20">
        <f t="shared" si="64"/>
        <v>42878.12</v>
      </c>
      <c r="B678" s="2">
        <v>42878.114907407406</v>
      </c>
      <c r="C678" s="1">
        <v>19</v>
      </c>
      <c r="D678" s="1">
        <v>22</v>
      </c>
      <c r="E678" s="1">
        <v>20</v>
      </c>
      <c r="F678" s="1">
        <v>21</v>
      </c>
      <c r="G678" s="1">
        <v>1027.3699999999999</v>
      </c>
      <c r="H678" s="1">
        <v>355.03358489703999</v>
      </c>
      <c r="I678" s="22">
        <v>6455.17</v>
      </c>
      <c r="J678" s="1">
        <v>355.03358489703999</v>
      </c>
      <c r="K678" s="7" t="str">
        <f>IF(OR($C678=1,$C678=2,$C678=3),$J678,"")</f>
        <v/>
      </c>
      <c r="L678" s="8" t="str">
        <f t="shared" si="65"/>
        <v/>
      </c>
      <c r="M678" s="3" t="str">
        <f>IF(OR($C678=7,$C678=8,$C678=9),$J678,"")</f>
        <v/>
      </c>
      <c r="N678" s="8" t="str">
        <f t="shared" si="69"/>
        <v/>
      </c>
      <c r="O678" s="7" t="str">
        <f>IF(OR($C678=13,$C678=14,$C678=15),$J678,"")</f>
        <v/>
      </c>
      <c r="P678" s="8" t="str">
        <f t="shared" si="66"/>
        <v/>
      </c>
      <c r="Q678" s="3">
        <f>IF(OR($C678=19,$C678=20,$C678=21),$J678,"")</f>
        <v>355.03358489703999</v>
      </c>
      <c r="R678" s="3" t="str">
        <f t="shared" si="67"/>
        <v/>
      </c>
      <c r="S678" s="7" t="str">
        <f>IF(OR($C678=25,$C678=26,$C678=27),$J678,"")</f>
        <v/>
      </c>
      <c r="T678" s="9" t="str">
        <f t="shared" si="68"/>
        <v/>
      </c>
    </row>
    <row r="679" spans="1:20" x14ac:dyDescent="0.25">
      <c r="A679" s="20">
        <f t="shared" si="64"/>
        <v>42878.12</v>
      </c>
      <c r="B679" s="2">
        <v>42878.114942129629</v>
      </c>
      <c r="C679" s="1">
        <v>20</v>
      </c>
      <c r="D679" s="1">
        <v>23</v>
      </c>
      <c r="E679" s="1">
        <v>21</v>
      </c>
      <c r="F679" s="1">
        <v>22</v>
      </c>
      <c r="G679" s="1">
        <v>1180.22</v>
      </c>
      <c r="H679" s="1">
        <v>407.85475297817203</v>
      </c>
      <c r="I679" s="22">
        <v>7415.53</v>
      </c>
      <c r="J679" s="1">
        <v>407.85475297817203</v>
      </c>
      <c r="K679" s="7" t="str">
        <f>IF(OR($C679=1,$C679=2,$C679=3),$J679,"")</f>
        <v/>
      </c>
      <c r="L679" s="8" t="str">
        <f t="shared" si="65"/>
        <v/>
      </c>
      <c r="M679" s="3" t="str">
        <f>IF(OR($C679=7,$C679=8,$C679=9),$J679,"")</f>
        <v/>
      </c>
      <c r="N679" s="8" t="str">
        <f t="shared" si="69"/>
        <v/>
      </c>
      <c r="O679" s="7" t="str">
        <f>IF(OR($C679=13,$C679=14,$C679=15),$J679,"")</f>
        <v/>
      </c>
      <c r="P679" s="8" t="str">
        <f t="shared" si="66"/>
        <v/>
      </c>
      <c r="Q679" s="3">
        <f>IF(OR($C679=19,$C679=20,$C679=21),$J679,"")</f>
        <v>407.85475297817203</v>
      </c>
      <c r="R679" s="3">
        <f t="shared" si="67"/>
        <v>368.93365584062764</v>
      </c>
      <c r="S679" s="7" t="str">
        <f>IF(OR($C679=25,$C679=26,$C679=27),$J679,"")</f>
        <v/>
      </c>
      <c r="T679" s="9" t="str">
        <f t="shared" si="68"/>
        <v/>
      </c>
    </row>
    <row r="680" spans="1:20" x14ac:dyDescent="0.25">
      <c r="A680" s="20">
        <f t="shared" si="64"/>
        <v>42878.12</v>
      </c>
      <c r="B680" s="2">
        <v>42878.114965277775</v>
      </c>
      <c r="C680" s="1">
        <v>21</v>
      </c>
      <c r="D680" s="1">
        <v>24</v>
      </c>
      <c r="E680" s="1">
        <v>22</v>
      </c>
      <c r="F680" s="1">
        <v>23</v>
      </c>
      <c r="G680" s="1">
        <v>995.18899999999996</v>
      </c>
      <c r="H680" s="1">
        <v>343.91262964667095</v>
      </c>
      <c r="I680" s="22">
        <v>6252.96</v>
      </c>
      <c r="J680" s="1">
        <v>343.91262964667095</v>
      </c>
      <c r="K680" s="7" t="str">
        <f>IF(OR($C680=1,$C680=2,$C680=3),$J680,"")</f>
        <v/>
      </c>
      <c r="L680" s="8" t="str">
        <f t="shared" si="65"/>
        <v/>
      </c>
      <c r="M680" s="3" t="str">
        <f>IF(OR($C680=7,$C680=8,$C680=9),$J680,"")</f>
        <v/>
      </c>
      <c r="N680" s="8" t="str">
        <f t="shared" si="69"/>
        <v/>
      </c>
      <c r="O680" s="7" t="str">
        <f>IF(OR($C680=13,$C680=14,$C680=15),$J680,"")</f>
        <v/>
      </c>
      <c r="P680" s="8" t="str">
        <f t="shared" si="66"/>
        <v/>
      </c>
      <c r="Q680" s="3">
        <f>IF(OR($C680=19,$C680=20,$C680=21),$J680,"")</f>
        <v>343.91262964667095</v>
      </c>
      <c r="R680" s="3" t="str">
        <f t="shared" si="67"/>
        <v/>
      </c>
      <c r="S680" s="7" t="str">
        <f>IF(OR($C680=25,$C680=26,$C680=27),$J680,"")</f>
        <v/>
      </c>
      <c r="T680" s="9" t="str">
        <f t="shared" si="68"/>
        <v/>
      </c>
    </row>
    <row r="681" spans="1:20" x14ac:dyDescent="0.25">
      <c r="A681" s="20">
        <f t="shared" si="64"/>
        <v>42878.12</v>
      </c>
      <c r="B681" s="2">
        <v>42878.114999999998</v>
      </c>
      <c r="C681" s="1">
        <v>25</v>
      </c>
      <c r="D681" s="1">
        <v>28</v>
      </c>
      <c r="E681" s="1">
        <v>26</v>
      </c>
      <c r="F681" s="1">
        <v>27</v>
      </c>
      <c r="G681" s="1">
        <v>1167.83</v>
      </c>
      <c r="H681" s="1">
        <v>403.57307635059448</v>
      </c>
      <c r="I681" s="22">
        <v>7337.69</v>
      </c>
      <c r="J681" s="1">
        <v>403.57307635059448</v>
      </c>
      <c r="K681" s="7" t="str">
        <f>IF(OR($C681=1,$C681=2,$C681=3),$J681,"")</f>
        <v/>
      </c>
      <c r="L681" s="8" t="str">
        <f t="shared" si="65"/>
        <v/>
      </c>
      <c r="M681" s="3" t="str">
        <f>IF(OR($C681=7,$C681=8,$C681=9),$J681,"")</f>
        <v/>
      </c>
      <c r="N681" s="8" t="str">
        <f t="shared" si="69"/>
        <v/>
      </c>
      <c r="O681" s="7" t="str">
        <f>IF(OR($C681=13,$C681=14,$C681=15),$J681,"")</f>
        <v/>
      </c>
      <c r="P681" s="8" t="str">
        <f t="shared" si="66"/>
        <v/>
      </c>
      <c r="Q681" s="3" t="str">
        <f>IF(OR($C681=19,$C681=20,$C681=21),$J681,"")</f>
        <v/>
      </c>
      <c r="R681" s="3" t="str">
        <f t="shared" si="67"/>
        <v/>
      </c>
      <c r="S681" s="7">
        <f>IF(OR($C681=25,$C681=26,$C681=27),$J681,"")</f>
        <v>403.57307635059448</v>
      </c>
      <c r="T681" s="9" t="str">
        <f t="shared" si="68"/>
        <v/>
      </c>
    </row>
    <row r="682" spans="1:20" x14ac:dyDescent="0.25">
      <c r="A682" s="20">
        <f t="shared" si="64"/>
        <v>42878.12</v>
      </c>
      <c r="B682" s="2">
        <v>42878.115034722221</v>
      </c>
      <c r="C682" s="1">
        <v>26</v>
      </c>
      <c r="D682" s="1">
        <v>29</v>
      </c>
      <c r="E682" s="1">
        <v>27</v>
      </c>
      <c r="F682" s="1">
        <v>28</v>
      </c>
      <c r="G682" s="1">
        <v>1117.78</v>
      </c>
      <c r="H682" s="1">
        <v>386.27703799625584</v>
      </c>
      <c r="I682" s="22">
        <v>7023.2</v>
      </c>
      <c r="J682" s="1">
        <v>386.27703799625584</v>
      </c>
      <c r="K682" s="7" t="str">
        <f>IF(OR($C682=1,$C682=2,$C682=3),$J682,"")</f>
        <v/>
      </c>
      <c r="L682" s="8" t="str">
        <f t="shared" si="65"/>
        <v/>
      </c>
      <c r="M682" s="3" t="str">
        <f>IF(OR($C682=7,$C682=8,$C682=9),$J682,"")</f>
        <v/>
      </c>
      <c r="N682" s="8" t="str">
        <f t="shared" si="69"/>
        <v/>
      </c>
      <c r="O682" s="7" t="str">
        <f>IF(OR($C682=13,$C682=14,$C682=15),$J682,"")</f>
        <v/>
      </c>
      <c r="P682" s="8" t="str">
        <f t="shared" si="66"/>
        <v/>
      </c>
      <c r="Q682" s="3" t="str">
        <f>IF(OR($C682=19,$C682=20,$C682=21),$J682,"")</f>
        <v/>
      </c>
      <c r="R682" s="3" t="str">
        <f t="shared" si="67"/>
        <v/>
      </c>
      <c r="S682" s="7">
        <f>IF(OR($C682=25,$C682=26,$C682=27),$J682,"")</f>
        <v>386.27703799625584</v>
      </c>
      <c r="T682" s="9">
        <f t="shared" si="68"/>
        <v>387.03615150111824</v>
      </c>
    </row>
    <row r="683" spans="1:20" x14ac:dyDescent="0.25">
      <c r="A683" s="20">
        <f t="shared" si="64"/>
        <v>42878.12</v>
      </c>
      <c r="B683" s="2">
        <v>42878.115069444444</v>
      </c>
      <c r="C683" s="1">
        <v>27</v>
      </c>
      <c r="D683" s="1">
        <v>30</v>
      </c>
      <c r="E683" s="1">
        <v>28</v>
      </c>
      <c r="F683" s="1">
        <v>29</v>
      </c>
      <c r="G683" s="1">
        <v>1074.32</v>
      </c>
      <c r="H683" s="1">
        <v>371.25834015650446</v>
      </c>
      <c r="I683" s="22">
        <v>6750.16</v>
      </c>
      <c r="J683" s="1">
        <v>371.25834015650446</v>
      </c>
      <c r="K683" s="7" t="str">
        <f>IF(OR($C683=1,$C683=2,$C683=3),$J683,"")</f>
        <v/>
      </c>
      <c r="L683" s="8" t="str">
        <f t="shared" si="65"/>
        <v/>
      </c>
      <c r="M683" s="3" t="str">
        <f>IF(OR($C683=7,$C683=8,$C683=9),$J683,"")</f>
        <v/>
      </c>
      <c r="N683" s="8" t="str">
        <f t="shared" si="69"/>
        <v/>
      </c>
      <c r="O683" s="7" t="str">
        <f>IF(OR($C683=13,$C683=14,$C683=15),$J683,"")</f>
        <v/>
      </c>
      <c r="P683" s="8" t="str">
        <f t="shared" si="66"/>
        <v/>
      </c>
      <c r="Q683" s="3" t="str">
        <f>IF(OR($C683=19,$C683=20,$C683=21),$J683,"")</f>
        <v/>
      </c>
      <c r="R683" s="3" t="str">
        <f t="shared" si="67"/>
        <v/>
      </c>
      <c r="S683" s="7">
        <f>IF(OR($C683=25,$C683=26,$C683=27),$J683,"")</f>
        <v>371.25834015650446</v>
      </c>
      <c r="T683" s="9" t="str">
        <f t="shared" si="68"/>
        <v/>
      </c>
    </row>
    <row r="684" spans="1:20" x14ac:dyDescent="0.25">
      <c r="A684" s="20">
        <f t="shared" si="64"/>
        <v>42878.130000000005</v>
      </c>
      <c r="B684" s="2">
        <v>42878.128518518519</v>
      </c>
      <c r="C684" s="1">
        <v>1</v>
      </c>
      <c r="D684" s="1">
        <v>4</v>
      </c>
      <c r="E684" s="1">
        <v>2</v>
      </c>
      <c r="F684" s="1">
        <v>3</v>
      </c>
      <c r="G684" s="1">
        <v>934.98599999999999</v>
      </c>
      <c r="H684" s="1">
        <v>323.1079663690237</v>
      </c>
      <c r="I684" s="22">
        <v>5874.69</v>
      </c>
      <c r="J684" s="1">
        <v>323.1079663690237</v>
      </c>
      <c r="K684" s="7">
        <f>IF(OR($C684=1,$C684=2,$C684=3),$J684,"")</f>
        <v>323.1079663690237</v>
      </c>
      <c r="L684" s="8" t="str">
        <f t="shared" si="65"/>
        <v/>
      </c>
      <c r="M684" s="3" t="str">
        <f>IF(OR($C684=7,$C684=8,$C684=9),$J684,"")</f>
        <v/>
      </c>
      <c r="N684" s="8" t="str">
        <f t="shared" si="69"/>
        <v/>
      </c>
      <c r="O684" s="7" t="str">
        <f>IF(OR($C684=13,$C684=14,$C684=15),$J684,"")</f>
        <v/>
      </c>
      <c r="P684" s="8" t="str">
        <f t="shared" si="66"/>
        <v/>
      </c>
      <c r="Q684" s="3" t="str">
        <f>IF(OR($C684=19,$C684=20,$C684=21),$J684,"")</f>
        <v/>
      </c>
      <c r="R684" s="3" t="str">
        <f t="shared" si="67"/>
        <v/>
      </c>
      <c r="S684" s="7" t="str">
        <f>IF(OR($C684=25,$C684=26,$C684=27),$J684,"")</f>
        <v/>
      </c>
      <c r="T684" s="9" t="str">
        <f t="shared" si="68"/>
        <v/>
      </c>
    </row>
    <row r="685" spans="1:20" x14ac:dyDescent="0.25">
      <c r="A685" s="20">
        <f t="shared" si="64"/>
        <v>42878.130000000005</v>
      </c>
      <c r="B685" s="2">
        <v>42878.128541666665</v>
      </c>
      <c r="C685" s="1">
        <v>2</v>
      </c>
      <c r="D685" s="1">
        <v>5</v>
      </c>
      <c r="E685" s="1">
        <v>3</v>
      </c>
      <c r="F685" s="1">
        <v>4</v>
      </c>
      <c r="G685" s="1">
        <v>861.97799999999995</v>
      </c>
      <c r="H685" s="1">
        <v>297.87821275916247</v>
      </c>
      <c r="I685" s="22">
        <v>5415.97</v>
      </c>
      <c r="J685" s="1">
        <v>297.87821275916247</v>
      </c>
      <c r="K685" s="7">
        <f>IF(OR($C685=1,$C685=2,$C685=3),$J685,"")</f>
        <v>297.87821275916247</v>
      </c>
      <c r="L685" s="8">
        <f t="shared" si="65"/>
        <v>313.44810302998621</v>
      </c>
      <c r="M685" s="3" t="str">
        <f>IF(OR($C685=7,$C685=8,$C685=9),$J685,"")</f>
        <v/>
      </c>
      <c r="N685" s="8" t="str">
        <f t="shared" si="69"/>
        <v/>
      </c>
      <c r="O685" s="7" t="str">
        <f>IF(OR($C685=13,$C685=14,$C685=15),$J685,"")</f>
        <v/>
      </c>
      <c r="P685" s="8" t="str">
        <f t="shared" si="66"/>
        <v/>
      </c>
      <c r="Q685" s="3" t="str">
        <f>IF(OR($C685=19,$C685=20,$C685=21),$J685,"")</f>
        <v/>
      </c>
      <c r="R685" s="3" t="str">
        <f t="shared" si="67"/>
        <v/>
      </c>
      <c r="S685" s="7" t="str">
        <f>IF(OR($C685=25,$C685=26,$C685=27),$J685,"")</f>
        <v/>
      </c>
      <c r="T685" s="9" t="str">
        <f t="shared" si="68"/>
        <v/>
      </c>
    </row>
    <row r="686" spans="1:20" x14ac:dyDescent="0.25">
      <c r="A686" s="20">
        <f t="shared" si="64"/>
        <v>42878.130000000005</v>
      </c>
      <c r="B686" s="2">
        <v>42878.128576388888</v>
      </c>
      <c r="C686" s="1">
        <v>3</v>
      </c>
      <c r="D686" s="1">
        <v>6</v>
      </c>
      <c r="E686" s="1">
        <v>4</v>
      </c>
      <c r="F686" s="1">
        <v>5</v>
      </c>
      <c r="G686" s="1">
        <v>924.13499999999999</v>
      </c>
      <c r="H686" s="1">
        <v>319.35812996177236</v>
      </c>
      <c r="I686" s="22">
        <v>5806.51</v>
      </c>
      <c r="J686" s="1">
        <v>319.35812996177236</v>
      </c>
      <c r="K686" s="7">
        <f>IF(OR($C686=1,$C686=2,$C686=3),$J686,"")</f>
        <v>319.35812996177236</v>
      </c>
      <c r="L686" s="8" t="str">
        <f t="shared" si="65"/>
        <v/>
      </c>
      <c r="M686" s="3" t="str">
        <f>IF(OR($C686=7,$C686=8,$C686=9),$J686,"")</f>
        <v/>
      </c>
      <c r="N686" s="8" t="str">
        <f t="shared" si="69"/>
        <v/>
      </c>
      <c r="O686" s="7" t="str">
        <f>IF(OR($C686=13,$C686=14,$C686=15),$J686,"")</f>
        <v/>
      </c>
      <c r="P686" s="8" t="str">
        <f t="shared" si="66"/>
        <v/>
      </c>
      <c r="Q686" s="3" t="str">
        <f>IF(OR($C686=19,$C686=20,$C686=21),$J686,"")</f>
        <v/>
      </c>
      <c r="R686" s="3" t="str">
        <f t="shared" si="67"/>
        <v/>
      </c>
      <c r="S686" s="7" t="str">
        <f>IF(OR($C686=25,$C686=26,$C686=27),$J686,"")</f>
        <v/>
      </c>
      <c r="T686" s="9" t="str">
        <f t="shared" si="68"/>
        <v/>
      </c>
    </row>
    <row r="687" spans="1:20" x14ac:dyDescent="0.25">
      <c r="A687" s="20">
        <f t="shared" si="64"/>
        <v>42878.130000000005</v>
      </c>
      <c r="B687" s="2">
        <v>42878.12871527778</v>
      </c>
      <c r="C687" s="1">
        <v>13</v>
      </c>
      <c r="D687" s="1">
        <v>16</v>
      </c>
      <c r="E687" s="1">
        <v>14</v>
      </c>
      <c r="F687" s="1">
        <v>15</v>
      </c>
      <c r="G687" s="1">
        <v>884.93600000000004</v>
      </c>
      <c r="H687" s="1">
        <v>305.81192801468507</v>
      </c>
      <c r="I687" s="22">
        <v>5560.22</v>
      </c>
      <c r="J687" s="1">
        <v>305.81192801468507</v>
      </c>
      <c r="K687" s="7" t="str">
        <f>IF(OR($C687=1,$C687=2,$C687=3),$J687,"")</f>
        <v/>
      </c>
      <c r="L687" s="8" t="str">
        <f t="shared" si="65"/>
        <v/>
      </c>
      <c r="M687" s="3" t="str">
        <f>IF(OR($C687=7,$C687=8,$C687=9),$J687,"")</f>
        <v/>
      </c>
      <c r="N687" s="8" t="str">
        <f t="shared" si="69"/>
        <v/>
      </c>
      <c r="O687" s="7">
        <f>IF(OR($C687=13,$C687=14,$C687=15),$J687,"")</f>
        <v>305.81192801468507</v>
      </c>
      <c r="P687" s="8">
        <f>IF(AND(C687=13,C688=14),AVERAGE(O687:O688),"")</f>
        <v>342.2552510263431</v>
      </c>
      <c r="Q687" s="3" t="str">
        <f>IF(OR($C687=19,$C687=20,$C687=21),$J687,"")</f>
        <v/>
      </c>
      <c r="R687" s="3" t="str">
        <f t="shared" si="67"/>
        <v/>
      </c>
      <c r="S687" s="7" t="str">
        <f>IF(OR($C687=25,$C687=26,$C687=27),$J687,"")</f>
        <v/>
      </c>
      <c r="T687" s="9" t="str">
        <f t="shared" si="68"/>
        <v/>
      </c>
    </row>
    <row r="688" spans="1:20" x14ac:dyDescent="0.25">
      <c r="A688" s="20">
        <f t="shared" si="64"/>
        <v>42878.130000000005</v>
      </c>
      <c r="B688" s="2">
        <v>42878.128738425927</v>
      </c>
      <c r="C688" s="1">
        <v>14</v>
      </c>
      <c r="D688" s="1">
        <v>17</v>
      </c>
      <c r="E688" s="1">
        <v>15</v>
      </c>
      <c r="F688" s="1">
        <v>16</v>
      </c>
      <c r="G688" s="1">
        <v>1095.8499999999999</v>
      </c>
      <c r="H688" s="1">
        <v>378.6985740380012</v>
      </c>
      <c r="I688" s="22">
        <v>6885.4</v>
      </c>
      <c r="J688" s="1">
        <v>378.6985740380012</v>
      </c>
      <c r="K688" s="7" t="str">
        <f>IF(OR($C688=1,$C688=2,$C688=3),$J688,"")</f>
        <v/>
      </c>
      <c r="L688" s="8" t="str">
        <f t="shared" si="65"/>
        <v/>
      </c>
      <c r="M688" s="3" t="str">
        <f>IF(OR($C688=7,$C688=8,$C688=9),$J688,"")</f>
        <v/>
      </c>
      <c r="N688" s="8" t="str">
        <f t="shared" si="69"/>
        <v/>
      </c>
      <c r="O688" s="7">
        <f>IF(OR($C688=13,$C688=14,$C688=15),$J688,"")</f>
        <v>378.6985740380012</v>
      </c>
      <c r="P688" s="8" t="str">
        <f t="shared" ref="P688:P751" si="70">IF(AND(C688=13,C689=14),AVERAGE(O688:O689),"")</f>
        <v/>
      </c>
      <c r="Q688" s="3" t="str">
        <f>IF(OR($C688=19,$C688=20,$C688=21),$J688,"")</f>
        <v/>
      </c>
      <c r="R688" s="3" t="str">
        <f t="shared" si="67"/>
        <v/>
      </c>
      <c r="S688" s="7" t="str">
        <f>IF(OR($C688=25,$C688=26,$C688=27),$J688,"")</f>
        <v/>
      </c>
      <c r="T688" s="9" t="str">
        <f t="shared" si="68"/>
        <v/>
      </c>
    </row>
    <row r="689" spans="1:20" x14ac:dyDescent="0.25">
      <c r="A689" s="20">
        <f t="shared" si="64"/>
        <v>42878.130000000005</v>
      </c>
      <c r="B689" s="2">
        <v>42878.128807870373</v>
      </c>
      <c r="C689" s="1">
        <v>19</v>
      </c>
      <c r="D689" s="1">
        <v>22</v>
      </c>
      <c r="E689" s="1">
        <v>20</v>
      </c>
      <c r="F689" s="1">
        <v>21</v>
      </c>
      <c r="G689" s="1">
        <v>1023.16</v>
      </c>
      <c r="H689" s="1">
        <v>353.57871333916256</v>
      </c>
      <c r="I689" s="22">
        <v>6428.71</v>
      </c>
      <c r="J689" s="1">
        <v>353.57871333916256</v>
      </c>
      <c r="K689" s="7" t="str">
        <f>IF(OR($C689=1,$C689=2,$C689=3),$J689,"")</f>
        <v/>
      </c>
      <c r="L689" s="8" t="str">
        <f t="shared" si="65"/>
        <v/>
      </c>
      <c r="M689" s="3" t="str">
        <f>IF(OR($C689=7,$C689=8,$C689=9),$J689,"")</f>
        <v/>
      </c>
      <c r="N689" s="8" t="str">
        <f t="shared" si="69"/>
        <v/>
      </c>
      <c r="O689" s="7" t="str">
        <f>IF(OR($C689=13,$C689=14,$C689=15),$J689,"")</f>
        <v/>
      </c>
      <c r="P689" s="8" t="str">
        <f t="shared" si="70"/>
        <v/>
      </c>
      <c r="Q689" s="3">
        <f>IF(OR($C689=19,$C689=20,$C689=21),$J689,"")</f>
        <v>353.57871333916256</v>
      </c>
      <c r="R689" s="3" t="str">
        <f t="shared" si="67"/>
        <v/>
      </c>
      <c r="S689" s="7" t="str">
        <f>IF(OR($C689=25,$C689=26,$C689=27),$J689,"")</f>
        <v/>
      </c>
      <c r="T689" s="9" t="str">
        <f t="shared" si="68"/>
        <v/>
      </c>
    </row>
    <row r="690" spans="1:20" x14ac:dyDescent="0.25">
      <c r="A690" s="20">
        <f t="shared" si="64"/>
        <v>42878.130000000005</v>
      </c>
      <c r="B690" s="2">
        <v>42878.128842592596</v>
      </c>
      <c r="C690" s="1">
        <v>20</v>
      </c>
      <c r="D690" s="1">
        <v>23</v>
      </c>
      <c r="E690" s="1">
        <v>21</v>
      </c>
      <c r="F690" s="1">
        <v>22</v>
      </c>
      <c r="G690" s="1">
        <v>1198.3499999999999</v>
      </c>
      <c r="H690" s="1">
        <v>414.12003120722608</v>
      </c>
      <c r="I690" s="22">
        <v>7529.44</v>
      </c>
      <c r="J690" s="1">
        <v>414.12003120722608</v>
      </c>
      <c r="K690" s="7" t="str">
        <f>IF(OR($C690=1,$C690=2,$C690=3),$J690,"")</f>
        <v/>
      </c>
      <c r="L690" s="8" t="str">
        <f t="shared" si="65"/>
        <v/>
      </c>
      <c r="M690" s="3" t="str">
        <f>IF(OR($C690=7,$C690=8,$C690=9),$J690,"")</f>
        <v/>
      </c>
      <c r="N690" s="8" t="str">
        <f t="shared" si="69"/>
        <v/>
      </c>
      <c r="O690" s="7" t="str">
        <f>IF(OR($C690=13,$C690=14,$C690=15),$J690,"")</f>
        <v/>
      </c>
      <c r="P690" s="8" t="str">
        <f t="shared" si="70"/>
        <v/>
      </c>
      <c r="Q690" s="3">
        <f>IF(OR($C690=19,$C690=20,$C690=21),$J690,"")</f>
        <v>414.12003120722608</v>
      </c>
      <c r="R690" s="3">
        <f t="shared" si="67"/>
        <v>370.65139492780645</v>
      </c>
      <c r="S690" s="7" t="str">
        <f>IF(OR($C690=25,$C690=26,$C690=27),$J690,"")</f>
        <v/>
      </c>
      <c r="T690" s="9" t="str">
        <f t="shared" si="68"/>
        <v/>
      </c>
    </row>
    <row r="691" spans="1:20" x14ac:dyDescent="0.25">
      <c r="A691" s="20">
        <f t="shared" si="64"/>
        <v>42878.130000000005</v>
      </c>
      <c r="B691" s="2">
        <v>42878.128877314812</v>
      </c>
      <c r="C691" s="1">
        <v>21</v>
      </c>
      <c r="D691" s="1">
        <v>24</v>
      </c>
      <c r="E691" s="1">
        <v>22</v>
      </c>
      <c r="F691" s="1">
        <v>23</v>
      </c>
      <c r="G691" s="1">
        <v>996.18100000000004</v>
      </c>
      <c r="H691" s="1">
        <v>344.25544023703071</v>
      </c>
      <c r="I691" s="22">
        <v>6259.19</v>
      </c>
      <c r="J691" s="1">
        <v>344.25544023703071</v>
      </c>
      <c r="K691" s="7" t="str">
        <f>IF(OR($C691=1,$C691=2,$C691=3),$J691,"")</f>
        <v/>
      </c>
      <c r="L691" s="8" t="str">
        <f t="shared" si="65"/>
        <v/>
      </c>
      <c r="M691" s="3" t="str">
        <f>IF(OR($C691=7,$C691=8,$C691=9),$J691,"")</f>
        <v/>
      </c>
      <c r="N691" s="8" t="str">
        <f t="shared" si="69"/>
        <v/>
      </c>
      <c r="O691" s="7" t="str">
        <f>IF(OR($C691=13,$C691=14,$C691=15),$J691,"")</f>
        <v/>
      </c>
      <c r="P691" s="8" t="str">
        <f t="shared" si="70"/>
        <v/>
      </c>
      <c r="Q691" s="3">
        <f>IF(OR($C691=19,$C691=20,$C691=21),$J691,"")</f>
        <v>344.25544023703071</v>
      </c>
      <c r="R691" s="3" t="str">
        <f t="shared" si="67"/>
        <v/>
      </c>
      <c r="S691" s="7" t="str">
        <f>IF(OR($C691=25,$C691=26,$C691=27),$J691,"")</f>
        <v/>
      </c>
      <c r="T691" s="9" t="str">
        <f t="shared" si="68"/>
        <v/>
      </c>
    </row>
    <row r="692" spans="1:20" x14ac:dyDescent="0.25">
      <c r="A692" s="20">
        <f t="shared" si="64"/>
        <v>42878.130000000005</v>
      </c>
      <c r="B692" s="2">
        <v>42878.128912037035</v>
      </c>
      <c r="C692" s="1">
        <v>25</v>
      </c>
      <c r="D692" s="1">
        <v>28</v>
      </c>
      <c r="E692" s="1">
        <v>26</v>
      </c>
      <c r="F692" s="1">
        <v>27</v>
      </c>
      <c r="G692" s="1">
        <v>1167.8699999999999</v>
      </c>
      <c r="H692" s="1">
        <v>403.58689935827022</v>
      </c>
      <c r="I692" s="22">
        <v>7337.94</v>
      </c>
      <c r="J692" s="1">
        <v>403.58689935827022</v>
      </c>
      <c r="K692" s="7" t="str">
        <f>IF(OR($C692=1,$C692=2,$C692=3),$J692,"")</f>
        <v/>
      </c>
      <c r="L692" s="8" t="str">
        <f t="shared" si="65"/>
        <v/>
      </c>
      <c r="M692" s="3" t="str">
        <f>IF(OR($C692=7,$C692=8,$C692=9),$J692,"")</f>
        <v/>
      </c>
      <c r="N692" s="8" t="str">
        <f t="shared" si="69"/>
        <v/>
      </c>
      <c r="O692" s="7" t="str">
        <f>IF(OR($C692=13,$C692=14,$C692=15),$J692,"")</f>
        <v/>
      </c>
      <c r="P692" s="8" t="str">
        <f t="shared" si="70"/>
        <v/>
      </c>
      <c r="Q692" s="3" t="str">
        <f>IF(OR($C692=19,$C692=20,$C692=21),$J692,"")</f>
        <v/>
      </c>
      <c r="R692" s="3" t="str">
        <f t="shared" si="67"/>
        <v/>
      </c>
      <c r="S692" s="7">
        <f>IF(OR($C692=25,$C692=26,$C692=27),$J692,"")</f>
        <v>403.58689935827022</v>
      </c>
      <c r="T692" s="9">
        <f>IF(AND(C692=25,C693=27),AVERAGE(S692:S693),"")</f>
        <v>387.55048257838848</v>
      </c>
    </row>
    <row r="693" spans="1:20" x14ac:dyDescent="0.25">
      <c r="A693" s="20">
        <f t="shared" si="64"/>
        <v>42878.130000000005</v>
      </c>
      <c r="B693" s="2">
        <v>42878.128981481481</v>
      </c>
      <c r="C693" s="1">
        <v>27</v>
      </c>
      <c r="D693" s="1">
        <v>30</v>
      </c>
      <c r="E693" s="1">
        <v>28</v>
      </c>
      <c r="F693" s="1">
        <v>29</v>
      </c>
      <c r="G693" s="1">
        <v>1075.06</v>
      </c>
      <c r="H693" s="1">
        <v>371.51406579850669</v>
      </c>
      <c r="I693" s="22">
        <v>6754.78</v>
      </c>
      <c r="J693" s="1">
        <v>371.51406579850669</v>
      </c>
      <c r="K693" s="7" t="str">
        <f>IF(OR($C693=1,$C693=2,$C693=3),$J693,"")</f>
        <v/>
      </c>
      <c r="L693" s="8" t="str">
        <f t="shared" si="65"/>
        <v/>
      </c>
      <c r="M693" s="3" t="str">
        <f>IF(OR($C693=7,$C693=8,$C693=9),$J693,"")</f>
        <v/>
      </c>
      <c r="N693" s="8" t="str">
        <f t="shared" si="69"/>
        <v/>
      </c>
      <c r="O693" s="7" t="str">
        <f>IF(OR($C693=13,$C693=14,$C693=15),$J693,"")</f>
        <v/>
      </c>
      <c r="P693" s="8" t="str">
        <f t="shared" si="70"/>
        <v/>
      </c>
      <c r="Q693" s="3" t="str">
        <f>IF(OR($C693=19,$C693=20,$C693=21),$J693,"")</f>
        <v/>
      </c>
      <c r="R693" s="3" t="str">
        <f t="shared" si="67"/>
        <v/>
      </c>
      <c r="S693" s="7">
        <f>IF(OR($C693=25,$C693=26,$C693=27),$J693,"")</f>
        <v>371.51406579850669</v>
      </c>
      <c r="T693" s="9" t="str">
        <f t="shared" ref="T693:T756" si="71">IF(AND(C693=25,C694=27),AVERAGE(S693:S694),"")</f>
        <v/>
      </c>
    </row>
    <row r="694" spans="1:20" x14ac:dyDescent="0.25">
      <c r="A694" s="20">
        <f t="shared" si="64"/>
        <v>42878.15</v>
      </c>
      <c r="B694" s="2">
        <v>42878.142407407409</v>
      </c>
      <c r="C694" s="1">
        <v>1</v>
      </c>
      <c r="D694" s="1">
        <v>4</v>
      </c>
      <c r="E694" s="1">
        <v>2</v>
      </c>
      <c r="F694" s="1">
        <v>3</v>
      </c>
      <c r="G694" s="1">
        <v>933.05100000000004</v>
      </c>
      <c r="H694" s="1">
        <v>322.43927837270712</v>
      </c>
      <c r="I694" s="22">
        <v>5862.53</v>
      </c>
      <c r="J694" s="1">
        <v>322.43927837270712</v>
      </c>
      <c r="K694" s="7">
        <f>IF(OR($C694=1,$C694=2,$C694=3),$J694,"")</f>
        <v>322.43927837270712</v>
      </c>
      <c r="L694" s="8" t="str">
        <f t="shared" si="65"/>
        <v/>
      </c>
      <c r="M694" s="3" t="str">
        <f>IF(OR($C694=7,$C694=8,$C694=9),$J694,"")</f>
        <v/>
      </c>
      <c r="N694" s="8" t="str">
        <f t="shared" si="69"/>
        <v/>
      </c>
      <c r="O694" s="7" t="str">
        <f>IF(OR($C694=13,$C694=14,$C694=15),$J694,"")</f>
        <v/>
      </c>
      <c r="P694" s="8" t="str">
        <f t="shared" si="70"/>
        <v/>
      </c>
      <c r="Q694" s="3" t="str">
        <f>IF(OR($C694=19,$C694=20,$C694=21),$J694,"")</f>
        <v/>
      </c>
      <c r="R694" s="3" t="str">
        <f t="shared" si="67"/>
        <v/>
      </c>
      <c r="S694" s="7" t="str">
        <f>IF(OR($C694=25,$C694=26,$C694=27),$J694,"")</f>
        <v/>
      </c>
      <c r="T694" s="9" t="str">
        <f t="shared" si="71"/>
        <v/>
      </c>
    </row>
    <row r="695" spans="1:20" x14ac:dyDescent="0.25">
      <c r="A695" s="20">
        <f t="shared" si="64"/>
        <v>42878.15</v>
      </c>
      <c r="B695" s="2">
        <v>42878.142430555556</v>
      </c>
      <c r="C695" s="1">
        <v>2</v>
      </c>
      <c r="D695" s="1">
        <v>5</v>
      </c>
      <c r="E695" s="1">
        <v>3</v>
      </c>
      <c r="F695" s="1">
        <v>4</v>
      </c>
      <c r="G695" s="1">
        <v>861.495</v>
      </c>
      <c r="H695" s="1">
        <v>297.71129994147725</v>
      </c>
      <c r="I695" s="22">
        <v>5412.93</v>
      </c>
      <c r="J695" s="1">
        <v>297.71129994147725</v>
      </c>
      <c r="K695" s="7">
        <f>IF(OR($C695=1,$C695=2,$C695=3),$J695,"")</f>
        <v>297.71129994147725</v>
      </c>
      <c r="L695" s="8">
        <f t="shared" si="65"/>
        <v>313.09987842828679</v>
      </c>
      <c r="M695" s="3" t="str">
        <f>IF(OR($C695=7,$C695=8,$C695=9),$J695,"")</f>
        <v/>
      </c>
      <c r="N695" s="8" t="str">
        <f t="shared" si="69"/>
        <v/>
      </c>
      <c r="O695" s="7" t="str">
        <f>IF(OR($C695=13,$C695=14,$C695=15),$J695,"")</f>
        <v/>
      </c>
      <c r="P695" s="8" t="str">
        <f t="shared" si="70"/>
        <v/>
      </c>
      <c r="Q695" s="3" t="str">
        <f>IF(OR($C695=19,$C695=20,$C695=21),$J695,"")</f>
        <v/>
      </c>
      <c r="R695" s="3" t="str">
        <f t="shared" si="67"/>
        <v/>
      </c>
      <c r="S695" s="7" t="str">
        <f>IF(OR($C695=25,$C695=26,$C695=27),$J695,"")</f>
        <v/>
      </c>
      <c r="T695" s="9" t="str">
        <f t="shared" si="71"/>
        <v/>
      </c>
    </row>
    <row r="696" spans="1:20" x14ac:dyDescent="0.25">
      <c r="A696" s="20">
        <f t="shared" si="64"/>
        <v>42878.15</v>
      </c>
      <c r="B696" s="2">
        <v>42878.142465277779</v>
      </c>
      <c r="C696" s="1">
        <v>3</v>
      </c>
      <c r="D696" s="1">
        <v>6</v>
      </c>
      <c r="E696" s="1">
        <v>4</v>
      </c>
      <c r="F696" s="1">
        <v>5</v>
      </c>
      <c r="G696" s="1">
        <v>923.53</v>
      </c>
      <c r="H696" s="1">
        <v>319.14905697067599</v>
      </c>
      <c r="I696" s="22">
        <v>5802.71</v>
      </c>
      <c r="J696" s="1">
        <v>319.14905697067599</v>
      </c>
      <c r="K696" s="7">
        <f>IF(OR($C696=1,$C696=2,$C696=3),$J696,"")</f>
        <v>319.14905697067599</v>
      </c>
      <c r="L696" s="8" t="str">
        <f t="shared" si="65"/>
        <v/>
      </c>
      <c r="M696" s="3" t="str">
        <f>IF(OR($C696=7,$C696=8,$C696=9),$J696,"")</f>
        <v/>
      </c>
      <c r="N696" s="8" t="str">
        <f t="shared" si="69"/>
        <v/>
      </c>
      <c r="O696" s="7" t="str">
        <f>IF(OR($C696=13,$C696=14,$C696=15),$J696,"")</f>
        <v/>
      </c>
      <c r="P696" s="8" t="str">
        <f t="shared" si="70"/>
        <v/>
      </c>
      <c r="Q696" s="3" t="str">
        <f>IF(OR($C696=19,$C696=20,$C696=21),$J696,"")</f>
        <v/>
      </c>
      <c r="R696" s="3" t="str">
        <f t="shared" si="67"/>
        <v/>
      </c>
      <c r="S696" s="7" t="str">
        <f>IF(OR($C696=25,$C696=26,$C696=27),$J696,"")</f>
        <v/>
      </c>
      <c r="T696" s="9" t="str">
        <f t="shared" si="71"/>
        <v/>
      </c>
    </row>
    <row r="697" spans="1:20" x14ac:dyDescent="0.25">
      <c r="A697" s="20">
        <f t="shared" si="64"/>
        <v>42878.15</v>
      </c>
      <c r="B697" s="2">
        <v>42878.142534722225</v>
      </c>
      <c r="C697" s="1">
        <v>8</v>
      </c>
      <c r="D697" s="1">
        <v>11</v>
      </c>
      <c r="E697" s="1">
        <v>9</v>
      </c>
      <c r="F697" s="1">
        <v>10</v>
      </c>
      <c r="G697" s="1">
        <v>772.95600000000002</v>
      </c>
      <c r="H697" s="1">
        <v>267.11441802629673</v>
      </c>
      <c r="I697" s="22">
        <v>4856.62</v>
      </c>
      <c r="J697" s="1">
        <v>267.11441802629673</v>
      </c>
      <c r="K697" s="7" t="str">
        <f>IF(OR($C697=1,$C697=2,$C697=3),$J697,"")</f>
        <v/>
      </c>
      <c r="L697" s="8" t="str">
        <f t="shared" si="65"/>
        <v/>
      </c>
      <c r="M697" s="3">
        <f>IF(OR($C697=7,$C697=8,$C697=9),$J697,"")</f>
        <v>267.11441802629673</v>
      </c>
      <c r="N697" s="8">
        <f t="shared" si="69"/>
        <v>267.11441802629673</v>
      </c>
      <c r="O697" s="7" t="str">
        <f>IF(OR($C697=13,$C697=14,$C697=15),$J697,"")</f>
        <v/>
      </c>
      <c r="P697" s="8" t="str">
        <f t="shared" si="70"/>
        <v/>
      </c>
      <c r="Q697" s="3" t="str">
        <f>IF(OR($C697=19,$C697=20,$C697=21),$J697,"")</f>
        <v/>
      </c>
      <c r="R697" s="3" t="str">
        <f t="shared" si="67"/>
        <v/>
      </c>
      <c r="S697" s="7" t="str">
        <f>IF(OR($C697=25,$C697=26,$C697=27),$J697,"")</f>
        <v/>
      </c>
      <c r="T697" s="9" t="str">
        <f t="shared" si="71"/>
        <v/>
      </c>
    </row>
    <row r="698" spans="1:20" x14ac:dyDescent="0.25">
      <c r="A698" s="20">
        <f t="shared" si="64"/>
        <v>42878.15</v>
      </c>
      <c r="B698" s="2">
        <v>42878.142604166664</v>
      </c>
      <c r="C698" s="1">
        <v>13</v>
      </c>
      <c r="D698" s="1">
        <v>16</v>
      </c>
      <c r="E698" s="1">
        <v>14</v>
      </c>
      <c r="F698" s="1">
        <v>15</v>
      </c>
      <c r="G698" s="1">
        <v>888.72900000000004</v>
      </c>
      <c r="H698" s="1">
        <v>307.12269471754234</v>
      </c>
      <c r="I698" s="22">
        <v>5584.05</v>
      </c>
      <c r="J698" s="1">
        <v>307.12269471754234</v>
      </c>
      <c r="K698" s="7" t="str">
        <f>IF(OR($C698=1,$C698=2,$C698=3),$J698,"")</f>
        <v/>
      </c>
      <c r="L698" s="8" t="str">
        <f t="shared" si="65"/>
        <v/>
      </c>
      <c r="M698" s="3" t="str">
        <f>IF(OR($C698=7,$C698=8,$C698=9),$J698,"")</f>
        <v/>
      </c>
      <c r="N698" s="8" t="str">
        <f t="shared" si="69"/>
        <v/>
      </c>
      <c r="O698" s="7">
        <f>IF(OR($C698=13,$C698=14,$C698=15),$J698,"")</f>
        <v>307.12269471754234</v>
      </c>
      <c r="P698" s="8">
        <f t="shared" si="70"/>
        <v>341.83762340693818</v>
      </c>
      <c r="Q698" s="3" t="str">
        <f>IF(OR($C698=19,$C698=20,$C698=21),$J698,"")</f>
        <v/>
      </c>
      <c r="R698" s="3" t="str">
        <f t="shared" si="67"/>
        <v/>
      </c>
      <c r="S698" s="7" t="str">
        <f>IF(OR($C698=25,$C698=26,$C698=27),$J698,"")</f>
        <v/>
      </c>
      <c r="T698" s="9" t="str">
        <f t="shared" si="71"/>
        <v/>
      </c>
    </row>
    <row r="699" spans="1:20" x14ac:dyDescent="0.25">
      <c r="A699" s="20">
        <f t="shared" si="64"/>
        <v>42878.15</v>
      </c>
      <c r="B699" s="2">
        <v>42878.142627314817</v>
      </c>
      <c r="C699" s="1">
        <v>14</v>
      </c>
      <c r="D699" s="1">
        <v>17</v>
      </c>
      <c r="E699" s="1">
        <v>15</v>
      </c>
      <c r="F699" s="1">
        <v>16</v>
      </c>
      <c r="G699" s="1">
        <v>1089.6400000000001</v>
      </c>
      <c r="H699" s="1">
        <v>376.55255209633407</v>
      </c>
      <c r="I699" s="22">
        <v>6846.41</v>
      </c>
      <c r="J699" s="1">
        <v>376.55255209633407</v>
      </c>
      <c r="K699" s="7" t="str">
        <f>IF(OR($C699=1,$C699=2,$C699=3),$J699,"")</f>
        <v/>
      </c>
      <c r="L699" s="8" t="str">
        <f t="shared" si="65"/>
        <v/>
      </c>
      <c r="M699" s="3" t="str">
        <f>IF(OR($C699=7,$C699=8,$C699=9),$J699,"")</f>
        <v/>
      </c>
      <c r="N699" s="8" t="str">
        <f t="shared" si="69"/>
        <v/>
      </c>
      <c r="O699" s="7">
        <f>IF(OR($C699=13,$C699=14,$C699=15),$J699,"")</f>
        <v>376.55255209633407</v>
      </c>
      <c r="P699" s="8" t="str">
        <f t="shared" si="70"/>
        <v/>
      </c>
      <c r="Q699" s="3" t="str">
        <f>IF(OR($C699=19,$C699=20,$C699=21),$J699,"")</f>
        <v/>
      </c>
      <c r="R699" s="3" t="str">
        <f t="shared" si="67"/>
        <v/>
      </c>
      <c r="S699" s="7" t="str">
        <f>IF(OR($C699=25,$C699=26,$C699=27),$J699,"")</f>
        <v/>
      </c>
      <c r="T699" s="9" t="str">
        <f t="shared" si="71"/>
        <v/>
      </c>
    </row>
    <row r="700" spans="1:20" x14ac:dyDescent="0.25">
      <c r="A700" s="20">
        <f t="shared" si="64"/>
        <v>42878.15</v>
      </c>
      <c r="B700" s="2">
        <v>42878.142696759256</v>
      </c>
      <c r="C700" s="1">
        <v>19</v>
      </c>
      <c r="D700" s="1">
        <v>22</v>
      </c>
      <c r="E700" s="1">
        <v>20</v>
      </c>
      <c r="F700" s="1">
        <v>21</v>
      </c>
      <c r="G700" s="1">
        <v>1025.83</v>
      </c>
      <c r="H700" s="1">
        <v>354.50139910152188</v>
      </c>
      <c r="I700" s="22">
        <v>6445.5</v>
      </c>
      <c r="J700" s="1">
        <v>354.50139910152188</v>
      </c>
      <c r="K700" s="7" t="str">
        <f>IF(OR($C700=1,$C700=2,$C700=3),$J700,"")</f>
        <v/>
      </c>
      <c r="L700" s="8" t="str">
        <f t="shared" si="65"/>
        <v/>
      </c>
      <c r="M700" s="3" t="str">
        <f>IF(OR($C700=7,$C700=8,$C700=9),$J700,"")</f>
        <v/>
      </c>
      <c r="N700" s="8" t="str">
        <f t="shared" si="69"/>
        <v/>
      </c>
      <c r="O700" s="7" t="str">
        <f>IF(OR($C700=13,$C700=14,$C700=15),$J700,"")</f>
        <v/>
      </c>
      <c r="P700" s="8" t="str">
        <f t="shared" si="70"/>
        <v/>
      </c>
      <c r="Q700" s="3">
        <f>IF(OR($C700=19,$C700=20,$C700=21),$J700,"")</f>
        <v>354.50139910152188</v>
      </c>
      <c r="R700" s="3" t="str">
        <f t="shared" si="67"/>
        <v/>
      </c>
      <c r="S700" s="7" t="str">
        <f>IF(OR($C700=25,$C700=26,$C700=27),$J700,"")</f>
        <v/>
      </c>
      <c r="T700" s="9" t="str">
        <f t="shared" si="71"/>
        <v/>
      </c>
    </row>
    <row r="701" spans="1:20" x14ac:dyDescent="0.25">
      <c r="A701" s="20">
        <f t="shared" si="64"/>
        <v>42878.15</v>
      </c>
      <c r="B701" s="2">
        <v>42878.14271990741</v>
      </c>
      <c r="C701" s="1">
        <v>20</v>
      </c>
      <c r="D701" s="1">
        <v>23</v>
      </c>
      <c r="E701" s="1">
        <v>21</v>
      </c>
      <c r="F701" s="1">
        <v>22</v>
      </c>
      <c r="G701" s="1">
        <v>1189.6500000000001</v>
      </c>
      <c r="H701" s="1">
        <v>411.11352703774071</v>
      </c>
      <c r="I701" s="22">
        <v>7474.78</v>
      </c>
      <c r="J701" s="1">
        <v>411.11352703774071</v>
      </c>
      <c r="K701" s="7" t="str">
        <f>IF(OR($C701=1,$C701=2,$C701=3),$J701,"")</f>
        <v/>
      </c>
      <c r="L701" s="8" t="str">
        <f t="shared" si="65"/>
        <v/>
      </c>
      <c r="M701" s="3" t="str">
        <f>IF(OR($C701=7,$C701=8,$C701=9),$J701,"")</f>
        <v/>
      </c>
      <c r="N701" s="8" t="str">
        <f t="shared" si="69"/>
        <v/>
      </c>
      <c r="O701" s="7" t="str">
        <f>IF(OR($C701=13,$C701=14,$C701=15),$J701,"")</f>
        <v/>
      </c>
      <c r="P701" s="8" t="str">
        <f t="shared" si="70"/>
        <v/>
      </c>
      <c r="Q701" s="3">
        <f>IF(OR($C701=19,$C701=20,$C701=21),$J701,"")</f>
        <v>411.11352703774071</v>
      </c>
      <c r="R701" s="3">
        <f t="shared" si="67"/>
        <v>369.94285059269129</v>
      </c>
      <c r="S701" s="7" t="str">
        <f>IF(OR($C701=25,$C701=26,$C701=27),$J701,"")</f>
        <v/>
      </c>
      <c r="T701" s="9" t="str">
        <f t="shared" si="71"/>
        <v/>
      </c>
    </row>
    <row r="702" spans="1:20" x14ac:dyDescent="0.25">
      <c r="A702" s="20">
        <f t="shared" si="64"/>
        <v>42878.15</v>
      </c>
      <c r="B702" s="2">
        <v>42878.142754629633</v>
      </c>
      <c r="C702" s="1">
        <v>21</v>
      </c>
      <c r="D702" s="1">
        <v>24</v>
      </c>
      <c r="E702" s="1">
        <v>22</v>
      </c>
      <c r="F702" s="1">
        <v>23</v>
      </c>
      <c r="G702" s="1">
        <v>996.06</v>
      </c>
      <c r="H702" s="1">
        <v>344.21362563881138</v>
      </c>
      <c r="I702" s="22">
        <v>6258.43</v>
      </c>
      <c r="J702" s="1">
        <v>344.21362563881138</v>
      </c>
      <c r="K702" s="7" t="str">
        <f>IF(OR($C702=1,$C702=2,$C702=3),$J702,"")</f>
        <v/>
      </c>
      <c r="L702" s="8" t="str">
        <f t="shared" si="65"/>
        <v/>
      </c>
      <c r="M702" s="3" t="str">
        <f>IF(OR($C702=7,$C702=8,$C702=9),$J702,"")</f>
        <v/>
      </c>
      <c r="N702" s="8" t="str">
        <f t="shared" si="69"/>
        <v/>
      </c>
      <c r="O702" s="7" t="str">
        <f>IF(OR($C702=13,$C702=14,$C702=15),$J702,"")</f>
        <v/>
      </c>
      <c r="P702" s="8" t="str">
        <f>IF(AND(C702=13,C703=14),AVERAGE(O702:O703),"")</f>
        <v/>
      </c>
      <c r="Q702" s="3">
        <f>IF(OR($C702=19,$C702=20,$C702=21),$J702,"")</f>
        <v>344.21362563881138</v>
      </c>
      <c r="R702" s="3" t="str">
        <f t="shared" si="67"/>
        <v/>
      </c>
      <c r="S702" s="7" t="str">
        <f>IF(OR($C702=25,$C702=26,$C702=27),$J702,"")</f>
        <v/>
      </c>
      <c r="T702" s="9" t="str">
        <f t="shared" si="71"/>
        <v/>
      </c>
    </row>
    <row r="703" spans="1:20" x14ac:dyDescent="0.25">
      <c r="A703" s="20">
        <f t="shared" si="64"/>
        <v>42878.15</v>
      </c>
      <c r="B703" s="2">
        <v>42878.142789351848</v>
      </c>
      <c r="C703" s="1">
        <v>25</v>
      </c>
      <c r="D703" s="1">
        <v>28</v>
      </c>
      <c r="E703" s="1">
        <v>26</v>
      </c>
      <c r="F703" s="1">
        <v>27</v>
      </c>
      <c r="G703" s="1">
        <v>1166.6400000000001</v>
      </c>
      <c r="H703" s="1">
        <v>403.16184187223962</v>
      </c>
      <c r="I703" s="22">
        <v>7330.2</v>
      </c>
      <c r="J703" s="1">
        <v>403.16184187223962</v>
      </c>
      <c r="K703" s="7" t="str">
        <f>IF(OR($C703=1,$C703=2,$C703=3),$J703,"")</f>
        <v/>
      </c>
      <c r="L703" s="8" t="str">
        <f t="shared" si="65"/>
        <v/>
      </c>
      <c r="M703" s="3" t="str">
        <f>IF(OR($C703=7,$C703=8,$C703=9),$J703,"")</f>
        <v/>
      </c>
      <c r="N703" s="8" t="str">
        <f t="shared" si="69"/>
        <v/>
      </c>
      <c r="O703" s="7" t="str">
        <f>IF(OR($C703=13,$C703=14,$C703=15),$J703,"")</f>
        <v/>
      </c>
      <c r="P703" s="8" t="str">
        <f t="shared" si="70"/>
        <v/>
      </c>
      <c r="Q703" s="3" t="str">
        <f>IF(OR($C703=19,$C703=20,$C703=21),$J703,"")</f>
        <v/>
      </c>
      <c r="R703" s="3" t="str">
        <f t="shared" si="67"/>
        <v/>
      </c>
      <c r="S703" s="7">
        <f>IF(OR($C703=25,$C703=26,$C703=27),$J703,"")</f>
        <v>403.16184187223962</v>
      </c>
      <c r="T703" s="9">
        <f t="shared" si="71"/>
        <v>387.10469058084414</v>
      </c>
    </row>
    <row r="704" spans="1:20" x14ac:dyDescent="0.25">
      <c r="A704" s="20">
        <f t="shared" si="64"/>
        <v>42878.15</v>
      </c>
      <c r="B704" s="2">
        <v>42878.142847222225</v>
      </c>
      <c r="C704" s="1">
        <v>27</v>
      </c>
      <c r="D704" s="1">
        <v>30</v>
      </c>
      <c r="E704" s="1">
        <v>28</v>
      </c>
      <c r="F704" s="1">
        <v>29</v>
      </c>
      <c r="G704" s="1">
        <v>1073.71</v>
      </c>
      <c r="H704" s="1">
        <v>371.04753928944865</v>
      </c>
      <c r="I704" s="22">
        <v>6746.29</v>
      </c>
      <c r="J704" s="1">
        <v>371.04753928944865</v>
      </c>
      <c r="K704" s="7" t="str">
        <f>IF(OR($C704=1,$C704=2,$C704=3),$J704,"")</f>
        <v/>
      </c>
      <c r="L704" s="8" t="str">
        <f t="shared" si="65"/>
        <v/>
      </c>
      <c r="M704" s="3" t="str">
        <f>IF(OR($C704=7,$C704=8,$C704=9),$J704,"")</f>
        <v/>
      </c>
      <c r="N704" s="8" t="str">
        <f t="shared" si="69"/>
        <v/>
      </c>
      <c r="O704" s="7" t="str">
        <f>IF(OR($C704=13,$C704=14,$C704=15),$J704,"")</f>
        <v/>
      </c>
      <c r="P704" s="8" t="str">
        <f t="shared" si="70"/>
        <v/>
      </c>
      <c r="Q704" s="3" t="str">
        <f>IF(OR($C704=19,$C704=20,$C704=21),$J704,"")</f>
        <v/>
      </c>
      <c r="R704" s="3" t="str">
        <f t="shared" si="67"/>
        <v/>
      </c>
      <c r="S704" s="7">
        <f>IF(OR($C704=25,$C704=26,$C704=27),$J704,"")</f>
        <v>371.04753928944865</v>
      </c>
      <c r="T704" s="9" t="str">
        <f t="shared" si="71"/>
        <v/>
      </c>
    </row>
    <row r="705" spans="1:20" x14ac:dyDescent="0.25">
      <c r="A705" s="20">
        <f t="shared" si="64"/>
        <v>42878.16</v>
      </c>
      <c r="B705" s="2">
        <v>42878.1562962963</v>
      </c>
      <c r="C705" s="1">
        <v>1</v>
      </c>
      <c r="D705" s="1">
        <v>4</v>
      </c>
      <c r="E705" s="1">
        <v>2</v>
      </c>
      <c r="F705" s="1">
        <v>3</v>
      </c>
      <c r="G705" s="1">
        <v>932.75300000000004</v>
      </c>
      <c r="H705" s="1">
        <v>322.33629696552242</v>
      </c>
      <c r="I705" s="22">
        <v>5860.66</v>
      </c>
      <c r="J705" s="1">
        <v>322.33629696552242</v>
      </c>
      <c r="K705" s="7">
        <f>IF(OR($C705=1,$C705=2,$C705=3),$J705,"")</f>
        <v>322.33629696552242</v>
      </c>
      <c r="L705" s="8" t="str">
        <f t="shared" si="65"/>
        <v/>
      </c>
      <c r="M705" s="3" t="str">
        <f>IF(OR($C705=7,$C705=8,$C705=9),$J705,"")</f>
        <v/>
      </c>
      <c r="N705" s="8" t="str">
        <f t="shared" si="69"/>
        <v/>
      </c>
      <c r="O705" s="7" t="str">
        <f>IF(OR($C705=13,$C705=14,$C705=15),$J705,"")</f>
        <v/>
      </c>
      <c r="P705" s="8" t="str">
        <f t="shared" si="70"/>
        <v/>
      </c>
      <c r="Q705" s="3" t="str">
        <f>IF(OR($C705=19,$C705=20,$C705=21),$J705,"")</f>
        <v/>
      </c>
      <c r="R705" s="3" t="str">
        <f t="shared" si="67"/>
        <v/>
      </c>
      <c r="S705" s="7" t="str">
        <f>IF(OR($C705=25,$C705=26,$C705=27),$J705,"")</f>
        <v/>
      </c>
      <c r="T705" s="9" t="str">
        <f t="shared" si="71"/>
        <v/>
      </c>
    </row>
    <row r="706" spans="1:20" x14ac:dyDescent="0.25">
      <c r="A706" s="20">
        <f t="shared" si="64"/>
        <v>42878.16</v>
      </c>
      <c r="B706" s="2">
        <v>42878.156319444446</v>
      </c>
      <c r="C706" s="1">
        <v>2</v>
      </c>
      <c r="D706" s="1">
        <v>5</v>
      </c>
      <c r="E706" s="1">
        <v>3</v>
      </c>
      <c r="F706" s="1">
        <v>4</v>
      </c>
      <c r="G706" s="1">
        <v>860.19600000000003</v>
      </c>
      <c r="H706" s="1">
        <v>297.26239776720581</v>
      </c>
      <c r="I706" s="22">
        <v>5404.77</v>
      </c>
      <c r="J706" s="1">
        <v>297.26239776720581</v>
      </c>
      <c r="K706" s="7">
        <f>IF(OR($C706=1,$C706=2,$C706=3),$J706,"")</f>
        <v>297.26239776720581</v>
      </c>
      <c r="L706" s="8">
        <f t="shared" si="65"/>
        <v>312.80383568056351</v>
      </c>
      <c r="M706" s="3" t="str">
        <f>IF(OR($C706=7,$C706=8,$C706=9),$J706,"")</f>
        <v/>
      </c>
      <c r="N706" s="8" t="str">
        <f t="shared" si="69"/>
        <v/>
      </c>
      <c r="O706" s="7" t="str">
        <f>IF(OR($C706=13,$C706=14,$C706=15),$J706,"")</f>
        <v/>
      </c>
      <c r="P706" s="8" t="str">
        <f t="shared" si="70"/>
        <v/>
      </c>
      <c r="Q706" s="3" t="str">
        <f>IF(OR($C706=19,$C706=20,$C706=21),$J706,"")</f>
        <v/>
      </c>
      <c r="R706" s="3" t="str">
        <f t="shared" si="67"/>
        <v/>
      </c>
      <c r="S706" s="7" t="str">
        <f>IF(OR($C706=25,$C706=26,$C706=27),$J706,"")</f>
        <v/>
      </c>
      <c r="T706" s="9" t="str">
        <f t="shared" si="71"/>
        <v/>
      </c>
    </row>
    <row r="707" spans="1:20" x14ac:dyDescent="0.25">
      <c r="A707" s="20">
        <f t="shared" si="64"/>
        <v>42878.16</v>
      </c>
      <c r="B707" s="2">
        <v>42878.156354166669</v>
      </c>
      <c r="C707" s="1">
        <v>3</v>
      </c>
      <c r="D707" s="1">
        <v>6</v>
      </c>
      <c r="E707" s="1">
        <v>4</v>
      </c>
      <c r="F707" s="1">
        <v>5</v>
      </c>
      <c r="G707" s="1">
        <v>922.55700000000002</v>
      </c>
      <c r="H707" s="1">
        <v>318.81281230896224</v>
      </c>
      <c r="I707" s="22">
        <v>5796.59</v>
      </c>
      <c r="J707" s="1">
        <v>318.81281230896224</v>
      </c>
      <c r="K707" s="7">
        <f>IF(OR($C707=1,$C707=2,$C707=3),$J707,"")</f>
        <v>318.81281230896224</v>
      </c>
      <c r="L707" s="8" t="str">
        <f t="shared" si="65"/>
        <v/>
      </c>
      <c r="M707" s="3" t="str">
        <f>IF(OR($C707=7,$C707=8,$C707=9),$J707,"")</f>
        <v/>
      </c>
      <c r="N707" s="8" t="str">
        <f t="shared" si="69"/>
        <v/>
      </c>
      <c r="O707" s="7" t="str">
        <f>IF(OR($C707=13,$C707=14,$C707=15),$J707,"")</f>
        <v/>
      </c>
      <c r="P707" s="8" t="str">
        <f t="shared" si="70"/>
        <v/>
      </c>
      <c r="Q707" s="3" t="str">
        <f>IF(OR($C707=19,$C707=20,$C707=21),$J707,"")</f>
        <v/>
      </c>
      <c r="R707" s="3" t="str">
        <f t="shared" si="67"/>
        <v/>
      </c>
      <c r="S707" s="7" t="str">
        <f>IF(OR($C707=25,$C707=26,$C707=27),$J707,"")</f>
        <v/>
      </c>
      <c r="T707" s="9" t="str">
        <f t="shared" si="71"/>
        <v/>
      </c>
    </row>
    <row r="708" spans="1:20" x14ac:dyDescent="0.25">
      <c r="A708" s="20">
        <f t="shared" ref="A708:A771" si="72">ROUNDUP(B708,2)</f>
        <v>42878.16</v>
      </c>
      <c r="B708" s="2">
        <v>42878.156412037039</v>
      </c>
      <c r="C708" s="1">
        <v>8</v>
      </c>
      <c r="D708" s="1">
        <v>11</v>
      </c>
      <c r="E708" s="1">
        <v>9</v>
      </c>
      <c r="F708" s="1">
        <v>10</v>
      </c>
      <c r="G708" s="1">
        <v>770.74400000000003</v>
      </c>
      <c r="H708" s="1">
        <v>266.35000570182524</v>
      </c>
      <c r="I708" s="22">
        <v>4842.72</v>
      </c>
      <c r="J708" s="1">
        <v>266.35000570182524</v>
      </c>
      <c r="K708" s="7" t="str">
        <f>IF(OR($C708=1,$C708=2,$C708=3),$J708,"")</f>
        <v/>
      </c>
      <c r="L708" s="8" t="str">
        <f t="shared" si="65"/>
        <v/>
      </c>
      <c r="M708" s="3">
        <f>IF(OR($C708=7,$C708=8,$C708=9),$J708,"")</f>
        <v>266.35000570182524</v>
      </c>
      <c r="N708" s="8">
        <f t="shared" si="69"/>
        <v>266.35000570182524</v>
      </c>
      <c r="O708" s="7" t="str">
        <f>IF(OR($C708=13,$C708=14,$C708=15),$J708,"")</f>
        <v/>
      </c>
      <c r="P708" s="8" t="str">
        <f t="shared" si="70"/>
        <v/>
      </c>
      <c r="Q708" s="3" t="str">
        <f>IF(OR($C708=19,$C708=20,$C708=21),$J708,"")</f>
        <v/>
      </c>
      <c r="R708" s="3" t="str">
        <f t="shared" si="67"/>
        <v/>
      </c>
      <c r="S708" s="7" t="str">
        <f>IF(OR($C708=25,$C708=26,$C708=27),$J708,"")</f>
        <v/>
      </c>
      <c r="T708" s="9" t="str">
        <f t="shared" si="71"/>
        <v/>
      </c>
    </row>
    <row r="709" spans="1:20" x14ac:dyDescent="0.25">
      <c r="A709" s="20">
        <f t="shared" si="72"/>
        <v>42878.16</v>
      </c>
      <c r="B709" s="2">
        <v>42878.156481481485</v>
      </c>
      <c r="C709" s="1">
        <v>13</v>
      </c>
      <c r="D709" s="1">
        <v>16</v>
      </c>
      <c r="E709" s="1">
        <v>14</v>
      </c>
      <c r="F709" s="1">
        <v>15</v>
      </c>
      <c r="G709" s="1">
        <v>887.24</v>
      </c>
      <c r="H709" s="1">
        <v>306.6081332568109</v>
      </c>
      <c r="I709" s="22">
        <v>5574.69</v>
      </c>
      <c r="J709" s="1">
        <v>306.6081332568109</v>
      </c>
      <c r="K709" s="7" t="str">
        <f>IF(OR($C709=1,$C709=2,$C709=3),$J709,"")</f>
        <v/>
      </c>
      <c r="L709" s="8" t="str">
        <f t="shared" ref="L709:L772" si="73">IF(AND(C708=1,C709=2,C710=3),AVERAGE(K708:K710),"")</f>
        <v/>
      </c>
      <c r="M709" s="3" t="str">
        <f>IF(OR($C709=7,$C709=8,$C709=9),$J709,"")</f>
        <v/>
      </c>
      <c r="N709" s="8" t="str">
        <f t="shared" si="69"/>
        <v/>
      </c>
      <c r="O709" s="7">
        <f>IF(OR($C709=13,$C709=14,$C709=15),$J709,"")</f>
        <v>306.6081332568109</v>
      </c>
      <c r="P709" s="8">
        <f t="shared" si="70"/>
        <v>341.56651966889666</v>
      </c>
      <c r="Q709" s="3" t="str">
        <f>IF(OR($C709=19,$C709=20,$C709=21),$J709,"")</f>
        <v/>
      </c>
      <c r="R709" s="3" t="str">
        <f t="shared" ref="R709:R772" si="74">IF(AND(C708=19,C709=20,C710=21),AVERAGE(Q708:Q710),"")</f>
        <v/>
      </c>
      <c r="S709" s="7" t="str">
        <f>IF(OR($C709=25,$C709=26,$C709=27),$J709,"")</f>
        <v/>
      </c>
      <c r="T709" s="9" t="str">
        <f t="shared" si="71"/>
        <v/>
      </c>
    </row>
    <row r="710" spans="1:20" x14ac:dyDescent="0.25">
      <c r="A710" s="20">
        <f t="shared" si="72"/>
        <v>42878.16</v>
      </c>
      <c r="B710" s="2">
        <v>42878.1565162037</v>
      </c>
      <c r="C710" s="1">
        <v>14</v>
      </c>
      <c r="D710" s="1">
        <v>17</v>
      </c>
      <c r="E710" s="1">
        <v>15</v>
      </c>
      <c r="F710" s="1">
        <v>16</v>
      </c>
      <c r="G710" s="1">
        <v>1089.56</v>
      </c>
      <c r="H710" s="1">
        <v>376.52490608098242</v>
      </c>
      <c r="I710" s="22">
        <v>6845.93</v>
      </c>
      <c r="J710" s="1">
        <v>376.52490608098242</v>
      </c>
      <c r="K710" s="7" t="str">
        <f>IF(OR($C710=1,$C710=2,$C710=3),$J710,"")</f>
        <v/>
      </c>
      <c r="L710" s="8" t="str">
        <f t="shared" si="73"/>
        <v/>
      </c>
      <c r="M710" s="3" t="str">
        <f>IF(OR($C710=7,$C710=8,$C710=9),$J710,"")</f>
        <v/>
      </c>
      <c r="N710" s="8" t="str">
        <f t="shared" si="69"/>
        <v/>
      </c>
      <c r="O710" s="7">
        <f>IF(OR($C710=13,$C710=14,$C710=15),$J710,"")</f>
        <v>376.52490608098242</v>
      </c>
      <c r="P710" s="8" t="str">
        <f t="shared" si="70"/>
        <v/>
      </c>
      <c r="Q710" s="3" t="str">
        <f>IF(OR($C710=19,$C710=20,$C710=21),$J710,"")</f>
        <v/>
      </c>
      <c r="R710" s="3" t="str">
        <f t="shared" si="74"/>
        <v/>
      </c>
      <c r="S710" s="7" t="str">
        <f>IF(OR($C710=25,$C710=26,$C710=27),$J710,"")</f>
        <v/>
      </c>
      <c r="T710" s="9" t="str">
        <f t="shared" si="71"/>
        <v/>
      </c>
    </row>
    <row r="711" spans="1:20" x14ac:dyDescent="0.25">
      <c r="A711" s="20">
        <f t="shared" si="72"/>
        <v>42878.16</v>
      </c>
      <c r="B711" s="2">
        <v>42878.156585648147</v>
      </c>
      <c r="C711" s="1">
        <v>19</v>
      </c>
      <c r="D711" s="1">
        <v>22</v>
      </c>
      <c r="E711" s="1">
        <v>20</v>
      </c>
      <c r="F711" s="1">
        <v>21</v>
      </c>
      <c r="G711" s="1">
        <v>1029.67</v>
      </c>
      <c r="H711" s="1">
        <v>355.82840783839828</v>
      </c>
      <c r="I711" s="22">
        <v>6469.61</v>
      </c>
      <c r="J711" s="1">
        <v>355.82840783839828</v>
      </c>
      <c r="K711" s="7" t="str">
        <f>IF(OR($C711=1,$C711=2,$C711=3),$J711,"")</f>
        <v/>
      </c>
      <c r="L711" s="8" t="str">
        <f t="shared" si="73"/>
        <v/>
      </c>
      <c r="M711" s="3" t="str">
        <f>IF(OR($C711=7,$C711=8,$C711=9),$J711,"")</f>
        <v/>
      </c>
      <c r="N711" s="8" t="str">
        <f t="shared" si="69"/>
        <v/>
      </c>
      <c r="O711" s="7" t="str">
        <f>IF(OR($C711=13,$C711=14,$C711=15),$J711,"")</f>
        <v/>
      </c>
      <c r="P711" s="8" t="str">
        <f t="shared" si="70"/>
        <v/>
      </c>
      <c r="Q711" s="3">
        <f>IF(OR($C711=19,$C711=20,$C711=21),$J711,"")</f>
        <v>355.82840783839828</v>
      </c>
      <c r="R711" s="3" t="str">
        <f t="shared" si="74"/>
        <v/>
      </c>
      <c r="S711" s="7" t="str">
        <f>IF(OR($C711=25,$C711=26,$C711=27),$J711,"")</f>
        <v/>
      </c>
      <c r="T711" s="9" t="str">
        <f t="shared" si="71"/>
        <v/>
      </c>
    </row>
    <row r="712" spans="1:20" x14ac:dyDescent="0.25">
      <c r="A712" s="20">
        <f t="shared" si="72"/>
        <v>42878.16</v>
      </c>
      <c r="B712" s="2">
        <v>42878.156608796293</v>
      </c>
      <c r="C712" s="1">
        <v>20</v>
      </c>
      <c r="D712" s="1">
        <v>23</v>
      </c>
      <c r="E712" s="1">
        <v>21</v>
      </c>
      <c r="F712" s="1">
        <v>22</v>
      </c>
      <c r="G712" s="1">
        <v>1179.51</v>
      </c>
      <c r="H712" s="1">
        <v>407.60939459192662</v>
      </c>
      <c r="I712" s="22">
        <v>7411.07</v>
      </c>
      <c r="J712" s="1">
        <v>407.60939459192662</v>
      </c>
      <c r="K712" s="7" t="str">
        <f>IF(OR($C712=1,$C712=2,$C712=3),$J712,"")</f>
        <v/>
      </c>
      <c r="L712" s="8" t="str">
        <f t="shared" si="73"/>
        <v/>
      </c>
      <c r="M712" s="3" t="str">
        <f>IF(OR($C712=7,$C712=8,$C712=9),$J712,"")</f>
        <v/>
      </c>
      <c r="N712" s="8" t="str">
        <f t="shared" si="69"/>
        <v/>
      </c>
      <c r="O712" s="7" t="str">
        <f>IF(OR($C712=13,$C712=14,$C712=15),$J712,"")</f>
        <v/>
      </c>
      <c r="P712" s="8" t="str">
        <f t="shared" si="70"/>
        <v/>
      </c>
      <c r="Q712" s="3">
        <f>IF(OR($C712=19,$C712=20,$C712=21),$J712,"")</f>
        <v>407.60939459192662</v>
      </c>
      <c r="R712" s="3">
        <f t="shared" si="74"/>
        <v>369.40997364678941</v>
      </c>
      <c r="S712" s="7" t="str">
        <f>IF(OR($C712=25,$C712=26,$C712=27),$J712,"")</f>
        <v/>
      </c>
      <c r="T712" s="9" t="str">
        <f t="shared" si="71"/>
        <v/>
      </c>
    </row>
    <row r="713" spans="1:20" x14ac:dyDescent="0.25">
      <c r="A713" s="20">
        <f t="shared" si="72"/>
        <v>42878.16</v>
      </c>
      <c r="B713" s="2">
        <v>42878.156643518516</v>
      </c>
      <c r="C713" s="1">
        <v>21</v>
      </c>
      <c r="D713" s="1">
        <v>24</v>
      </c>
      <c r="E713" s="1">
        <v>22</v>
      </c>
      <c r="F713" s="1">
        <v>23</v>
      </c>
      <c r="G713" s="1">
        <v>997.73400000000004</v>
      </c>
      <c r="H713" s="1">
        <v>344.79211851004345</v>
      </c>
      <c r="I713" s="22">
        <v>6268.95</v>
      </c>
      <c r="J713" s="1">
        <v>344.79211851004345</v>
      </c>
      <c r="K713" s="7" t="str">
        <f>IF(OR($C713=1,$C713=2,$C713=3),$J713,"")</f>
        <v/>
      </c>
      <c r="L713" s="8" t="str">
        <f t="shared" si="73"/>
        <v/>
      </c>
      <c r="M713" s="3" t="str">
        <f>IF(OR($C713=7,$C713=8,$C713=9),$J713,"")</f>
        <v/>
      </c>
      <c r="N713" s="8" t="str">
        <f t="shared" si="69"/>
        <v/>
      </c>
      <c r="O713" s="7" t="str">
        <f>IF(OR($C713=13,$C713=14,$C713=15),$J713,"")</f>
        <v/>
      </c>
      <c r="P713" s="8" t="str">
        <f t="shared" si="70"/>
        <v/>
      </c>
      <c r="Q713" s="3">
        <f>IF(OR($C713=19,$C713=20,$C713=21),$J713,"")</f>
        <v>344.79211851004345</v>
      </c>
      <c r="R713" s="3" t="str">
        <f t="shared" si="74"/>
        <v/>
      </c>
      <c r="S713" s="7" t="str">
        <f>IF(OR($C713=25,$C713=26,$C713=27),$J713,"")</f>
        <v/>
      </c>
      <c r="T713" s="9" t="str">
        <f t="shared" si="71"/>
        <v/>
      </c>
    </row>
    <row r="714" spans="1:20" x14ac:dyDescent="0.25">
      <c r="A714" s="20">
        <f t="shared" si="72"/>
        <v>42878.16</v>
      </c>
      <c r="B714" s="2">
        <v>42878.156666666669</v>
      </c>
      <c r="C714" s="1">
        <v>25</v>
      </c>
      <c r="D714" s="1">
        <v>28</v>
      </c>
      <c r="E714" s="1">
        <v>26</v>
      </c>
      <c r="F714" s="1">
        <v>27</v>
      </c>
      <c r="G714" s="1">
        <v>1160.96</v>
      </c>
      <c r="H714" s="1">
        <v>401.19897478227671</v>
      </c>
      <c r="I714" s="22">
        <v>7294.54</v>
      </c>
      <c r="J714" s="1">
        <v>401.19897478227671</v>
      </c>
      <c r="K714" s="7" t="str">
        <f>IF(OR($C714=1,$C714=2,$C714=3),$J714,"")</f>
        <v/>
      </c>
      <c r="L714" s="8" t="str">
        <f t="shared" si="73"/>
        <v/>
      </c>
      <c r="M714" s="3" t="str">
        <f>IF(OR($C714=7,$C714=8,$C714=9),$J714,"")</f>
        <v/>
      </c>
      <c r="N714" s="8" t="str">
        <f t="shared" si="69"/>
        <v/>
      </c>
      <c r="O714" s="7" t="str">
        <f>IF(OR($C714=13,$C714=14,$C714=15),$J714,"")</f>
        <v/>
      </c>
      <c r="P714" s="8" t="str">
        <f t="shared" si="70"/>
        <v/>
      </c>
      <c r="Q714" s="3" t="str">
        <f>IF(OR($C714=19,$C714=20,$C714=21),$J714,"")</f>
        <v/>
      </c>
      <c r="R714" s="3" t="str">
        <f t="shared" si="74"/>
        <v/>
      </c>
      <c r="S714" s="7">
        <f>IF(OR($C714=25,$C714=26,$C714=27),$J714,"")</f>
        <v>401.19897478227671</v>
      </c>
      <c r="T714" s="9">
        <f t="shared" si="71"/>
        <v>385.79841635548144</v>
      </c>
    </row>
    <row r="715" spans="1:20" x14ac:dyDescent="0.25">
      <c r="A715" s="20">
        <f t="shared" si="72"/>
        <v>42878.16</v>
      </c>
      <c r="B715" s="2">
        <v>42878.156736111108</v>
      </c>
      <c r="C715" s="1">
        <v>27</v>
      </c>
      <c r="D715" s="1">
        <v>30</v>
      </c>
      <c r="E715" s="1">
        <v>28</v>
      </c>
      <c r="F715" s="1">
        <v>29</v>
      </c>
      <c r="G715" s="1">
        <v>1071.83</v>
      </c>
      <c r="H715" s="1">
        <v>370.39785792868622</v>
      </c>
      <c r="I715" s="22">
        <v>6734.49</v>
      </c>
      <c r="J715" s="1">
        <v>370.39785792868622</v>
      </c>
      <c r="K715" s="7" t="str">
        <f>IF(OR($C715=1,$C715=2,$C715=3),$J715,"")</f>
        <v/>
      </c>
      <c r="L715" s="8" t="str">
        <f t="shared" si="73"/>
        <v/>
      </c>
      <c r="M715" s="3" t="str">
        <f>IF(OR($C715=7,$C715=8,$C715=9),$J715,"")</f>
        <v/>
      </c>
      <c r="N715" s="8" t="str">
        <f t="shared" ref="N715:N718" si="75">IF(AND(C714=7,C715=8,C716=9),AVERAGE(M714:M716),"")</f>
        <v/>
      </c>
      <c r="O715" s="7" t="str">
        <f>IF(OR($C715=13,$C715=14,$C715=15),$J715,"")</f>
        <v/>
      </c>
      <c r="P715" s="8" t="str">
        <f t="shared" si="70"/>
        <v/>
      </c>
      <c r="Q715" s="3" t="str">
        <f>IF(OR($C715=19,$C715=20,$C715=21),$J715,"")</f>
        <v/>
      </c>
      <c r="R715" s="3" t="str">
        <f t="shared" si="74"/>
        <v/>
      </c>
      <c r="S715" s="7">
        <f>IF(OR($C715=25,$C715=26,$C715=27),$J715,"")</f>
        <v>370.39785792868622</v>
      </c>
      <c r="T715" s="9" t="str">
        <f t="shared" si="71"/>
        <v/>
      </c>
    </row>
    <row r="716" spans="1:20" x14ac:dyDescent="0.25">
      <c r="A716" s="20">
        <f t="shared" si="72"/>
        <v>42878.18</v>
      </c>
      <c r="B716" s="2">
        <v>42878.170185185183</v>
      </c>
      <c r="C716" s="1">
        <v>1</v>
      </c>
      <c r="D716" s="1">
        <v>4</v>
      </c>
      <c r="E716" s="1">
        <v>2</v>
      </c>
      <c r="F716" s="1">
        <v>3</v>
      </c>
      <c r="G716" s="1">
        <v>935.97199999999998</v>
      </c>
      <c r="H716" s="1">
        <v>323.44870350823203</v>
      </c>
      <c r="I716" s="22">
        <v>5880.89</v>
      </c>
      <c r="J716" s="1">
        <v>323.44870350823203</v>
      </c>
      <c r="K716" s="7">
        <f>IF(OR($C716=1,$C716=2,$C716=3),$J716,"")</f>
        <v>323.44870350823203</v>
      </c>
      <c r="L716" s="8" t="str">
        <f t="shared" si="73"/>
        <v/>
      </c>
      <c r="M716" s="3" t="str">
        <f>IF(OR($C716=7,$C716=8,$C716=9),$J716,"")</f>
        <v/>
      </c>
      <c r="N716" s="8" t="str">
        <f t="shared" si="75"/>
        <v/>
      </c>
      <c r="O716" s="7" t="str">
        <f>IF(OR($C716=13,$C716=14,$C716=15),$J716,"")</f>
        <v/>
      </c>
      <c r="P716" s="8" t="str">
        <f t="shared" si="70"/>
        <v/>
      </c>
      <c r="Q716" s="3" t="str">
        <f>IF(OR($C716=19,$C716=20,$C716=21),$J716,"")</f>
        <v/>
      </c>
      <c r="R716" s="3" t="str">
        <f t="shared" si="74"/>
        <v/>
      </c>
      <c r="S716" s="7" t="str">
        <f>IF(OR($C716=25,$C716=26,$C716=27),$J716,"")</f>
        <v/>
      </c>
      <c r="T716" s="9" t="str">
        <f t="shared" si="71"/>
        <v/>
      </c>
    </row>
    <row r="717" spans="1:20" x14ac:dyDescent="0.25">
      <c r="A717" s="20">
        <f t="shared" si="72"/>
        <v>42878.18</v>
      </c>
      <c r="B717" s="2">
        <v>42878.170208333337</v>
      </c>
      <c r="C717" s="1">
        <v>2</v>
      </c>
      <c r="D717" s="1">
        <v>5</v>
      </c>
      <c r="E717" s="1">
        <v>3</v>
      </c>
      <c r="F717" s="1">
        <v>4</v>
      </c>
      <c r="G717" s="1">
        <v>863.48800000000006</v>
      </c>
      <c r="H717" s="1">
        <v>298.40003129892375</v>
      </c>
      <c r="I717" s="22">
        <v>5425.45</v>
      </c>
      <c r="J717" s="1">
        <v>298.40003129892375</v>
      </c>
      <c r="K717" s="7">
        <f>IF(OR($C717=1,$C717=2,$C717=3),$J717,"")</f>
        <v>298.40003129892375</v>
      </c>
      <c r="L717" s="8">
        <f t="shared" si="73"/>
        <v>313.97522038935648</v>
      </c>
      <c r="M717" s="3" t="str">
        <f>IF(OR($C717=7,$C717=8,$C717=9),$J717,"")</f>
        <v/>
      </c>
      <c r="N717" s="8" t="str">
        <f t="shared" si="75"/>
        <v/>
      </c>
      <c r="O717" s="7" t="str">
        <f>IF(OR($C717=13,$C717=14,$C717=15),$J717,"")</f>
        <v/>
      </c>
      <c r="P717" s="8" t="str">
        <f t="shared" si="70"/>
        <v/>
      </c>
      <c r="Q717" s="3" t="str">
        <f>IF(OR($C717=19,$C717=20,$C717=21),$J717,"")</f>
        <v/>
      </c>
      <c r="R717" s="3" t="str">
        <f t="shared" si="74"/>
        <v/>
      </c>
      <c r="S717" s="7" t="str">
        <f>IF(OR($C717=25,$C717=26,$C717=27),$J717,"")</f>
        <v/>
      </c>
      <c r="T717" s="9" t="str">
        <f t="shared" si="71"/>
        <v/>
      </c>
    </row>
    <row r="718" spans="1:20" x14ac:dyDescent="0.25">
      <c r="A718" s="20">
        <f t="shared" si="72"/>
        <v>42878.18</v>
      </c>
      <c r="B718" s="2">
        <v>42878.170243055552</v>
      </c>
      <c r="C718" s="1">
        <v>3</v>
      </c>
      <c r="D718" s="1">
        <v>6</v>
      </c>
      <c r="E718" s="1">
        <v>4</v>
      </c>
      <c r="F718" s="1">
        <v>5</v>
      </c>
      <c r="G718" s="1">
        <v>926.21500000000003</v>
      </c>
      <c r="H718" s="1">
        <v>320.07692636091372</v>
      </c>
      <c r="I718" s="22">
        <v>5819.58</v>
      </c>
      <c r="J718" s="1">
        <v>320.07692636091372</v>
      </c>
      <c r="K718" s="7">
        <f>IF(OR($C718=1,$C718=2,$C718=3),$J718,"")</f>
        <v>320.07692636091372</v>
      </c>
      <c r="L718" s="8" t="str">
        <f t="shared" si="73"/>
        <v/>
      </c>
      <c r="M718" s="3" t="str">
        <f>IF(OR($C718=7,$C718=8,$C718=9),$J718,"")</f>
        <v/>
      </c>
      <c r="N718" s="8" t="str">
        <f t="shared" si="75"/>
        <v/>
      </c>
      <c r="O718" s="7" t="str">
        <f>IF(OR($C718=13,$C718=14,$C718=15),$J718,"")</f>
        <v/>
      </c>
      <c r="P718" s="8" t="str">
        <f t="shared" si="70"/>
        <v/>
      </c>
      <c r="Q718" s="3" t="str">
        <f>IF(OR($C718=19,$C718=20,$C718=21),$J718,"")</f>
        <v/>
      </c>
      <c r="R718" s="3" t="str">
        <f t="shared" si="74"/>
        <v/>
      </c>
      <c r="S718" s="7" t="str">
        <f>IF(OR($C718=25,$C718=26,$C718=27),$J718,"")</f>
        <v/>
      </c>
      <c r="T718" s="9" t="str">
        <f t="shared" si="71"/>
        <v/>
      </c>
    </row>
    <row r="719" spans="1:20" x14ac:dyDescent="0.25">
      <c r="A719" s="20">
        <f t="shared" si="72"/>
        <v>42878.18</v>
      </c>
      <c r="B719" s="2">
        <v>42878.170312499999</v>
      </c>
      <c r="C719" s="1">
        <v>8</v>
      </c>
      <c r="D719" s="1">
        <v>11</v>
      </c>
      <c r="E719" s="1">
        <v>9</v>
      </c>
      <c r="F719" s="1">
        <v>10</v>
      </c>
      <c r="G719" s="1">
        <v>773.60599999999999</v>
      </c>
      <c r="H719" s="1">
        <v>267.33904190102839</v>
      </c>
      <c r="I719" s="22">
        <v>4860.71</v>
      </c>
      <c r="J719" s="1">
        <v>267.33904190102839</v>
      </c>
      <c r="K719" s="7" t="str">
        <f>IF(OR($C719=1,$C719=2,$C719=3),$J719,"")</f>
        <v/>
      </c>
      <c r="L719" s="8" t="str">
        <f t="shared" si="73"/>
        <v/>
      </c>
      <c r="M719" s="3">
        <f>IF(OR($C719=7,$C719=8,$C719=9),$J719,"")</f>
        <v>267.33904190102839</v>
      </c>
      <c r="N719" s="8">
        <f>IF(AND(C719=8,C720=9),AVERAGE(M719:M720),"")</f>
        <v>278.31589229637729</v>
      </c>
      <c r="O719" s="7" t="str">
        <f>IF(OR($C719=13,$C719=14,$C719=15),$J719,"")</f>
        <v/>
      </c>
      <c r="P719" s="8" t="str">
        <f t="shared" si="70"/>
        <v/>
      </c>
      <c r="Q719" s="3" t="str">
        <f>IF(OR($C719=19,$C719=20,$C719=21),$J719,"")</f>
        <v/>
      </c>
      <c r="R719" s="3" t="str">
        <f t="shared" si="74"/>
        <v/>
      </c>
      <c r="S719" s="7" t="str">
        <f>IF(OR($C719=25,$C719=26,$C719=27),$J719,"")</f>
        <v/>
      </c>
      <c r="T719" s="9" t="str">
        <f t="shared" si="71"/>
        <v/>
      </c>
    </row>
    <row r="720" spans="1:20" x14ac:dyDescent="0.25">
      <c r="A720" s="20">
        <f t="shared" si="72"/>
        <v>42878.18</v>
      </c>
      <c r="B720" s="2">
        <v>42878.170347222222</v>
      </c>
      <c r="C720" s="1">
        <v>9</v>
      </c>
      <c r="D720" s="1">
        <v>12</v>
      </c>
      <c r="E720" s="1">
        <v>10</v>
      </c>
      <c r="F720" s="1">
        <v>11</v>
      </c>
      <c r="G720" s="1">
        <v>837.13400000000001</v>
      </c>
      <c r="H720" s="1">
        <v>289.29274269172618</v>
      </c>
      <c r="I720" s="22">
        <v>5259.87</v>
      </c>
      <c r="J720" s="1">
        <v>289.29274269172618</v>
      </c>
      <c r="K720" s="7" t="str">
        <f>IF(OR($C720=1,$C720=2,$C720=3),$J720,"")</f>
        <v/>
      </c>
      <c r="L720" s="8" t="str">
        <f t="shared" si="73"/>
        <v/>
      </c>
      <c r="M720" s="3">
        <f>IF(OR($C720=7,$C720=8,$C720=9),$J720,"")</f>
        <v>289.29274269172618</v>
      </c>
      <c r="N720" s="8" t="str">
        <f t="shared" ref="N720:N783" si="76">IF(AND(C720=8,C721=9),AVERAGE(M720:M721),"")</f>
        <v/>
      </c>
      <c r="O720" s="7" t="str">
        <f>IF(OR($C720=13,$C720=14,$C720=15),$J720,"")</f>
        <v/>
      </c>
      <c r="P720" s="8" t="str">
        <f t="shared" si="70"/>
        <v/>
      </c>
      <c r="Q720" s="3" t="str">
        <f>IF(OR($C720=19,$C720=20,$C720=21),$J720,"")</f>
        <v/>
      </c>
      <c r="R720" s="3" t="str">
        <f t="shared" si="74"/>
        <v/>
      </c>
      <c r="S720" s="7" t="str">
        <f>IF(OR($C720=25,$C720=26,$C720=27),$J720,"")</f>
        <v/>
      </c>
      <c r="T720" s="9" t="str">
        <f t="shared" si="71"/>
        <v/>
      </c>
    </row>
    <row r="721" spans="1:20" x14ac:dyDescent="0.25">
      <c r="A721" s="20">
        <f t="shared" si="72"/>
        <v>42878.18</v>
      </c>
      <c r="B721" s="2">
        <v>42878.170381944445</v>
      </c>
      <c r="C721" s="1">
        <v>13</v>
      </c>
      <c r="D721" s="1">
        <v>16</v>
      </c>
      <c r="E721" s="1">
        <v>14</v>
      </c>
      <c r="F721" s="1">
        <v>15</v>
      </c>
      <c r="G721" s="1">
        <v>888.01300000000003</v>
      </c>
      <c r="H721" s="1">
        <v>306.87526288014561</v>
      </c>
      <c r="I721" s="22">
        <v>5579.55</v>
      </c>
      <c r="J721" s="1">
        <v>306.87526288014561</v>
      </c>
      <c r="K721" s="7" t="str">
        <f>IF(OR($C721=1,$C721=2,$C721=3),$J721,"")</f>
        <v/>
      </c>
      <c r="L721" s="8" t="str">
        <f t="shared" si="73"/>
        <v/>
      </c>
      <c r="M721" s="3" t="str">
        <f>IF(OR($C721=7,$C721=8,$C721=9),$J721,"")</f>
        <v/>
      </c>
      <c r="N721" s="8" t="str">
        <f t="shared" si="76"/>
        <v/>
      </c>
      <c r="O721" s="7">
        <f>IF(OR($C721=13,$C721=14,$C721=15),$J721,"")</f>
        <v>306.87526288014561</v>
      </c>
      <c r="P721" s="8">
        <f t="shared" si="70"/>
        <v>342.91132552815554</v>
      </c>
      <c r="Q721" s="3" t="str">
        <f>IF(OR($C721=19,$C721=20,$C721=21),$J721,"")</f>
        <v/>
      </c>
      <c r="R721" s="3" t="str">
        <f t="shared" si="74"/>
        <v/>
      </c>
      <c r="S721" s="7" t="str">
        <f>IF(OR($C721=25,$C721=26,$C721=27),$J721,"")</f>
        <v/>
      </c>
      <c r="T721" s="9" t="str">
        <f t="shared" si="71"/>
        <v/>
      </c>
    </row>
    <row r="722" spans="1:20" x14ac:dyDescent="0.25">
      <c r="A722" s="20">
        <f t="shared" si="72"/>
        <v>42878.18</v>
      </c>
      <c r="B722" s="2">
        <v>42878.170416666668</v>
      </c>
      <c r="C722" s="1">
        <v>14</v>
      </c>
      <c r="D722" s="1">
        <v>17</v>
      </c>
      <c r="E722" s="1">
        <v>15</v>
      </c>
      <c r="F722" s="1">
        <v>16</v>
      </c>
      <c r="G722" s="1">
        <v>1096.57</v>
      </c>
      <c r="H722" s="1">
        <v>378.94738817616553</v>
      </c>
      <c r="I722" s="22">
        <v>6889.93</v>
      </c>
      <c r="J722" s="1">
        <v>378.94738817616553</v>
      </c>
      <c r="K722" s="7" t="str">
        <f>IF(OR($C722=1,$C722=2,$C722=3),$J722,"")</f>
        <v/>
      </c>
      <c r="L722" s="8" t="str">
        <f t="shared" si="73"/>
        <v/>
      </c>
      <c r="M722" s="3" t="str">
        <f>IF(OR($C722=7,$C722=8,$C722=9),$J722,"")</f>
        <v/>
      </c>
      <c r="N722" s="8" t="str">
        <f t="shared" si="76"/>
        <v/>
      </c>
      <c r="O722" s="7">
        <f>IF(OR($C722=13,$C722=14,$C722=15),$J722,"")</f>
        <v>378.94738817616553</v>
      </c>
      <c r="P722" s="8" t="str">
        <f t="shared" si="70"/>
        <v/>
      </c>
      <c r="Q722" s="3" t="str">
        <f>IF(OR($C722=19,$C722=20,$C722=21),$J722,"")</f>
        <v/>
      </c>
      <c r="R722" s="3" t="str">
        <f t="shared" si="74"/>
        <v/>
      </c>
      <c r="S722" s="7" t="str">
        <f>IF(OR($C722=25,$C722=26,$C722=27),$J722,"")</f>
        <v/>
      </c>
      <c r="T722" s="9" t="str">
        <f t="shared" si="71"/>
        <v/>
      </c>
    </row>
    <row r="723" spans="1:20" x14ac:dyDescent="0.25">
      <c r="A723" s="20">
        <f t="shared" si="72"/>
        <v>42878.18</v>
      </c>
      <c r="B723" s="2">
        <v>42878.170474537037</v>
      </c>
      <c r="C723" s="1">
        <v>19</v>
      </c>
      <c r="D723" s="1">
        <v>22</v>
      </c>
      <c r="E723" s="1">
        <v>20</v>
      </c>
      <c r="F723" s="1">
        <v>21</v>
      </c>
      <c r="G723" s="1">
        <v>1021.67</v>
      </c>
      <c r="H723" s="1">
        <v>353.06380630323923</v>
      </c>
      <c r="I723" s="22">
        <v>6419.36</v>
      </c>
      <c r="J723" s="1">
        <v>353.06380630323923</v>
      </c>
      <c r="K723" s="7" t="str">
        <f>IF(OR($C723=1,$C723=2,$C723=3),$J723,"")</f>
        <v/>
      </c>
      <c r="L723" s="8" t="str">
        <f t="shared" si="73"/>
        <v/>
      </c>
      <c r="M723" s="3" t="str">
        <f>IF(OR($C723=7,$C723=8,$C723=9),$J723,"")</f>
        <v/>
      </c>
      <c r="N723" s="8" t="str">
        <f t="shared" si="76"/>
        <v/>
      </c>
      <c r="O723" s="7" t="str">
        <f>IF(OR($C723=13,$C723=14,$C723=15),$J723,"")</f>
        <v/>
      </c>
      <c r="P723" s="8" t="str">
        <f t="shared" si="70"/>
        <v/>
      </c>
      <c r="Q723" s="3">
        <f>IF(OR($C723=19,$C723=20,$C723=21),$J723,"")</f>
        <v>353.06380630323923</v>
      </c>
      <c r="R723" s="3" t="str">
        <f t="shared" si="74"/>
        <v/>
      </c>
      <c r="S723" s="7" t="str">
        <f>IF(OR($C723=25,$C723=26,$C723=27),$J723,"")</f>
        <v/>
      </c>
      <c r="T723" s="9" t="str">
        <f t="shared" si="71"/>
        <v/>
      </c>
    </row>
    <row r="724" spans="1:20" x14ac:dyDescent="0.25">
      <c r="A724" s="20">
        <f t="shared" si="72"/>
        <v>42878.18</v>
      </c>
      <c r="B724" s="2">
        <v>42878.17050925926</v>
      </c>
      <c r="C724" s="1">
        <v>20</v>
      </c>
      <c r="D724" s="1">
        <v>23</v>
      </c>
      <c r="E724" s="1">
        <v>21</v>
      </c>
      <c r="F724" s="1">
        <v>22</v>
      </c>
      <c r="G724" s="1">
        <v>1224.5</v>
      </c>
      <c r="H724" s="1">
        <v>423.15682247527718</v>
      </c>
      <c r="I724" s="22">
        <v>7693.78</v>
      </c>
      <c r="J724" s="1">
        <v>423.15682247527718</v>
      </c>
      <c r="K724" s="7" t="str">
        <f>IF(OR($C724=1,$C724=2,$C724=3),$J724,"")</f>
        <v/>
      </c>
      <c r="L724" s="8" t="str">
        <f t="shared" si="73"/>
        <v/>
      </c>
      <c r="M724" s="3" t="str">
        <f>IF(OR($C724=7,$C724=8,$C724=9),$J724,"")</f>
        <v/>
      </c>
      <c r="N724" s="8" t="str">
        <f t="shared" si="76"/>
        <v/>
      </c>
      <c r="O724" s="7" t="str">
        <f>IF(OR($C724=13,$C724=14,$C724=15),$J724,"")</f>
        <v/>
      </c>
      <c r="P724" s="8" t="str">
        <f t="shared" si="70"/>
        <v/>
      </c>
      <c r="Q724" s="3">
        <f>IF(OR($C724=19,$C724=20,$C724=21),$J724,"")</f>
        <v>423.15682247527718</v>
      </c>
      <c r="R724" s="3">
        <f t="shared" si="74"/>
        <v>373.63520632635749</v>
      </c>
      <c r="S724" s="7" t="str">
        <f>IF(OR($C724=25,$C724=26,$C724=27),$J724,"")</f>
        <v/>
      </c>
      <c r="T724" s="9" t="str">
        <f t="shared" si="71"/>
        <v/>
      </c>
    </row>
    <row r="725" spans="1:20" x14ac:dyDescent="0.25">
      <c r="A725" s="20">
        <f t="shared" si="72"/>
        <v>42878.18</v>
      </c>
      <c r="B725" s="2">
        <v>42878.170543981483</v>
      </c>
      <c r="C725" s="1">
        <v>21</v>
      </c>
      <c r="D725" s="1">
        <v>24</v>
      </c>
      <c r="E725" s="1">
        <v>22</v>
      </c>
      <c r="F725" s="1">
        <v>23</v>
      </c>
      <c r="G725" s="1">
        <v>997.42399999999998</v>
      </c>
      <c r="H725" s="1">
        <v>344.684990200556</v>
      </c>
      <c r="I725" s="22">
        <v>6267</v>
      </c>
      <c r="J725" s="1">
        <v>344.684990200556</v>
      </c>
      <c r="K725" s="7" t="str">
        <f>IF(OR($C725=1,$C725=2,$C725=3),$J725,"")</f>
        <v/>
      </c>
      <c r="L725" s="8" t="str">
        <f t="shared" si="73"/>
        <v/>
      </c>
      <c r="M725" s="3" t="str">
        <f>IF(OR($C725=7,$C725=8,$C725=9),$J725,"")</f>
        <v/>
      </c>
      <c r="N725" s="8" t="str">
        <f t="shared" si="76"/>
        <v/>
      </c>
      <c r="O725" s="7" t="str">
        <f>IF(OR($C725=13,$C725=14,$C725=15),$J725,"")</f>
        <v/>
      </c>
      <c r="P725" s="8" t="str">
        <f t="shared" si="70"/>
        <v/>
      </c>
      <c r="Q725" s="3">
        <f>IF(OR($C725=19,$C725=20,$C725=21),$J725,"")</f>
        <v>344.684990200556</v>
      </c>
      <c r="R725" s="3" t="str">
        <f t="shared" si="74"/>
        <v/>
      </c>
      <c r="S725" s="7" t="str">
        <f>IF(OR($C725=25,$C725=26,$C725=27),$J725,"")</f>
        <v/>
      </c>
      <c r="T725" s="9" t="str">
        <f t="shared" si="71"/>
        <v/>
      </c>
    </row>
    <row r="726" spans="1:20" x14ac:dyDescent="0.25">
      <c r="A726" s="20">
        <f t="shared" si="72"/>
        <v>42878.18</v>
      </c>
      <c r="B726" s="2">
        <v>42878.170578703706</v>
      </c>
      <c r="C726" s="1">
        <v>25</v>
      </c>
      <c r="D726" s="1">
        <v>28</v>
      </c>
      <c r="E726" s="1">
        <v>26</v>
      </c>
      <c r="F726" s="1">
        <v>27</v>
      </c>
      <c r="G726" s="1">
        <v>1168.44</v>
      </c>
      <c r="H726" s="1">
        <v>403.7838772176504</v>
      </c>
      <c r="I726" s="22">
        <v>7341.53</v>
      </c>
      <c r="J726" s="1">
        <v>403.7838772176504</v>
      </c>
      <c r="K726" s="7" t="str">
        <f>IF(OR($C726=1,$C726=2,$C726=3),$J726,"")</f>
        <v/>
      </c>
      <c r="L726" s="8" t="str">
        <f t="shared" si="73"/>
        <v/>
      </c>
      <c r="M726" s="3" t="str">
        <f>IF(OR($C726=7,$C726=8,$C726=9),$J726,"")</f>
        <v/>
      </c>
      <c r="N726" s="8" t="str">
        <f t="shared" si="76"/>
        <v/>
      </c>
      <c r="O726" s="7" t="str">
        <f>IF(OR($C726=13,$C726=14,$C726=15),$J726,"")</f>
        <v/>
      </c>
      <c r="P726" s="8" t="str">
        <f t="shared" si="70"/>
        <v/>
      </c>
      <c r="Q726" s="3" t="str">
        <f>IF(OR($C726=19,$C726=20,$C726=21),$J726,"")</f>
        <v/>
      </c>
      <c r="R726" s="3" t="str">
        <f t="shared" si="74"/>
        <v/>
      </c>
      <c r="S726" s="7">
        <f>IF(OR($C726=25,$C726=26,$C726=27),$J726,"")</f>
        <v>403.7838772176504</v>
      </c>
      <c r="T726" s="9">
        <f t="shared" si="71"/>
        <v>387.6818011513086</v>
      </c>
    </row>
    <row r="727" spans="1:20" x14ac:dyDescent="0.25">
      <c r="A727" s="20">
        <f t="shared" si="72"/>
        <v>42878.18</v>
      </c>
      <c r="B727" s="2">
        <v>42878.170648148145</v>
      </c>
      <c r="C727" s="1">
        <v>27</v>
      </c>
      <c r="D727" s="1">
        <v>30</v>
      </c>
      <c r="E727" s="1">
        <v>28</v>
      </c>
      <c r="F727" s="1">
        <v>29</v>
      </c>
      <c r="G727" s="1">
        <v>1075.25</v>
      </c>
      <c r="H727" s="1">
        <v>371.57972508496675</v>
      </c>
      <c r="I727" s="22">
        <v>6756.01</v>
      </c>
      <c r="J727" s="1">
        <v>371.57972508496675</v>
      </c>
      <c r="K727" s="7" t="str">
        <f>IF(OR($C727=1,$C727=2,$C727=3),$J727,"")</f>
        <v/>
      </c>
      <c r="L727" s="8" t="str">
        <f t="shared" si="73"/>
        <v/>
      </c>
      <c r="M727" s="3" t="str">
        <f>IF(OR($C727=7,$C727=8,$C727=9),$J727,"")</f>
        <v/>
      </c>
      <c r="N727" s="8" t="str">
        <f t="shared" si="76"/>
        <v/>
      </c>
      <c r="O727" s="7" t="str">
        <f>IF(OR($C727=13,$C727=14,$C727=15),$J727,"")</f>
        <v/>
      </c>
      <c r="P727" s="8" t="str">
        <f t="shared" si="70"/>
        <v/>
      </c>
      <c r="Q727" s="3" t="str">
        <f>IF(OR($C727=19,$C727=20,$C727=21),$J727,"")</f>
        <v/>
      </c>
      <c r="R727" s="3" t="str">
        <f t="shared" si="74"/>
        <v/>
      </c>
      <c r="S727" s="7">
        <f>IF(OR($C727=25,$C727=26,$C727=27),$J727,"")</f>
        <v>371.57972508496675</v>
      </c>
      <c r="T727" s="9" t="str">
        <f t="shared" si="71"/>
        <v/>
      </c>
    </row>
    <row r="728" spans="1:20" x14ac:dyDescent="0.25">
      <c r="A728" s="20">
        <f t="shared" si="72"/>
        <v>42878.19</v>
      </c>
      <c r="B728" s="2">
        <v>42878.184074074074</v>
      </c>
      <c r="C728" s="1">
        <v>1</v>
      </c>
      <c r="D728" s="1">
        <v>4</v>
      </c>
      <c r="E728" s="1">
        <v>2</v>
      </c>
      <c r="F728" s="1">
        <v>3</v>
      </c>
      <c r="G728" s="1">
        <v>933.85199999999998</v>
      </c>
      <c r="H728" s="1">
        <v>322.71608410141488</v>
      </c>
      <c r="I728" s="22">
        <v>5867.57</v>
      </c>
      <c r="J728" s="1">
        <v>322.71608410141488</v>
      </c>
      <c r="K728" s="7">
        <f>IF(OR($C728=1,$C728=2,$C728=3),$J728,"")</f>
        <v>322.71608410141488</v>
      </c>
      <c r="L728" s="8" t="str">
        <f t="shared" si="73"/>
        <v/>
      </c>
      <c r="M728" s="3" t="str">
        <f>IF(OR($C728=7,$C728=8,$C728=9),$J728,"")</f>
        <v/>
      </c>
      <c r="N728" s="8" t="str">
        <f t="shared" si="76"/>
        <v/>
      </c>
      <c r="O728" s="7" t="str">
        <f>IF(OR($C728=13,$C728=14,$C728=15),$J728,"")</f>
        <v/>
      </c>
      <c r="P728" s="8" t="str">
        <f t="shared" si="70"/>
        <v/>
      </c>
      <c r="Q728" s="3" t="str">
        <f>IF(OR($C728=19,$C728=20,$C728=21),$J728,"")</f>
        <v/>
      </c>
      <c r="R728" s="3" t="str">
        <f t="shared" si="74"/>
        <v/>
      </c>
      <c r="S728" s="7" t="str">
        <f>IF(OR($C728=25,$C728=26,$C728=27),$J728,"")</f>
        <v/>
      </c>
      <c r="T728" s="9" t="str">
        <f t="shared" si="71"/>
        <v/>
      </c>
    </row>
    <row r="729" spans="1:20" x14ac:dyDescent="0.25">
      <c r="A729" s="20">
        <f t="shared" si="72"/>
        <v>42878.19</v>
      </c>
      <c r="B729" s="2">
        <v>42878.18409722222</v>
      </c>
      <c r="C729" s="1">
        <v>2</v>
      </c>
      <c r="D729" s="1">
        <v>5</v>
      </c>
      <c r="E729" s="1">
        <v>3</v>
      </c>
      <c r="F729" s="1">
        <v>4</v>
      </c>
      <c r="G729" s="1">
        <v>862.30499999999995</v>
      </c>
      <c r="H729" s="1">
        <v>297.9912158469121</v>
      </c>
      <c r="I729" s="22">
        <v>5418.02</v>
      </c>
      <c r="J729" s="1">
        <v>297.9912158469121</v>
      </c>
      <c r="K729" s="7">
        <f>IF(OR($C729=1,$C729=2,$C729=3),$J729,"")</f>
        <v>297.9912158469121</v>
      </c>
      <c r="L729" s="8">
        <f t="shared" si="73"/>
        <v>313.41550377021741</v>
      </c>
      <c r="M729" s="3" t="str">
        <f>IF(OR($C729=7,$C729=8,$C729=9),$J729,"")</f>
        <v/>
      </c>
      <c r="N729" s="8" t="str">
        <f t="shared" si="76"/>
        <v/>
      </c>
      <c r="O729" s="7" t="str">
        <f>IF(OR($C729=13,$C729=14,$C729=15),$J729,"")</f>
        <v/>
      </c>
      <c r="P729" s="8" t="str">
        <f t="shared" si="70"/>
        <v/>
      </c>
      <c r="Q729" s="3" t="str">
        <f>IF(OR($C729=19,$C729=20,$C729=21),$J729,"")</f>
        <v/>
      </c>
      <c r="R729" s="3" t="str">
        <f t="shared" si="74"/>
        <v/>
      </c>
      <c r="S729" s="7" t="str">
        <f>IF(OR($C729=25,$C729=26,$C729=27),$J729,"")</f>
        <v/>
      </c>
      <c r="T729" s="9" t="str">
        <f t="shared" si="71"/>
        <v/>
      </c>
    </row>
    <row r="730" spans="1:20" x14ac:dyDescent="0.25">
      <c r="A730" s="20">
        <f t="shared" si="72"/>
        <v>42878.19</v>
      </c>
      <c r="B730" s="2">
        <v>42878.184131944443</v>
      </c>
      <c r="C730" s="1">
        <v>3</v>
      </c>
      <c r="D730" s="1">
        <v>6</v>
      </c>
      <c r="E730" s="1">
        <v>4</v>
      </c>
      <c r="F730" s="1">
        <v>5</v>
      </c>
      <c r="G730" s="1">
        <v>924.65899999999999</v>
      </c>
      <c r="H730" s="1">
        <v>319.53921136232526</v>
      </c>
      <c r="I730" s="22">
        <v>5809.8</v>
      </c>
      <c r="J730" s="1">
        <v>319.53921136232526</v>
      </c>
      <c r="K730" s="7">
        <f>IF(OR($C730=1,$C730=2,$C730=3),$J730,"")</f>
        <v>319.53921136232526</v>
      </c>
      <c r="L730" s="8" t="str">
        <f t="shared" si="73"/>
        <v/>
      </c>
      <c r="M730" s="3" t="str">
        <f>IF(OR($C730=7,$C730=8,$C730=9),$J730,"")</f>
        <v/>
      </c>
      <c r="N730" s="8" t="str">
        <f t="shared" si="76"/>
        <v/>
      </c>
      <c r="O730" s="7" t="str">
        <f>IF(OR($C730=13,$C730=14,$C730=15),$J730,"")</f>
        <v/>
      </c>
      <c r="P730" s="8" t="str">
        <f t="shared" si="70"/>
        <v/>
      </c>
      <c r="Q730" s="3" t="str">
        <f>IF(OR($C730=19,$C730=20,$C730=21),$J730,"")</f>
        <v/>
      </c>
      <c r="R730" s="3" t="str">
        <f t="shared" si="74"/>
        <v/>
      </c>
      <c r="S730" s="7" t="str">
        <f>IF(OR($C730=25,$C730=26,$C730=27),$J730,"")</f>
        <v/>
      </c>
      <c r="T730" s="9" t="str">
        <f t="shared" si="71"/>
        <v/>
      </c>
    </row>
    <row r="731" spans="1:20" x14ac:dyDescent="0.25">
      <c r="A731" s="20">
        <f t="shared" si="72"/>
        <v>42878.19</v>
      </c>
      <c r="B731" s="2">
        <v>42878.184189814812</v>
      </c>
      <c r="C731" s="1">
        <v>8</v>
      </c>
      <c r="D731" s="1">
        <v>11</v>
      </c>
      <c r="E731" s="1">
        <v>9</v>
      </c>
      <c r="F731" s="1">
        <v>10</v>
      </c>
      <c r="G731" s="1">
        <v>772.21900000000005</v>
      </c>
      <c r="H731" s="1">
        <v>266.85972910987022</v>
      </c>
      <c r="I731" s="22">
        <v>4851.99</v>
      </c>
      <c r="J731" s="1">
        <v>266.85972910987022</v>
      </c>
      <c r="K731" s="7" t="str">
        <f>IF(OR($C731=1,$C731=2,$C731=3),$J731,"")</f>
        <v/>
      </c>
      <c r="L731" s="8" t="str">
        <f t="shared" si="73"/>
        <v/>
      </c>
      <c r="M731" s="3">
        <f>IF(OR($C731=7,$C731=8,$C731=9),$J731,"")</f>
        <v>266.85972910987022</v>
      </c>
      <c r="N731" s="8">
        <f t="shared" si="76"/>
        <v>278.64557102944502</v>
      </c>
      <c r="O731" s="7" t="str">
        <f>IF(OR($C731=13,$C731=14,$C731=15),$J731,"")</f>
        <v/>
      </c>
      <c r="P731" s="8" t="str">
        <f t="shared" si="70"/>
        <v/>
      </c>
      <c r="Q731" s="3" t="str">
        <f>IF(OR($C731=19,$C731=20,$C731=21),$J731,"")</f>
        <v/>
      </c>
      <c r="R731" s="3" t="str">
        <f t="shared" si="74"/>
        <v/>
      </c>
      <c r="S731" s="7" t="str">
        <f>IF(OR($C731=25,$C731=26,$C731=27),$J731,"")</f>
        <v/>
      </c>
      <c r="T731" s="9" t="str">
        <f t="shared" si="71"/>
        <v/>
      </c>
    </row>
    <row r="732" spans="1:20" x14ac:dyDescent="0.25">
      <c r="A732" s="20">
        <f t="shared" si="72"/>
        <v>42878.19</v>
      </c>
      <c r="B732" s="2">
        <v>42878.184224537035</v>
      </c>
      <c r="C732" s="1">
        <v>9</v>
      </c>
      <c r="D732" s="1">
        <v>12</v>
      </c>
      <c r="E732" s="1">
        <v>10</v>
      </c>
      <c r="F732" s="1">
        <v>11</v>
      </c>
      <c r="G732" s="1">
        <v>840.42899999999997</v>
      </c>
      <c r="H732" s="1">
        <v>290.43141294901977</v>
      </c>
      <c r="I732" s="22">
        <v>5280.57</v>
      </c>
      <c r="J732" s="1">
        <v>290.43141294901977</v>
      </c>
      <c r="K732" s="7" t="str">
        <f>IF(OR($C732=1,$C732=2,$C732=3),$J732,"")</f>
        <v/>
      </c>
      <c r="L732" s="8" t="str">
        <f t="shared" si="73"/>
        <v/>
      </c>
      <c r="M732" s="3">
        <f>IF(OR($C732=7,$C732=8,$C732=9),$J732,"")</f>
        <v>290.43141294901977</v>
      </c>
      <c r="N732" s="8" t="str">
        <f t="shared" si="76"/>
        <v/>
      </c>
      <c r="O732" s="7" t="str">
        <f>IF(OR($C732=13,$C732=14,$C732=15),$J732,"")</f>
        <v/>
      </c>
      <c r="P732" s="8" t="str">
        <f t="shared" si="70"/>
        <v/>
      </c>
      <c r="Q732" s="3" t="str">
        <f>IF(OR($C732=19,$C732=20,$C732=21),$J732,"")</f>
        <v/>
      </c>
      <c r="R732" s="3" t="str">
        <f t="shared" si="74"/>
        <v/>
      </c>
      <c r="S732" s="7" t="str">
        <f>IF(OR($C732=25,$C732=26,$C732=27),$J732,"")</f>
        <v/>
      </c>
      <c r="T732" s="9" t="str">
        <f>IF(AND(C732=25,C733=27),AVERAGE(S732:S733),"")</f>
        <v/>
      </c>
    </row>
    <row r="733" spans="1:20" x14ac:dyDescent="0.25">
      <c r="A733" s="20">
        <f t="shared" si="72"/>
        <v>42878.19</v>
      </c>
      <c r="B733" s="2">
        <v>42878.184259259258</v>
      </c>
      <c r="C733" s="1">
        <v>13</v>
      </c>
      <c r="D733" s="1">
        <v>16</v>
      </c>
      <c r="E733" s="1">
        <v>14</v>
      </c>
      <c r="F733" s="1">
        <v>15</v>
      </c>
      <c r="G733" s="1">
        <v>888.35799999999995</v>
      </c>
      <c r="H733" s="1">
        <v>306.99448632134931</v>
      </c>
      <c r="I733" s="22">
        <v>5581.72</v>
      </c>
      <c r="J733" s="1">
        <v>306.99448632134931</v>
      </c>
      <c r="K733" s="7" t="str">
        <f>IF(OR($C733=1,$C733=2,$C733=3),$J733,"")</f>
        <v/>
      </c>
      <c r="L733" s="8" t="str">
        <f t="shared" si="73"/>
        <v/>
      </c>
      <c r="M733" s="3" t="str">
        <f>IF(OR($C733=7,$C733=8,$C733=9),$J733,"")</f>
        <v/>
      </c>
      <c r="N733" s="8" t="str">
        <f t="shared" si="76"/>
        <v/>
      </c>
      <c r="O733" s="7">
        <f>IF(OR($C733=13,$C733=14,$C733=15),$J733,"")</f>
        <v>306.99448632134931</v>
      </c>
      <c r="P733" s="8">
        <f t="shared" si="70"/>
        <v>342.4283841974825</v>
      </c>
      <c r="Q733" s="3" t="str">
        <f>IF(OR($C733=19,$C733=20,$C733=21),$J733,"")</f>
        <v/>
      </c>
      <c r="R733" s="3" t="str">
        <f t="shared" si="74"/>
        <v/>
      </c>
      <c r="S733" s="7" t="str">
        <f>IF(OR($C733=25,$C733=26,$C733=27),$J733,"")</f>
        <v/>
      </c>
      <c r="T733" s="9" t="str">
        <f t="shared" si="71"/>
        <v/>
      </c>
    </row>
    <row r="734" spans="1:20" x14ac:dyDescent="0.25">
      <c r="A734" s="20">
        <f t="shared" si="72"/>
        <v>42878.19</v>
      </c>
      <c r="B734" s="2">
        <v>42878.184293981481</v>
      </c>
      <c r="C734" s="1">
        <v>14</v>
      </c>
      <c r="D734" s="1">
        <v>17</v>
      </c>
      <c r="E734" s="1">
        <v>15</v>
      </c>
      <c r="F734" s="1">
        <v>16</v>
      </c>
      <c r="G734" s="1">
        <v>1093.43</v>
      </c>
      <c r="H734" s="1">
        <v>377.86228207361563</v>
      </c>
      <c r="I734" s="22">
        <v>6870.25</v>
      </c>
      <c r="J734" s="1">
        <v>377.86228207361563</v>
      </c>
      <c r="K734" s="7" t="str">
        <f>IF(OR($C734=1,$C734=2,$C734=3),$J734,"")</f>
        <v/>
      </c>
      <c r="L734" s="8" t="str">
        <f t="shared" si="73"/>
        <v/>
      </c>
      <c r="M734" s="3" t="str">
        <f>IF(OR($C734=7,$C734=8,$C734=9),$J734,"")</f>
        <v/>
      </c>
      <c r="N734" s="8" t="str">
        <f t="shared" si="76"/>
        <v/>
      </c>
      <c r="O734" s="7">
        <f>IF(OR($C734=13,$C734=14,$C734=15),$J734,"")</f>
        <v>377.86228207361563</v>
      </c>
      <c r="P734" s="8" t="str">
        <f t="shared" si="70"/>
        <v/>
      </c>
      <c r="Q734" s="3" t="str">
        <f>IF(OR($C734=19,$C734=20,$C734=21),$J734,"")</f>
        <v/>
      </c>
      <c r="R734" s="3" t="str">
        <f t="shared" si="74"/>
        <v/>
      </c>
      <c r="S734" s="7" t="str">
        <f>IF(OR($C734=25,$C734=26,$C734=27),$J734,"")</f>
        <v/>
      </c>
      <c r="T734" s="9" t="str">
        <f t="shared" si="71"/>
        <v/>
      </c>
    </row>
    <row r="735" spans="1:20" x14ac:dyDescent="0.25">
      <c r="A735" s="20">
        <f t="shared" si="72"/>
        <v>42878.19</v>
      </c>
      <c r="B735" s="2">
        <v>42878.184363425928</v>
      </c>
      <c r="C735" s="1">
        <v>19</v>
      </c>
      <c r="D735" s="1">
        <v>22</v>
      </c>
      <c r="E735" s="1">
        <v>20</v>
      </c>
      <c r="F735" s="1">
        <v>21</v>
      </c>
      <c r="G735" s="1">
        <v>1025.8499999999999</v>
      </c>
      <c r="H735" s="1">
        <v>354.50831060535978</v>
      </c>
      <c r="I735" s="22">
        <v>6445.62</v>
      </c>
      <c r="J735" s="1">
        <v>354.50831060535978</v>
      </c>
      <c r="K735" s="7" t="str">
        <f>IF(OR($C735=1,$C735=2,$C735=3),$J735,"")</f>
        <v/>
      </c>
      <c r="L735" s="8" t="str">
        <f t="shared" si="73"/>
        <v/>
      </c>
      <c r="M735" s="3" t="str">
        <f>IF(OR($C735=7,$C735=8,$C735=9),$J735,"")</f>
        <v/>
      </c>
      <c r="N735" s="8" t="str">
        <f t="shared" si="76"/>
        <v/>
      </c>
      <c r="O735" s="7" t="str">
        <f>IF(OR($C735=13,$C735=14,$C735=15),$J735,"")</f>
        <v/>
      </c>
      <c r="P735" s="8" t="str">
        <f t="shared" si="70"/>
        <v/>
      </c>
      <c r="Q735" s="3">
        <f>IF(OR($C735=19,$C735=20,$C735=21),$J735,"")</f>
        <v>354.50831060535978</v>
      </c>
      <c r="R735" s="3" t="str">
        <f t="shared" si="74"/>
        <v/>
      </c>
      <c r="S735" s="7" t="str">
        <f>IF(OR($C735=25,$C735=26,$C735=27),$J735,"")</f>
        <v/>
      </c>
      <c r="T735" s="9" t="str">
        <f t="shared" si="71"/>
        <v/>
      </c>
    </row>
    <row r="736" spans="1:20" x14ac:dyDescent="0.25">
      <c r="A736" s="20">
        <f t="shared" si="72"/>
        <v>42878.19</v>
      </c>
      <c r="B736" s="2">
        <v>42878.184398148151</v>
      </c>
      <c r="C736" s="1">
        <v>20</v>
      </c>
      <c r="D736" s="1">
        <v>23</v>
      </c>
      <c r="E736" s="1">
        <v>21</v>
      </c>
      <c r="F736" s="1">
        <v>22</v>
      </c>
      <c r="G736" s="1">
        <v>1188.8399999999999</v>
      </c>
      <c r="H736" s="1">
        <v>410.8336111323058</v>
      </c>
      <c r="I736" s="22">
        <v>7469.68</v>
      </c>
      <c r="J736" s="1">
        <v>410.8336111323058</v>
      </c>
      <c r="K736" s="7" t="str">
        <f>IF(OR($C736=1,$C736=2,$C736=3),$J736,"")</f>
        <v/>
      </c>
      <c r="L736" s="8" t="str">
        <f t="shared" si="73"/>
        <v/>
      </c>
      <c r="M736" s="3" t="str">
        <f>IF(OR($C736=7,$C736=8,$C736=9),$J736,"")</f>
        <v/>
      </c>
      <c r="N736" s="8" t="str">
        <f t="shared" si="76"/>
        <v/>
      </c>
      <c r="O736" s="7" t="str">
        <f>IF(OR($C736=13,$C736=14,$C736=15),$J736,"")</f>
        <v/>
      </c>
      <c r="P736" s="8" t="str">
        <f t="shared" si="70"/>
        <v/>
      </c>
      <c r="Q736" s="3">
        <f>IF(OR($C736=19,$C736=20,$C736=21),$J736,"")</f>
        <v>410.8336111323058</v>
      </c>
      <c r="R736" s="3">
        <f t="shared" si="74"/>
        <v>370.07416916561141</v>
      </c>
      <c r="S736" s="7" t="str">
        <f>IF(OR($C736=25,$C736=26,$C736=27),$J736,"")</f>
        <v/>
      </c>
      <c r="T736" s="9" t="str">
        <f t="shared" si="71"/>
        <v/>
      </c>
    </row>
    <row r="737" spans="1:20" x14ac:dyDescent="0.25">
      <c r="A737" s="20">
        <f t="shared" si="72"/>
        <v>42878.19</v>
      </c>
      <c r="B737" s="2">
        <v>42878.184432870374</v>
      </c>
      <c r="C737" s="1">
        <v>21</v>
      </c>
      <c r="D737" s="1">
        <v>24</v>
      </c>
      <c r="E737" s="1">
        <v>22</v>
      </c>
      <c r="F737" s="1">
        <v>23</v>
      </c>
      <c r="G737" s="1">
        <v>997.99</v>
      </c>
      <c r="H737" s="1">
        <v>344.88058575916853</v>
      </c>
      <c r="I737" s="22">
        <v>6270.56</v>
      </c>
      <c r="J737" s="1">
        <v>344.88058575916853</v>
      </c>
      <c r="K737" s="7" t="str">
        <f>IF(OR($C737=1,$C737=2,$C737=3),$J737,"")</f>
        <v/>
      </c>
      <c r="L737" s="8" t="str">
        <f t="shared" si="73"/>
        <v/>
      </c>
      <c r="M737" s="3" t="str">
        <f>IF(OR($C737=7,$C737=8,$C737=9),$J737,"")</f>
        <v/>
      </c>
      <c r="N737" s="8" t="str">
        <f t="shared" si="76"/>
        <v/>
      </c>
      <c r="O737" s="7" t="str">
        <f>IF(OR($C737=13,$C737=14,$C737=15),$J737,"")</f>
        <v/>
      </c>
      <c r="P737" s="8" t="str">
        <f t="shared" si="70"/>
        <v/>
      </c>
      <c r="Q737" s="3">
        <f>IF(OR($C737=19,$C737=20,$C737=21),$J737,"")</f>
        <v>344.88058575916853</v>
      </c>
      <c r="R737" s="3" t="str">
        <f t="shared" si="74"/>
        <v/>
      </c>
      <c r="S737" s="7" t="str">
        <f>IF(OR($C737=25,$C737=26,$C737=27),$J737,"")</f>
        <v/>
      </c>
      <c r="T737" s="9" t="str">
        <f t="shared" si="71"/>
        <v/>
      </c>
    </row>
    <row r="738" spans="1:20" x14ac:dyDescent="0.25">
      <c r="A738" s="20">
        <f t="shared" si="72"/>
        <v>42878.19</v>
      </c>
      <c r="B738" s="2">
        <v>42878.18445601852</v>
      </c>
      <c r="C738" s="1">
        <v>25</v>
      </c>
      <c r="D738" s="1">
        <v>28</v>
      </c>
      <c r="E738" s="1">
        <v>26</v>
      </c>
      <c r="F738" s="1">
        <v>27</v>
      </c>
      <c r="G738" s="1">
        <v>1167.1300000000001</v>
      </c>
      <c r="H738" s="1">
        <v>403.3311737162681</v>
      </c>
      <c r="I738" s="22">
        <v>7333.3</v>
      </c>
      <c r="J738" s="1">
        <v>403.3311737162681</v>
      </c>
      <c r="K738" s="7" t="str">
        <f>IF(OR($C738=1,$C738=2,$C738=3),$J738,"")</f>
        <v/>
      </c>
      <c r="L738" s="8" t="str">
        <f t="shared" si="73"/>
        <v/>
      </c>
      <c r="M738" s="3" t="str">
        <f>IF(OR($C738=7,$C738=8,$C738=9),$J738,"")</f>
        <v/>
      </c>
      <c r="N738" s="8" t="str">
        <f t="shared" si="76"/>
        <v/>
      </c>
      <c r="O738" s="7" t="str">
        <f>IF(OR($C738=13,$C738=14,$C738=15),$J738,"")</f>
        <v/>
      </c>
      <c r="P738" s="8" t="str">
        <f t="shared" si="70"/>
        <v/>
      </c>
      <c r="Q738" s="3" t="str">
        <f>IF(OR($C738=19,$C738=20,$C738=21),$J738,"")</f>
        <v/>
      </c>
      <c r="R738" s="3" t="str">
        <f t="shared" si="74"/>
        <v/>
      </c>
      <c r="S738" s="7">
        <f>IF(OR($C738=25,$C738=26,$C738=27),$J738,"")</f>
        <v>403.3311737162681</v>
      </c>
      <c r="T738" s="9">
        <f t="shared" si="71"/>
        <v>387.26365516911579</v>
      </c>
    </row>
    <row r="739" spans="1:20" x14ac:dyDescent="0.25">
      <c r="A739" s="20">
        <f t="shared" si="72"/>
        <v>42878.19</v>
      </c>
      <c r="B739" s="2">
        <v>42878.184525462966</v>
      </c>
      <c r="C739" s="1">
        <v>27</v>
      </c>
      <c r="D739" s="1">
        <v>30</v>
      </c>
      <c r="E739" s="1">
        <v>28</v>
      </c>
      <c r="F739" s="1">
        <v>29</v>
      </c>
      <c r="G739" s="1">
        <v>1074.1400000000001</v>
      </c>
      <c r="H739" s="1">
        <v>371.19613662196349</v>
      </c>
      <c r="I739" s="22">
        <v>6749.01</v>
      </c>
      <c r="J739" s="1">
        <v>371.19613662196349</v>
      </c>
      <c r="K739" s="7" t="str">
        <f>IF(OR($C739=1,$C739=2,$C739=3),$J739,"")</f>
        <v/>
      </c>
      <c r="L739" s="8" t="str">
        <f t="shared" si="73"/>
        <v/>
      </c>
      <c r="M739" s="3" t="str">
        <f>IF(OR($C739=7,$C739=8,$C739=9),$J739,"")</f>
        <v/>
      </c>
      <c r="N739" s="8" t="str">
        <f t="shared" si="76"/>
        <v/>
      </c>
      <c r="O739" s="7" t="str">
        <f>IF(OR($C739=13,$C739=14,$C739=15),$J739,"")</f>
        <v/>
      </c>
      <c r="P739" s="8" t="str">
        <f t="shared" si="70"/>
        <v/>
      </c>
      <c r="Q739" s="3" t="str">
        <f>IF(OR($C739=19,$C739=20,$C739=21),$J739,"")</f>
        <v/>
      </c>
      <c r="R739" s="3" t="str">
        <f t="shared" si="74"/>
        <v/>
      </c>
      <c r="S739" s="7">
        <f>IF(OR($C739=25,$C739=26,$C739=27),$J739,"")</f>
        <v>371.19613662196349</v>
      </c>
      <c r="T739" s="9" t="str">
        <f t="shared" si="71"/>
        <v/>
      </c>
    </row>
    <row r="740" spans="1:20" x14ac:dyDescent="0.25">
      <c r="A740" s="20">
        <f t="shared" si="72"/>
        <v>42878.200000000004</v>
      </c>
      <c r="B740" s="2">
        <v>42878.197962962964</v>
      </c>
      <c r="C740" s="1">
        <v>1</v>
      </c>
      <c r="D740" s="1">
        <v>4</v>
      </c>
      <c r="E740" s="1">
        <v>2</v>
      </c>
      <c r="F740" s="1">
        <v>3</v>
      </c>
      <c r="G740" s="1">
        <v>935.53300000000002</v>
      </c>
      <c r="H740" s="1">
        <v>323.29699599899021</v>
      </c>
      <c r="I740" s="22">
        <v>5878.13</v>
      </c>
      <c r="J740" s="1">
        <v>323.29699599899021</v>
      </c>
      <c r="K740" s="7">
        <f>IF(OR($C740=1,$C740=2,$C740=3),$J740,"")</f>
        <v>323.29699599899021</v>
      </c>
      <c r="L740" s="8" t="str">
        <f t="shared" si="73"/>
        <v/>
      </c>
      <c r="M740" s="3" t="str">
        <f>IF(OR($C740=7,$C740=8,$C740=9),$J740,"")</f>
        <v/>
      </c>
      <c r="N740" s="8" t="str">
        <f t="shared" si="76"/>
        <v/>
      </c>
      <c r="O740" s="7" t="str">
        <f>IF(OR($C740=13,$C740=14,$C740=15),$J740,"")</f>
        <v/>
      </c>
      <c r="P740" s="8" t="str">
        <f t="shared" si="70"/>
        <v/>
      </c>
      <c r="Q740" s="3" t="str">
        <f>IF(OR($C740=19,$C740=20,$C740=21),$J740,"")</f>
        <v/>
      </c>
      <c r="R740" s="3" t="str">
        <f t="shared" si="74"/>
        <v/>
      </c>
      <c r="S740" s="7" t="str">
        <f>IF(OR($C740=25,$C740=26,$C740=27),$J740,"")</f>
        <v/>
      </c>
      <c r="T740" s="9" t="str">
        <f t="shared" si="71"/>
        <v/>
      </c>
    </row>
    <row r="741" spans="1:20" x14ac:dyDescent="0.25">
      <c r="A741" s="20">
        <f t="shared" si="72"/>
        <v>42878.200000000004</v>
      </c>
      <c r="B741" s="2">
        <v>42878.19798611111</v>
      </c>
      <c r="C741" s="1">
        <v>2</v>
      </c>
      <c r="D741" s="1">
        <v>5</v>
      </c>
      <c r="E741" s="1">
        <v>3</v>
      </c>
      <c r="F741" s="1">
        <v>4</v>
      </c>
      <c r="G741" s="1">
        <v>863.70399999999995</v>
      </c>
      <c r="H741" s="1">
        <v>298.47467554037303</v>
      </c>
      <c r="I741" s="22">
        <v>5426.81</v>
      </c>
      <c r="J741" s="1">
        <v>298.47467554037303</v>
      </c>
      <c r="K741" s="7">
        <f>IF(OR($C741=1,$C741=2,$C741=3),$J741,"")</f>
        <v>298.47467554037303</v>
      </c>
      <c r="L741" s="8">
        <f t="shared" si="73"/>
        <v>313.89493175310628</v>
      </c>
      <c r="M741" s="3" t="str">
        <f>IF(OR($C741=7,$C741=8,$C741=9),$J741,"")</f>
        <v/>
      </c>
      <c r="N741" s="8" t="str">
        <f t="shared" si="76"/>
        <v/>
      </c>
      <c r="O741" s="7" t="str">
        <f>IF(OR($C741=13,$C741=14,$C741=15),$J741,"")</f>
        <v/>
      </c>
      <c r="P741" s="8" t="str">
        <f t="shared" si="70"/>
        <v/>
      </c>
      <c r="Q741" s="3" t="str">
        <f>IF(OR($C741=19,$C741=20,$C741=21),$J741,"")</f>
        <v/>
      </c>
      <c r="R741" s="3" t="str">
        <f t="shared" si="74"/>
        <v/>
      </c>
      <c r="S741" s="7" t="str">
        <f>IF(OR($C741=25,$C741=26,$C741=27),$J741,"")</f>
        <v/>
      </c>
      <c r="T741" s="9" t="str">
        <f t="shared" si="71"/>
        <v/>
      </c>
    </row>
    <row r="742" spans="1:20" x14ac:dyDescent="0.25">
      <c r="A742" s="20">
        <f t="shared" si="72"/>
        <v>42878.200000000004</v>
      </c>
      <c r="B742" s="2">
        <v>42878.198020833333</v>
      </c>
      <c r="C742" s="1">
        <v>3</v>
      </c>
      <c r="D742" s="1">
        <v>6</v>
      </c>
      <c r="E742" s="1">
        <v>4</v>
      </c>
      <c r="F742" s="1">
        <v>5</v>
      </c>
      <c r="G742" s="1">
        <v>925.74099999999999</v>
      </c>
      <c r="H742" s="1">
        <v>319.91312371995554</v>
      </c>
      <c r="I742" s="22">
        <v>5816.6</v>
      </c>
      <c r="J742" s="1">
        <v>319.91312371995554</v>
      </c>
      <c r="K742" s="7">
        <f>IF(OR($C742=1,$C742=2,$C742=3),$J742,"")</f>
        <v>319.91312371995554</v>
      </c>
      <c r="L742" s="8" t="str">
        <f t="shared" si="73"/>
        <v/>
      </c>
      <c r="M742" s="3" t="str">
        <f>IF(OR($C742=7,$C742=8,$C742=9),$J742,"")</f>
        <v/>
      </c>
      <c r="N742" s="8" t="str">
        <f t="shared" si="76"/>
        <v/>
      </c>
      <c r="O742" s="7" t="str">
        <f>IF(OR($C742=13,$C742=14,$C742=15),$J742,"")</f>
        <v/>
      </c>
      <c r="P742" s="8" t="str">
        <f t="shared" si="70"/>
        <v/>
      </c>
      <c r="Q742" s="3" t="str">
        <f>IF(OR($C742=19,$C742=20,$C742=21),$J742,"")</f>
        <v/>
      </c>
      <c r="R742" s="3" t="str">
        <f t="shared" si="74"/>
        <v/>
      </c>
      <c r="S742" s="7" t="str">
        <f>IF(OR($C742=25,$C742=26,$C742=27),$J742,"")</f>
        <v/>
      </c>
      <c r="T742" s="9" t="str">
        <f>IF(AND(C742=25,C743=27),AVERAGE(S742:S743),"")</f>
        <v/>
      </c>
    </row>
    <row r="743" spans="1:20" x14ac:dyDescent="0.25">
      <c r="A743" s="20">
        <f t="shared" si="72"/>
        <v>42878.200000000004</v>
      </c>
      <c r="B743" s="2">
        <v>42878.19809027778</v>
      </c>
      <c r="C743" s="1">
        <v>8</v>
      </c>
      <c r="D743" s="1">
        <v>11</v>
      </c>
      <c r="E743" s="1">
        <v>9</v>
      </c>
      <c r="F743" s="1">
        <v>10</v>
      </c>
      <c r="G743" s="1">
        <v>774.57600000000002</v>
      </c>
      <c r="H743" s="1">
        <v>267.67424983716643</v>
      </c>
      <c r="I743" s="22">
        <v>4866.8</v>
      </c>
      <c r="J743" s="1">
        <v>267.67424983716643</v>
      </c>
      <c r="K743" s="7" t="str">
        <f>IF(OR($C743=1,$C743=2,$C743=3),$J743,"")</f>
        <v/>
      </c>
      <c r="L743" s="8" t="str">
        <f t="shared" si="73"/>
        <v/>
      </c>
      <c r="M743" s="3">
        <f>IF(OR($C743=7,$C743=8,$C743=9),$J743,"")</f>
        <v>267.67424983716643</v>
      </c>
      <c r="N743" s="8">
        <f>M743</f>
        <v>267.67424983716643</v>
      </c>
      <c r="O743" s="7" t="str">
        <f>IF(OR($C743=13,$C743=14,$C743=15),$J743,"")</f>
        <v/>
      </c>
      <c r="P743" s="8" t="str">
        <f t="shared" si="70"/>
        <v/>
      </c>
      <c r="Q743" s="3" t="str">
        <f>IF(OR($C743=19,$C743=20,$C743=21),$J743,"")</f>
        <v/>
      </c>
      <c r="R743" s="3" t="str">
        <f t="shared" si="74"/>
        <v/>
      </c>
      <c r="S743" s="7" t="str">
        <f>IF(OR($C743=25,$C743=26,$C743=27),$J743,"")</f>
        <v/>
      </c>
      <c r="T743" s="9" t="str">
        <f t="shared" si="71"/>
        <v/>
      </c>
    </row>
    <row r="744" spans="1:20" x14ac:dyDescent="0.25">
      <c r="A744" s="20">
        <f t="shared" si="72"/>
        <v>42878.200000000004</v>
      </c>
      <c r="B744" s="2">
        <v>42878.198159722226</v>
      </c>
      <c r="C744" s="1">
        <v>13</v>
      </c>
      <c r="D744" s="1">
        <v>16</v>
      </c>
      <c r="E744" s="1">
        <v>14</v>
      </c>
      <c r="F744" s="1">
        <v>15</v>
      </c>
      <c r="G744" s="1">
        <v>891.55200000000002</v>
      </c>
      <c r="H744" s="1">
        <v>308.09825348426159</v>
      </c>
      <c r="I744" s="22">
        <v>5601.79</v>
      </c>
      <c r="J744" s="1">
        <v>308.09825348426159</v>
      </c>
      <c r="K744" s="7" t="str">
        <f>IF(OR($C744=1,$C744=2,$C744=3),$J744,"")</f>
        <v/>
      </c>
      <c r="L744" s="8" t="str">
        <f t="shared" si="73"/>
        <v/>
      </c>
      <c r="M744" s="3" t="str">
        <f>IF(OR($C744=7,$C744=8,$C744=9),$J744,"")</f>
        <v/>
      </c>
      <c r="N744" s="8" t="str">
        <f t="shared" si="76"/>
        <v/>
      </c>
      <c r="O744" s="7">
        <f>IF(OR($C744=13,$C744=14,$C744=15),$J744,"")</f>
        <v>308.09825348426159</v>
      </c>
      <c r="P744" s="8">
        <f t="shared" si="70"/>
        <v>343.59020799263305</v>
      </c>
      <c r="Q744" s="3" t="str">
        <f>IF(OR($C744=19,$C744=20,$C744=21),$J744,"")</f>
        <v/>
      </c>
      <c r="R744" s="3" t="str">
        <f t="shared" si="74"/>
        <v/>
      </c>
      <c r="S744" s="7" t="str">
        <f>IF(OR($C744=25,$C744=26,$C744=27),$J744,"")</f>
        <v/>
      </c>
      <c r="T744" s="9" t="str">
        <f t="shared" si="71"/>
        <v/>
      </c>
    </row>
    <row r="745" spans="1:20" x14ac:dyDescent="0.25">
      <c r="A745" s="20">
        <f t="shared" si="72"/>
        <v>42878.200000000004</v>
      </c>
      <c r="B745" s="2">
        <v>42878.198182870372</v>
      </c>
      <c r="C745" s="1">
        <v>14</v>
      </c>
      <c r="D745" s="1">
        <v>17</v>
      </c>
      <c r="E745" s="1">
        <v>15</v>
      </c>
      <c r="F745" s="1">
        <v>16</v>
      </c>
      <c r="G745" s="1">
        <v>1096.96</v>
      </c>
      <c r="H745" s="1">
        <v>379.08216250100452</v>
      </c>
      <c r="I745" s="22">
        <v>6892.43</v>
      </c>
      <c r="J745" s="1">
        <v>379.08216250100452</v>
      </c>
      <c r="K745" s="7" t="str">
        <f>IF(OR($C745=1,$C745=2,$C745=3),$J745,"")</f>
        <v/>
      </c>
      <c r="L745" s="8" t="str">
        <f t="shared" si="73"/>
        <v/>
      </c>
      <c r="M745" s="3" t="str">
        <f>IF(OR($C745=7,$C745=8,$C745=9),$J745,"")</f>
        <v/>
      </c>
      <c r="N745" s="8" t="str">
        <f t="shared" si="76"/>
        <v/>
      </c>
      <c r="O745" s="7">
        <f>IF(OR($C745=13,$C745=14,$C745=15),$J745,"")</f>
        <v>379.08216250100452</v>
      </c>
      <c r="P745" s="8" t="str">
        <f t="shared" si="70"/>
        <v/>
      </c>
      <c r="Q745" s="3" t="str">
        <f>IF(OR($C745=19,$C745=20,$C745=21),$J745,"")</f>
        <v/>
      </c>
      <c r="R745" s="3" t="str">
        <f t="shared" si="74"/>
        <v/>
      </c>
      <c r="S745" s="7" t="str">
        <f>IF(OR($C745=25,$C745=26,$C745=27),$J745,"")</f>
        <v/>
      </c>
      <c r="T745" s="9" t="str">
        <f t="shared" si="71"/>
        <v/>
      </c>
    </row>
    <row r="746" spans="1:20" x14ac:dyDescent="0.25">
      <c r="A746" s="20">
        <f t="shared" si="72"/>
        <v>42878.200000000004</v>
      </c>
      <c r="B746" s="2">
        <v>42878.198263888888</v>
      </c>
      <c r="C746" s="1">
        <v>19</v>
      </c>
      <c r="D746" s="1">
        <v>22</v>
      </c>
      <c r="E746" s="1">
        <v>20</v>
      </c>
      <c r="F746" s="1">
        <v>21</v>
      </c>
      <c r="G746" s="1">
        <v>1027.7</v>
      </c>
      <c r="H746" s="1">
        <v>355.14762471036533</v>
      </c>
      <c r="I746" s="22">
        <v>6457.26</v>
      </c>
      <c r="J746" s="1">
        <v>355.14762471036533</v>
      </c>
      <c r="K746" s="7" t="str">
        <f>IF(OR($C746=1,$C746=2,$C746=3),$J746,"")</f>
        <v/>
      </c>
      <c r="L746" s="8" t="str">
        <f t="shared" si="73"/>
        <v/>
      </c>
      <c r="M746" s="3" t="str">
        <f>IF(OR($C746=7,$C746=8,$C746=9),$J746,"")</f>
        <v/>
      </c>
      <c r="N746" s="8" t="str">
        <f t="shared" si="76"/>
        <v/>
      </c>
      <c r="O746" s="7" t="str">
        <f>IF(OR($C746=13,$C746=14,$C746=15),$J746,"")</f>
        <v/>
      </c>
      <c r="P746" s="8" t="str">
        <f t="shared" si="70"/>
        <v/>
      </c>
      <c r="Q746" s="3">
        <f>IF(OR($C746=19,$C746=20,$C746=21),$J746,"")</f>
        <v>355.14762471036533</v>
      </c>
      <c r="R746" s="3" t="str">
        <f t="shared" si="74"/>
        <v/>
      </c>
      <c r="S746" s="7" t="str">
        <f>IF(OR($C746=25,$C746=26,$C746=27),$J746,"")</f>
        <v/>
      </c>
      <c r="T746" s="9" t="str">
        <f t="shared" si="71"/>
        <v/>
      </c>
    </row>
    <row r="747" spans="1:20" x14ac:dyDescent="0.25">
      <c r="A747" s="20">
        <f t="shared" si="72"/>
        <v>42878.200000000004</v>
      </c>
      <c r="B747" s="2">
        <v>42878.198287037034</v>
      </c>
      <c r="C747" s="1">
        <v>20</v>
      </c>
      <c r="D747" s="1">
        <v>23</v>
      </c>
      <c r="E747" s="1">
        <v>21</v>
      </c>
      <c r="F747" s="1">
        <v>22</v>
      </c>
      <c r="G747" s="1">
        <v>1235.69</v>
      </c>
      <c r="H747" s="1">
        <v>427.02380887258084</v>
      </c>
      <c r="I747" s="22">
        <v>7764.06</v>
      </c>
      <c r="J747" s="1">
        <v>427.02380887258084</v>
      </c>
      <c r="K747" s="7" t="str">
        <f>IF(OR($C747=1,$C747=2,$C747=3),$J747,"")</f>
        <v/>
      </c>
      <c r="L747" s="8" t="str">
        <f t="shared" si="73"/>
        <v/>
      </c>
      <c r="M747" s="3" t="str">
        <f>IF(OR($C747=7,$C747=8,$C747=9),$J747,"")</f>
        <v/>
      </c>
      <c r="N747" s="8" t="str">
        <f t="shared" si="76"/>
        <v/>
      </c>
      <c r="O747" s="7" t="str">
        <f>IF(OR($C747=13,$C747=14,$C747=15),$J747,"")</f>
        <v/>
      </c>
      <c r="P747" s="8" t="str">
        <f t="shared" si="70"/>
        <v/>
      </c>
      <c r="Q747" s="3">
        <f>IF(OR($C747=19,$C747=20,$C747=21),$J747,"")</f>
        <v>427.02380887258084</v>
      </c>
      <c r="R747" s="3">
        <f t="shared" si="74"/>
        <v>375.80852870818438</v>
      </c>
      <c r="S747" s="7" t="str">
        <f>IF(OR($C747=25,$C747=26,$C747=27),$J747,"")</f>
        <v/>
      </c>
      <c r="T747" s="9" t="str">
        <f t="shared" si="71"/>
        <v/>
      </c>
    </row>
    <row r="748" spans="1:20" x14ac:dyDescent="0.25">
      <c r="A748" s="20">
        <f t="shared" si="72"/>
        <v>42878.200000000004</v>
      </c>
      <c r="B748" s="2">
        <v>42878.198321759257</v>
      </c>
      <c r="C748" s="1">
        <v>21</v>
      </c>
      <c r="D748" s="1">
        <v>24</v>
      </c>
      <c r="E748" s="1">
        <v>22</v>
      </c>
      <c r="F748" s="1">
        <v>23</v>
      </c>
      <c r="G748" s="1">
        <v>999.07100000000003</v>
      </c>
      <c r="H748" s="1">
        <v>345.25415254160691</v>
      </c>
      <c r="I748" s="22">
        <v>6277.35</v>
      </c>
      <c r="J748" s="1">
        <v>345.25415254160691</v>
      </c>
      <c r="K748" s="7" t="str">
        <f>IF(OR($C748=1,$C748=2,$C748=3),$J748,"")</f>
        <v/>
      </c>
      <c r="L748" s="8" t="str">
        <f t="shared" si="73"/>
        <v/>
      </c>
      <c r="M748" s="3" t="str">
        <f>IF(OR($C748=7,$C748=8,$C748=9),$J748,"")</f>
        <v/>
      </c>
      <c r="N748" s="8" t="str">
        <f t="shared" si="76"/>
        <v/>
      </c>
      <c r="O748" s="7" t="str">
        <f>IF(OR($C748=13,$C748=14,$C748=15),$J748,"")</f>
        <v/>
      </c>
      <c r="P748" s="8" t="str">
        <f t="shared" si="70"/>
        <v/>
      </c>
      <c r="Q748" s="3">
        <f>IF(OR($C748=19,$C748=20,$C748=21),$J748,"")</f>
        <v>345.25415254160691</v>
      </c>
      <c r="R748" s="3" t="str">
        <f t="shared" si="74"/>
        <v/>
      </c>
      <c r="S748" s="7" t="str">
        <f>IF(OR($C748=25,$C748=26,$C748=27),$J748,"")</f>
        <v/>
      </c>
      <c r="T748" s="9" t="str">
        <f t="shared" si="71"/>
        <v/>
      </c>
    </row>
    <row r="749" spans="1:20" x14ac:dyDescent="0.25">
      <c r="A749" s="20">
        <f t="shared" si="72"/>
        <v>42878.200000000004</v>
      </c>
      <c r="B749" s="2">
        <v>42878.19835648148</v>
      </c>
      <c r="C749" s="1">
        <v>25</v>
      </c>
      <c r="D749" s="1">
        <v>28</v>
      </c>
      <c r="E749" s="1">
        <v>26</v>
      </c>
      <c r="F749" s="1">
        <v>27</v>
      </c>
      <c r="G749" s="1">
        <v>1166.03</v>
      </c>
      <c r="H749" s="1">
        <v>402.9510410051837</v>
      </c>
      <c r="I749" s="22">
        <v>7326.36</v>
      </c>
      <c r="J749" s="1">
        <v>402.9510410051837</v>
      </c>
      <c r="K749" s="7" t="str">
        <f>IF(OR($C749=1,$C749=2,$C749=3),$J749,"")</f>
        <v/>
      </c>
      <c r="L749" s="8" t="str">
        <f t="shared" si="73"/>
        <v/>
      </c>
      <c r="M749" s="3" t="str">
        <f>IF(OR($C749=7,$C749=8,$C749=9),$J749,"")</f>
        <v/>
      </c>
      <c r="N749" s="8" t="str">
        <f t="shared" si="76"/>
        <v/>
      </c>
      <c r="O749" s="7" t="str">
        <f>IF(OR($C749=13,$C749=14,$C749=15),$J749,"")</f>
        <v/>
      </c>
      <c r="P749" s="8" t="str">
        <f t="shared" si="70"/>
        <v/>
      </c>
      <c r="Q749" s="3" t="str">
        <f>IF(OR($C749=19,$C749=20,$C749=21),$J749,"")</f>
        <v/>
      </c>
      <c r="R749" s="3" t="str">
        <f t="shared" si="74"/>
        <v/>
      </c>
      <c r="S749" s="7">
        <f>IF(OR($C749=25,$C749=26,$C749=27),$J749,"")</f>
        <v>402.9510410051837</v>
      </c>
      <c r="T749" s="9">
        <f t="shared" si="71"/>
        <v>386.78503352834139</v>
      </c>
    </row>
    <row r="750" spans="1:20" x14ac:dyDescent="0.25">
      <c r="A750" s="20">
        <f t="shared" si="72"/>
        <v>42878.200000000004</v>
      </c>
      <c r="B750" s="2">
        <v>42878.198414351849</v>
      </c>
      <c r="C750" s="1">
        <v>27</v>
      </c>
      <c r="D750" s="1">
        <v>30</v>
      </c>
      <c r="E750" s="1">
        <v>28</v>
      </c>
      <c r="F750" s="1">
        <v>29</v>
      </c>
      <c r="G750" s="1">
        <v>1072.47</v>
      </c>
      <c r="H750" s="1">
        <v>370.61902605149902</v>
      </c>
      <c r="I750" s="22">
        <v>6738.5</v>
      </c>
      <c r="J750" s="1">
        <v>370.61902605149902</v>
      </c>
      <c r="K750" s="7" t="str">
        <f>IF(OR($C750=1,$C750=2,$C750=3),$J750,"")</f>
        <v/>
      </c>
      <c r="L750" s="8" t="str">
        <f t="shared" si="73"/>
        <v/>
      </c>
      <c r="M750" s="3" t="str">
        <f>IF(OR($C750=7,$C750=8,$C750=9),$J750,"")</f>
        <v/>
      </c>
      <c r="N750" s="8" t="str">
        <f t="shared" si="76"/>
        <v/>
      </c>
      <c r="O750" s="7" t="str">
        <f>IF(OR($C750=13,$C750=14,$C750=15),$J750,"")</f>
        <v/>
      </c>
      <c r="P750" s="8" t="str">
        <f t="shared" si="70"/>
        <v/>
      </c>
      <c r="Q750" s="3" t="str">
        <f>IF(OR($C750=19,$C750=20,$C750=21),$J750,"")</f>
        <v/>
      </c>
      <c r="R750" s="3" t="str">
        <f t="shared" si="74"/>
        <v/>
      </c>
      <c r="S750" s="7">
        <f>IF(OR($C750=25,$C750=26,$C750=27),$J750,"")</f>
        <v>370.61902605149902</v>
      </c>
      <c r="T750" s="9" t="str">
        <f t="shared" si="71"/>
        <v/>
      </c>
    </row>
    <row r="751" spans="1:20" x14ac:dyDescent="0.25">
      <c r="A751" s="20">
        <f t="shared" si="72"/>
        <v>42878.22</v>
      </c>
      <c r="B751" s="2">
        <v>42878.211851851855</v>
      </c>
      <c r="C751" s="1">
        <v>1</v>
      </c>
      <c r="D751" s="1">
        <v>4</v>
      </c>
      <c r="E751" s="1">
        <v>2</v>
      </c>
      <c r="F751" s="1">
        <v>3</v>
      </c>
      <c r="G751" s="1">
        <v>934.65700000000004</v>
      </c>
      <c r="H751" s="1">
        <v>322.99427213089029</v>
      </c>
      <c r="I751" s="22">
        <v>5872.62</v>
      </c>
      <c r="J751" s="1">
        <v>322.99427213089029</v>
      </c>
      <c r="K751" s="7">
        <f>IF(OR($C751=1,$C751=2,$C751=3),$J751,"")</f>
        <v>322.99427213089029</v>
      </c>
      <c r="L751" s="8" t="str">
        <f t="shared" si="73"/>
        <v/>
      </c>
      <c r="M751" s="3" t="str">
        <f>IF(OR($C751=7,$C751=8,$C751=9),$J751,"")</f>
        <v/>
      </c>
      <c r="N751" s="8" t="str">
        <f t="shared" si="76"/>
        <v/>
      </c>
      <c r="O751" s="7" t="str">
        <f>IF(OR($C751=13,$C751=14,$C751=15),$J751,"")</f>
        <v/>
      </c>
      <c r="P751" s="8" t="str">
        <f t="shared" si="70"/>
        <v/>
      </c>
      <c r="Q751" s="3" t="str">
        <f>IF(OR($C751=19,$C751=20,$C751=21),$J751,"")</f>
        <v/>
      </c>
      <c r="R751" s="3" t="str">
        <f t="shared" si="74"/>
        <v/>
      </c>
      <c r="S751" s="7" t="str">
        <f>IF(OR($C751=25,$C751=26,$C751=27),$J751,"")</f>
        <v/>
      </c>
      <c r="T751" s="9" t="str">
        <f t="shared" si="71"/>
        <v/>
      </c>
    </row>
    <row r="752" spans="1:20" x14ac:dyDescent="0.25">
      <c r="A752" s="20">
        <f t="shared" si="72"/>
        <v>42878.22</v>
      </c>
      <c r="B752" s="2">
        <v>42878.211875000001</v>
      </c>
      <c r="C752" s="1">
        <v>2</v>
      </c>
      <c r="D752" s="1">
        <v>5</v>
      </c>
      <c r="E752" s="1">
        <v>3</v>
      </c>
      <c r="F752" s="1">
        <v>4</v>
      </c>
      <c r="G752" s="1">
        <v>863.38099999999997</v>
      </c>
      <c r="H752" s="1">
        <v>298.363054753391</v>
      </c>
      <c r="I752" s="22">
        <v>5424.78</v>
      </c>
      <c r="J752" s="1">
        <v>298.363054753391</v>
      </c>
      <c r="K752" s="7">
        <f>IF(OR($C752=1,$C752=2,$C752=3),$J752,"")</f>
        <v>298.363054753391</v>
      </c>
      <c r="L752" s="8">
        <f t="shared" si="73"/>
        <v>313.77927925555213</v>
      </c>
      <c r="M752" s="3" t="str">
        <f>IF(OR($C752=7,$C752=8,$C752=9),$J752,"")</f>
        <v/>
      </c>
      <c r="N752" s="8" t="str">
        <f t="shared" si="76"/>
        <v/>
      </c>
      <c r="O752" s="7" t="str">
        <f>IF(OR($C752=13,$C752=14,$C752=15),$J752,"")</f>
        <v/>
      </c>
      <c r="P752" s="8" t="str">
        <f t="shared" ref="P752:P755" si="77">IF(AND(C752=13,C753=14),AVERAGE(O752:O753),"")</f>
        <v/>
      </c>
      <c r="Q752" s="3" t="str">
        <f>IF(OR($C752=19,$C752=20,$C752=21),$J752,"")</f>
        <v/>
      </c>
      <c r="R752" s="3" t="str">
        <f t="shared" si="74"/>
        <v/>
      </c>
      <c r="S752" s="7" t="str">
        <f>IF(OR($C752=25,$C752=26,$C752=27),$J752,"")</f>
        <v/>
      </c>
      <c r="T752" s="9" t="str">
        <f t="shared" si="71"/>
        <v/>
      </c>
    </row>
    <row r="753" spans="1:20" x14ac:dyDescent="0.25">
      <c r="A753" s="20">
        <f t="shared" si="72"/>
        <v>42878.22</v>
      </c>
      <c r="B753" s="2">
        <v>42878.211909722224</v>
      </c>
      <c r="C753" s="1">
        <v>3</v>
      </c>
      <c r="D753" s="1">
        <v>6</v>
      </c>
      <c r="E753" s="1">
        <v>4</v>
      </c>
      <c r="F753" s="1">
        <v>5</v>
      </c>
      <c r="G753" s="1">
        <v>925.93600000000004</v>
      </c>
      <c r="H753" s="1">
        <v>319.98051088237503</v>
      </c>
      <c r="I753" s="22">
        <v>5817.83</v>
      </c>
      <c r="J753" s="1">
        <v>319.98051088237503</v>
      </c>
      <c r="K753" s="7">
        <f>IF(OR($C753=1,$C753=2,$C753=3),$J753,"")</f>
        <v>319.98051088237503</v>
      </c>
      <c r="L753" s="8" t="str">
        <f t="shared" si="73"/>
        <v/>
      </c>
      <c r="M753" s="3" t="str">
        <f>IF(OR($C753=7,$C753=8,$C753=9),$J753,"")</f>
        <v/>
      </c>
      <c r="N753" s="8" t="str">
        <f t="shared" si="76"/>
        <v/>
      </c>
      <c r="O753" s="7" t="str">
        <f>IF(OR($C753=13,$C753=14,$C753=15),$J753,"")</f>
        <v/>
      </c>
      <c r="P753" s="8" t="str">
        <f t="shared" si="77"/>
        <v/>
      </c>
      <c r="Q753" s="3" t="str">
        <f>IF(OR($C753=19,$C753=20,$C753=21),$J753,"")</f>
        <v/>
      </c>
      <c r="R753" s="3" t="str">
        <f t="shared" si="74"/>
        <v/>
      </c>
      <c r="S753" s="7" t="str">
        <f>IF(OR($C753=25,$C753=26,$C753=27),$J753,"")</f>
        <v/>
      </c>
      <c r="T753" s="9" t="str">
        <f t="shared" si="71"/>
        <v/>
      </c>
    </row>
    <row r="754" spans="1:20" x14ac:dyDescent="0.25">
      <c r="A754" s="20">
        <f t="shared" si="72"/>
        <v>42878.22</v>
      </c>
      <c r="B754" s="2">
        <v>42878.21197916667</v>
      </c>
      <c r="C754" s="1">
        <v>8</v>
      </c>
      <c r="D754" s="1">
        <v>11</v>
      </c>
      <c r="E754" s="1">
        <v>9</v>
      </c>
      <c r="F754" s="1">
        <v>10</v>
      </c>
      <c r="G754" s="1">
        <v>772.89</v>
      </c>
      <c r="H754" s="1">
        <v>267.09161006363166</v>
      </c>
      <c r="I754" s="22">
        <v>4856.21</v>
      </c>
      <c r="J754" s="1">
        <v>267.09161006363166</v>
      </c>
      <c r="K754" s="7" t="str">
        <f>IF(OR($C754=1,$C754=2,$C754=3),$J754,"")</f>
        <v/>
      </c>
      <c r="L754" s="8" t="str">
        <f t="shared" si="73"/>
        <v/>
      </c>
      <c r="M754" s="3">
        <f>IF(OR($C754=7,$C754=8,$C754=9),$J754,"")</f>
        <v>267.09161006363166</v>
      </c>
      <c r="N754" s="8">
        <f t="shared" si="76"/>
        <v>277.7240947802573</v>
      </c>
      <c r="O754" s="7" t="str">
        <f>IF(OR($C754=13,$C754=14,$C754=15),$J754,"")</f>
        <v/>
      </c>
      <c r="P754" s="8" t="str">
        <f t="shared" si="77"/>
        <v/>
      </c>
      <c r="Q754" s="3" t="str">
        <f>IF(OR($C754=19,$C754=20,$C754=21),$J754,"")</f>
        <v/>
      </c>
      <c r="R754" s="3" t="str">
        <f t="shared" si="74"/>
        <v/>
      </c>
      <c r="S754" s="7" t="str">
        <f>IF(OR($C754=25,$C754=26,$C754=27),$J754,"")</f>
        <v/>
      </c>
      <c r="T754" s="9" t="str">
        <f t="shared" si="71"/>
        <v/>
      </c>
    </row>
    <row r="755" spans="1:20" x14ac:dyDescent="0.25">
      <c r="A755" s="20">
        <f t="shared" si="72"/>
        <v>42878.22</v>
      </c>
      <c r="B755" s="2">
        <v>42878.212013888886</v>
      </c>
      <c r="C755" s="1">
        <v>9</v>
      </c>
      <c r="D755" s="1">
        <v>12</v>
      </c>
      <c r="E755" s="1">
        <v>10</v>
      </c>
      <c r="F755" s="1">
        <v>11</v>
      </c>
      <c r="G755" s="1">
        <v>834.42499999999995</v>
      </c>
      <c r="H755" s="1">
        <v>288.35657949688294</v>
      </c>
      <c r="I755" s="22">
        <v>5242.8500000000004</v>
      </c>
      <c r="J755" s="1">
        <v>288.35657949688294</v>
      </c>
      <c r="K755" s="7" t="str">
        <f>IF(OR($C755=1,$C755=2,$C755=3),$J755,"")</f>
        <v/>
      </c>
      <c r="L755" s="8" t="str">
        <f t="shared" si="73"/>
        <v/>
      </c>
      <c r="M755" s="3">
        <f>IF(OR($C755=7,$C755=8,$C755=9),$J755,"")</f>
        <v>288.35657949688294</v>
      </c>
      <c r="N755" s="8" t="str">
        <f t="shared" si="76"/>
        <v/>
      </c>
      <c r="O755" s="7" t="str">
        <f>IF(OR($C755=13,$C755=14,$C755=15),$J755,"")</f>
        <v/>
      </c>
      <c r="P755" s="8" t="str">
        <f t="shared" si="77"/>
        <v/>
      </c>
      <c r="Q755" s="3" t="str">
        <f>IF(OR($C755=19,$C755=20,$C755=21),$J755,"")</f>
        <v/>
      </c>
      <c r="R755" s="3" t="str">
        <f t="shared" si="74"/>
        <v/>
      </c>
      <c r="S755" s="7" t="str">
        <f>IF(OR($C755=25,$C755=26,$C755=27),$J755,"")</f>
        <v/>
      </c>
      <c r="T755" s="9" t="str">
        <f t="shared" si="71"/>
        <v/>
      </c>
    </row>
    <row r="756" spans="1:20" x14ac:dyDescent="0.25">
      <c r="A756" s="20">
        <f t="shared" si="72"/>
        <v>42878.22</v>
      </c>
      <c r="B756" s="2">
        <v>42878.212083333332</v>
      </c>
      <c r="C756" s="1">
        <v>14</v>
      </c>
      <c r="D756" s="1">
        <v>17</v>
      </c>
      <c r="E756" s="1">
        <v>15</v>
      </c>
      <c r="F756" s="1">
        <v>16</v>
      </c>
      <c r="G756" s="1">
        <v>1100.58</v>
      </c>
      <c r="H756" s="1">
        <v>380.33314469566398</v>
      </c>
      <c r="I756" s="22">
        <v>6915.14</v>
      </c>
      <c r="J756" s="1">
        <v>380.33314469566398</v>
      </c>
      <c r="K756" s="7" t="str">
        <f>IF(OR($C756=1,$C756=2,$C756=3),$J756,"")</f>
        <v/>
      </c>
      <c r="L756" s="8" t="str">
        <f t="shared" si="73"/>
        <v/>
      </c>
      <c r="M756" s="3" t="str">
        <f>IF(OR($C756=7,$C756=8,$C756=9),$J756,"")</f>
        <v/>
      </c>
      <c r="N756" s="8" t="str">
        <f t="shared" si="76"/>
        <v/>
      </c>
      <c r="O756" s="7">
        <f>IF(OR($C756=13,$C756=14,$C756=15),$J756,"")</f>
        <v>380.33314469566398</v>
      </c>
      <c r="P756" s="8">
        <f>O756</f>
        <v>380.33314469566398</v>
      </c>
      <c r="Q756" s="3" t="str">
        <f>IF(OR($C756=19,$C756=20,$C756=21),$J756,"")</f>
        <v/>
      </c>
      <c r="R756" s="3" t="str">
        <f t="shared" si="74"/>
        <v/>
      </c>
      <c r="S756" s="7" t="str">
        <f>IF(OR($C756=25,$C756=26,$C756=27),$J756,"")</f>
        <v/>
      </c>
      <c r="T756" s="9" t="str">
        <f t="shared" si="71"/>
        <v/>
      </c>
    </row>
    <row r="757" spans="1:20" x14ac:dyDescent="0.25">
      <c r="A757" s="20">
        <f t="shared" si="72"/>
        <v>42878.22</v>
      </c>
      <c r="B757" s="2">
        <v>42878.212141203701</v>
      </c>
      <c r="C757" s="1">
        <v>19</v>
      </c>
      <c r="D757" s="1">
        <v>22</v>
      </c>
      <c r="E757" s="1">
        <v>20</v>
      </c>
      <c r="F757" s="1">
        <v>21</v>
      </c>
      <c r="G757" s="1">
        <v>1027.46</v>
      </c>
      <c r="H757" s="1">
        <v>355.06468666431056</v>
      </c>
      <c r="I757" s="22">
        <v>6455.71</v>
      </c>
      <c r="J757" s="1">
        <v>355.06468666431056</v>
      </c>
      <c r="K757" s="7" t="str">
        <f>IF(OR($C757=1,$C757=2,$C757=3),$J757,"")</f>
        <v/>
      </c>
      <c r="L757" s="8" t="str">
        <f t="shared" si="73"/>
        <v/>
      </c>
      <c r="M757" s="3" t="str">
        <f>IF(OR($C757=7,$C757=8,$C757=9),$J757,"")</f>
        <v/>
      </c>
      <c r="N757" s="8" t="str">
        <f t="shared" si="76"/>
        <v/>
      </c>
      <c r="O757" s="7" t="str">
        <f>IF(OR($C757=13,$C757=14,$C757=15),$J757,"")</f>
        <v/>
      </c>
      <c r="P757" s="8" t="str">
        <f t="shared" ref="P757:P820" si="78">O757</f>
        <v/>
      </c>
      <c r="Q757" s="3">
        <f>IF(OR($C757=19,$C757=20,$C757=21),$J757,"")</f>
        <v>355.06468666431056</v>
      </c>
      <c r="R757" s="3" t="str">
        <f t="shared" si="74"/>
        <v/>
      </c>
      <c r="S757" s="7" t="str">
        <f>IF(OR($C757=25,$C757=26,$C757=27),$J757,"")</f>
        <v/>
      </c>
      <c r="T757" s="9" t="str">
        <f t="shared" ref="T757:T763" si="79">IF(AND(C757=25,C758=27),AVERAGE(S757:S758),"")</f>
        <v/>
      </c>
    </row>
    <row r="758" spans="1:20" x14ac:dyDescent="0.25">
      <c r="A758" s="20">
        <f t="shared" si="72"/>
        <v>42878.22</v>
      </c>
      <c r="B758" s="2">
        <v>42878.212175925924</v>
      </c>
      <c r="C758" s="1">
        <v>20</v>
      </c>
      <c r="D758" s="1">
        <v>23</v>
      </c>
      <c r="E758" s="1">
        <v>21</v>
      </c>
      <c r="F758" s="1">
        <v>22</v>
      </c>
      <c r="G758" s="1">
        <v>1206.3399999999999</v>
      </c>
      <c r="H758" s="1">
        <v>416.88117699046614</v>
      </c>
      <c r="I758" s="22">
        <v>7579.63</v>
      </c>
      <c r="J758" s="1">
        <v>416.88117699046614</v>
      </c>
      <c r="K758" s="7" t="str">
        <f>IF(OR($C758=1,$C758=2,$C758=3),$J758,"")</f>
        <v/>
      </c>
      <c r="L758" s="8" t="str">
        <f t="shared" si="73"/>
        <v/>
      </c>
      <c r="M758" s="3" t="str">
        <f>IF(OR($C758=7,$C758=8,$C758=9),$J758,"")</f>
        <v/>
      </c>
      <c r="N758" s="8" t="str">
        <f t="shared" si="76"/>
        <v/>
      </c>
      <c r="O758" s="7" t="str">
        <f>IF(OR($C758=13,$C758=14,$C758=15),$J758,"")</f>
        <v/>
      </c>
      <c r="P758" s="8" t="str">
        <f t="shared" si="78"/>
        <v/>
      </c>
      <c r="Q758" s="3">
        <f>IF(OR($C758=19,$C758=20,$C758=21),$J758,"")</f>
        <v>416.88117699046614</v>
      </c>
      <c r="R758" s="3">
        <f t="shared" si="74"/>
        <v>372.50701851655134</v>
      </c>
      <c r="S758" s="7" t="str">
        <f>IF(OR($C758=25,$C758=26,$C758=27),$J758,"")</f>
        <v/>
      </c>
      <c r="T758" s="9" t="str">
        <f t="shared" si="79"/>
        <v/>
      </c>
    </row>
    <row r="759" spans="1:20" x14ac:dyDescent="0.25">
      <c r="A759" s="20">
        <f t="shared" si="72"/>
        <v>42878.22</v>
      </c>
      <c r="B759" s="2">
        <v>42878.212199074071</v>
      </c>
      <c r="C759" s="1">
        <v>21</v>
      </c>
      <c r="D759" s="1">
        <v>24</v>
      </c>
      <c r="E759" s="1">
        <v>22</v>
      </c>
      <c r="F759" s="1">
        <v>23</v>
      </c>
      <c r="G759" s="1">
        <v>1000</v>
      </c>
      <c r="H759" s="1">
        <v>345.57519189487721</v>
      </c>
      <c r="I759" s="22">
        <v>6283.2</v>
      </c>
      <c r="J759" s="1">
        <v>345.57519189487721</v>
      </c>
      <c r="K759" s="7" t="str">
        <f>IF(OR($C759=1,$C759=2,$C759=3),$J759,"")</f>
        <v/>
      </c>
      <c r="L759" s="8" t="str">
        <f t="shared" si="73"/>
        <v/>
      </c>
      <c r="M759" s="3" t="str">
        <f>IF(OR($C759=7,$C759=8,$C759=9),$J759,"")</f>
        <v/>
      </c>
      <c r="N759" s="8" t="str">
        <f t="shared" si="76"/>
        <v/>
      </c>
      <c r="O759" s="7" t="str">
        <f>IF(OR($C759=13,$C759=14,$C759=15),$J759,"")</f>
        <v/>
      </c>
      <c r="P759" s="8" t="str">
        <f t="shared" si="78"/>
        <v/>
      </c>
      <c r="Q759" s="3">
        <f>IF(OR($C759=19,$C759=20,$C759=21),$J759,"")</f>
        <v>345.57519189487721</v>
      </c>
      <c r="R759" s="3" t="str">
        <f t="shared" si="74"/>
        <v/>
      </c>
      <c r="S759" s="7" t="str">
        <f>IF(OR($C759=25,$C759=26,$C759=27),$J759,"")</f>
        <v/>
      </c>
      <c r="T759" s="9" t="str">
        <f t="shared" si="79"/>
        <v/>
      </c>
    </row>
    <row r="760" spans="1:20" x14ac:dyDescent="0.25">
      <c r="A760" s="20">
        <f t="shared" si="72"/>
        <v>42878.22</v>
      </c>
      <c r="B760" s="2">
        <v>42878.212233796294</v>
      </c>
      <c r="C760" s="1">
        <v>25</v>
      </c>
      <c r="D760" s="1">
        <v>28</v>
      </c>
      <c r="E760" s="1">
        <v>26</v>
      </c>
      <c r="F760" s="1">
        <v>27</v>
      </c>
      <c r="G760" s="1">
        <v>1163.06</v>
      </c>
      <c r="H760" s="1">
        <v>401.9246826852559</v>
      </c>
      <c r="I760" s="22">
        <v>7307.72</v>
      </c>
      <c r="J760" s="1">
        <v>401.9246826852559</v>
      </c>
      <c r="K760" s="7" t="str">
        <f>IF(OR($C760=1,$C760=2,$C760=3),$J760,"")</f>
        <v/>
      </c>
      <c r="L760" s="8" t="str">
        <f t="shared" si="73"/>
        <v/>
      </c>
      <c r="M760" s="3" t="str">
        <f>IF(OR($C760=7,$C760=8,$C760=9),$J760,"")</f>
        <v/>
      </c>
      <c r="N760" s="8" t="str">
        <f t="shared" si="76"/>
        <v/>
      </c>
      <c r="O760" s="7" t="str">
        <f>IF(OR($C760=13,$C760=14,$C760=15),$J760,"")</f>
        <v/>
      </c>
      <c r="P760" s="8" t="str">
        <f t="shared" si="78"/>
        <v/>
      </c>
      <c r="Q760" s="3" t="str">
        <f>IF(OR($C760=19,$C760=20,$C760=21),$J760,"")</f>
        <v/>
      </c>
      <c r="R760" s="3" t="str">
        <f t="shared" si="74"/>
        <v/>
      </c>
      <c r="S760" s="7">
        <f>IF(OR($C760=25,$C760=26,$C760=27),$J760,"")</f>
        <v>401.9246826852559</v>
      </c>
      <c r="T760" s="9">
        <f t="shared" si="79"/>
        <v>386.32714639908062</v>
      </c>
    </row>
    <row r="761" spans="1:20" x14ac:dyDescent="0.25">
      <c r="A761" s="20">
        <f t="shared" si="72"/>
        <v>42878.22</v>
      </c>
      <c r="B761" s="2">
        <v>42878.212291666663</v>
      </c>
      <c r="C761" s="1">
        <v>27</v>
      </c>
      <c r="D761" s="1">
        <v>30</v>
      </c>
      <c r="E761" s="1">
        <v>28</v>
      </c>
      <c r="F761" s="1">
        <v>29</v>
      </c>
      <c r="G761" s="1">
        <v>1072.79</v>
      </c>
      <c r="H761" s="1">
        <v>370.72961011290533</v>
      </c>
      <c r="I761" s="22">
        <v>6740.52</v>
      </c>
      <c r="J761" s="1">
        <v>370.72961011290533</v>
      </c>
      <c r="K761" s="7" t="str">
        <f>IF(OR($C761=1,$C761=2,$C761=3),$J761,"")</f>
        <v/>
      </c>
      <c r="L761" s="8" t="str">
        <f t="shared" si="73"/>
        <v/>
      </c>
      <c r="M761" s="3" t="str">
        <f>IF(OR($C761=7,$C761=8,$C761=9),$J761,"")</f>
        <v/>
      </c>
      <c r="N761" s="8" t="str">
        <f t="shared" si="76"/>
        <v/>
      </c>
      <c r="O761" s="7" t="str">
        <f>IF(OR($C761=13,$C761=14,$C761=15),$J761,"")</f>
        <v/>
      </c>
      <c r="P761" s="8" t="str">
        <f t="shared" si="78"/>
        <v/>
      </c>
      <c r="Q761" s="3" t="str">
        <f>IF(OR($C761=19,$C761=20,$C761=21),$J761,"")</f>
        <v/>
      </c>
      <c r="R761" s="3" t="str">
        <f t="shared" si="74"/>
        <v/>
      </c>
      <c r="S761" s="7">
        <f>IF(OR($C761=25,$C761=26,$C761=27),$J761,"")</f>
        <v>370.72961011290533</v>
      </c>
      <c r="T761" s="9" t="str">
        <f t="shared" si="79"/>
        <v/>
      </c>
    </row>
    <row r="762" spans="1:20" x14ac:dyDescent="0.25">
      <c r="A762" s="20">
        <f t="shared" si="72"/>
        <v>42878.23</v>
      </c>
      <c r="B762" s="2">
        <v>42878.225729166668</v>
      </c>
      <c r="C762" s="1">
        <v>1</v>
      </c>
      <c r="D762" s="1">
        <v>4</v>
      </c>
      <c r="E762" s="1">
        <v>2</v>
      </c>
      <c r="F762" s="1">
        <v>3</v>
      </c>
      <c r="G762" s="1">
        <v>935.04600000000005</v>
      </c>
      <c r="H762" s="1">
        <v>323.12870088053739</v>
      </c>
      <c r="I762" s="22">
        <v>5875.07</v>
      </c>
      <c r="J762" s="1">
        <v>323.12870088053739</v>
      </c>
      <c r="K762" s="7">
        <f>IF(OR($C762=1,$C762=2,$C762=3),$J762,"")</f>
        <v>323.12870088053739</v>
      </c>
      <c r="L762" s="8" t="str">
        <f t="shared" si="73"/>
        <v/>
      </c>
      <c r="M762" s="3" t="str">
        <f>IF(OR($C762=7,$C762=8,$C762=9),$J762,"")</f>
        <v/>
      </c>
      <c r="N762" s="8" t="str">
        <f t="shared" si="76"/>
        <v/>
      </c>
      <c r="O762" s="7" t="str">
        <f>IF(OR($C762=13,$C762=14,$C762=15),$J762,"")</f>
        <v/>
      </c>
      <c r="P762" s="8" t="str">
        <f t="shared" si="78"/>
        <v/>
      </c>
      <c r="Q762" s="3" t="str">
        <f>IF(OR($C762=19,$C762=20,$C762=21),$J762,"")</f>
        <v/>
      </c>
      <c r="R762" s="3" t="str">
        <f t="shared" si="74"/>
        <v/>
      </c>
      <c r="S762" s="7" t="str">
        <f>IF(OR($C762=25,$C762=26,$C762=27),$J762,"")</f>
        <v/>
      </c>
      <c r="T762" s="9" t="str">
        <f t="shared" si="79"/>
        <v/>
      </c>
    </row>
    <row r="763" spans="1:20" x14ac:dyDescent="0.25">
      <c r="A763" s="20">
        <f t="shared" si="72"/>
        <v>42878.23</v>
      </c>
      <c r="B763" s="2">
        <v>42878.225763888891</v>
      </c>
      <c r="C763" s="1">
        <v>2</v>
      </c>
      <c r="D763" s="1">
        <v>5</v>
      </c>
      <c r="E763" s="1">
        <v>3</v>
      </c>
      <c r="F763" s="1">
        <v>4</v>
      </c>
      <c r="G763" s="1">
        <v>864.07100000000003</v>
      </c>
      <c r="H763" s="1">
        <v>298.60150163579846</v>
      </c>
      <c r="I763" s="22">
        <v>5429.12</v>
      </c>
      <c r="J763" s="1">
        <v>298.60150163579846</v>
      </c>
      <c r="K763" s="7">
        <f>IF(OR($C763=1,$C763=2,$C763=3),$J763,"")</f>
        <v>298.60150163579846</v>
      </c>
      <c r="L763" s="8">
        <f t="shared" si="73"/>
        <v>313.88203027927551</v>
      </c>
      <c r="M763" s="3" t="str">
        <f>IF(OR($C763=7,$C763=8,$C763=9),$J763,"")</f>
        <v/>
      </c>
      <c r="N763" s="8" t="str">
        <f t="shared" si="76"/>
        <v/>
      </c>
      <c r="O763" s="7" t="str">
        <f>IF(OR($C763=13,$C763=14,$C763=15),$J763,"")</f>
        <v/>
      </c>
      <c r="P763" s="8" t="str">
        <f t="shared" si="78"/>
        <v/>
      </c>
      <c r="Q763" s="3" t="str">
        <f>IF(OR($C763=19,$C763=20,$C763=21),$J763,"")</f>
        <v/>
      </c>
      <c r="R763" s="3" t="str">
        <f t="shared" si="74"/>
        <v/>
      </c>
      <c r="S763" s="7" t="str">
        <f>IF(OR($C763=25,$C763=26,$C763=27),$J763,"")</f>
        <v/>
      </c>
      <c r="T763" s="9" t="str">
        <f t="shared" si="79"/>
        <v/>
      </c>
    </row>
    <row r="764" spans="1:20" x14ac:dyDescent="0.25">
      <c r="A764" s="20">
        <f t="shared" si="72"/>
        <v>42878.23</v>
      </c>
      <c r="B764" s="2">
        <v>42878.225798611114</v>
      </c>
      <c r="C764" s="1">
        <v>3</v>
      </c>
      <c r="D764" s="1">
        <v>6</v>
      </c>
      <c r="E764" s="1">
        <v>4</v>
      </c>
      <c r="F764" s="1">
        <v>5</v>
      </c>
      <c r="G764" s="1">
        <v>925.74900000000002</v>
      </c>
      <c r="H764" s="1">
        <v>319.91588832149068</v>
      </c>
      <c r="I764" s="22">
        <v>5816.65</v>
      </c>
      <c r="J764" s="1">
        <v>319.91588832149068</v>
      </c>
      <c r="K764" s="7">
        <f>IF(OR($C764=1,$C764=2,$C764=3),$J764,"")</f>
        <v>319.91588832149068</v>
      </c>
      <c r="L764" s="8" t="str">
        <f t="shared" si="73"/>
        <v/>
      </c>
      <c r="M764" s="3" t="str">
        <f>IF(OR($C764=7,$C764=8,$C764=9),$J764,"")</f>
        <v/>
      </c>
      <c r="N764" s="8" t="str">
        <f t="shared" si="76"/>
        <v/>
      </c>
      <c r="O764" s="7" t="str">
        <f>IF(OR($C764=13,$C764=14,$C764=15),$J764,"")</f>
        <v/>
      </c>
      <c r="P764" s="8" t="str">
        <f t="shared" si="78"/>
        <v/>
      </c>
      <c r="Q764" s="3" t="str">
        <f>IF(OR($C764=19,$C764=20,$C764=21),$J764,"")</f>
        <v/>
      </c>
      <c r="R764" s="3" t="str">
        <f t="shared" si="74"/>
        <v/>
      </c>
      <c r="S764" s="7" t="str">
        <f>IF(OR($C764=25,$C764=26,$C764=27),$J764,"")</f>
        <v/>
      </c>
      <c r="T764" s="9" t="str">
        <f>IF(AND(C764=25,C765=27),AVERAGE(S764:S765),"")</f>
        <v/>
      </c>
    </row>
    <row r="765" spans="1:20" x14ac:dyDescent="0.25">
      <c r="A765" s="20">
        <f t="shared" si="72"/>
        <v>42878.23</v>
      </c>
      <c r="B765" s="2">
        <v>42878.225856481484</v>
      </c>
      <c r="C765" s="1">
        <v>8</v>
      </c>
      <c r="D765" s="1">
        <v>11</v>
      </c>
      <c r="E765" s="1">
        <v>9</v>
      </c>
      <c r="F765" s="1">
        <v>10</v>
      </c>
      <c r="G765" s="1">
        <v>773.51099999999997</v>
      </c>
      <c r="H765" s="1">
        <v>267.30621225779839</v>
      </c>
      <c r="I765" s="22">
        <v>4860.1099999999997</v>
      </c>
      <c r="J765" s="1">
        <v>267.30621225779839</v>
      </c>
      <c r="K765" s="7" t="str">
        <f>IF(OR($C765=1,$C765=2,$C765=3),$J765,"")</f>
        <v/>
      </c>
      <c r="L765" s="8" t="str">
        <f t="shared" si="73"/>
        <v/>
      </c>
      <c r="M765" s="3">
        <f>IF(OR($C765=7,$C765=8,$C765=9),$J765,"")</f>
        <v>267.30621225779839</v>
      </c>
      <c r="N765" s="8">
        <f t="shared" si="76"/>
        <v>278.79468672474763</v>
      </c>
      <c r="O765" s="7" t="str">
        <f>IF(OR($C765=13,$C765=14,$C765=15),$J765,"")</f>
        <v/>
      </c>
      <c r="P765" s="8" t="str">
        <f t="shared" si="78"/>
        <v/>
      </c>
      <c r="Q765" s="3" t="str">
        <f>IF(OR($C765=19,$C765=20,$C765=21),$J765,"")</f>
        <v/>
      </c>
      <c r="R765" s="3" t="str">
        <f t="shared" si="74"/>
        <v/>
      </c>
      <c r="S765" s="7" t="str">
        <f>IF(OR($C765=25,$C765=26,$C765=27),$J765,"")</f>
        <v/>
      </c>
      <c r="T765" s="9" t="str">
        <f t="shared" ref="T765:T784" si="80">IF(AND(C765=25,C766=27),AVERAGE(S765:S766),"")</f>
        <v/>
      </c>
    </row>
    <row r="766" spans="1:20" x14ac:dyDescent="0.25">
      <c r="A766" s="20">
        <f t="shared" si="72"/>
        <v>42878.23</v>
      </c>
      <c r="B766" s="2">
        <v>42878.225891203707</v>
      </c>
      <c r="C766" s="1">
        <v>9</v>
      </c>
      <c r="D766" s="1">
        <v>12</v>
      </c>
      <c r="E766" s="1">
        <v>10</v>
      </c>
      <c r="F766" s="1">
        <v>11</v>
      </c>
      <c r="G766" s="1">
        <v>840</v>
      </c>
      <c r="H766" s="1">
        <v>290.28316119169688</v>
      </c>
      <c r="I766" s="22">
        <v>5277.87</v>
      </c>
      <c r="J766" s="1">
        <v>290.28316119169688</v>
      </c>
      <c r="K766" s="7" t="str">
        <f>IF(OR($C766=1,$C766=2,$C766=3),$J766,"")</f>
        <v/>
      </c>
      <c r="L766" s="8" t="str">
        <f t="shared" si="73"/>
        <v/>
      </c>
      <c r="M766" s="3">
        <f>IF(OR($C766=7,$C766=8,$C766=9),$J766,"")</f>
        <v>290.28316119169688</v>
      </c>
      <c r="N766" s="8" t="str">
        <f t="shared" si="76"/>
        <v/>
      </c>
      <c r="O766" s="7" t="str">
        <f>IF(OR($C766=13,$C766=14,$C766=15),$J766,"")</f>
        <v/>
      </c>
      <c r="P766" s="8" t="str">
        <f t="shared" si="78"/>
        <v/>
      </c>
      <c r="Q766" s="3" t="str">
        <f>IF(OR($C766=19,$C766=20,$C766=21),$J766,"")</f>
        <v/>
      </c>
      <c r="R766" s="3" t="str">
        <f t="shared" si="74"/>
        <v/>
      </c>
      <c r="S766" s="7" t="str">
        <f>IF(OR($C766=25,$C766=26,$C766=27),$J766,"")</f>
        <v/>
      </c>
      <c r="T766" s="9" t="str">
        <f t="shared" si="80"/>
        <v/>
      </c>
    </row>
    <row r="767" spans="1:20" x14ac:dyDescent="0.25">
      <c r="A767" s="20">
        <f t="shared" si="72"/>
        <v>42878.23</v>
      </c>
      <c r="B767" s="2">
        <v>42878.225949074076</v>
      </c>
      <c r="C767" s="1">
        <v>14</v>
      </c>
      <c r="D767" s="1">
        <v>17</v>
      </c>
      <c r="E767" s="1">
        <v>15</v>
      </c>
      <c r="F767" s="1">
        <v>16</v>
      </c>
      <c r="G767" s="1">
        <v>1104.96</v>
      </c>
      <c r="H767" s="1">
        <v>381.84676403616356</v>
      </c>
      <c r="I767" s="22">
        <v>6942.65</v>
      </c>
      <c r="J767" s="1">
        <v>381.84676403616356</v>
      </c>
      <c r="K767" s="7" t="str">
        <f>IF(OR($C767=1,$C767=2,$C767=3),$J767,"")</f>
        <v/>
      </c>
      <c r="L767" s="8" t="str">
        <f t="shared" si="73"/>
        <v/>
      </c>
      <c r="M767" s="3" t="str">
        <f>IF(OR($C767=7,$C767=8,$C767=9),$J767,"")</f>
        <v/>
      </c>
      <c r="N767" s="8" t="str">
        <f t="shared" si="76"/>
        <v/>
      </c>
      <c r="O767" s="7">
        <f>IF(OR($C767=13,$C767=14,$C767=15),$J767,"")</f>
        <v>381.84676403616356</v>
      </c>
      <c r="P767" s="8">
        <f t="shared" si="78"/>
        <v>381.84676403616356</v>
      </c>
      <c r="Q767" s="3" t="str">
        <f>IF(OR($C767=19,$C767=20,$C767=21),$J767,"")</f>
        <v/>
      </c>
      <c r="R767" s="3" t="str">
        <f t="shared" si="74"/>
        <v/>
      </c>
      <c r="S767" s="7" t="str">
        <f>IF(OR($C767=25,$C767=26,$C767=27),$J767,"")</f>
        <v/>
      </c>
      <c r="T767" s="9" t="str">
        <f t="shared" si="80"/>
        <v/>
      </c>
    </row>
    <row r="768" spans="1:20" x14ac:dyDescent="0.25">
      <c r="A768" s="20">
        <f t="shared" si="72"/>
        <v>42878.23</v>
      </c>
      <c r="B768" s="2">
        <v>42878.226018518515</v>
      </c>
      <c r="C768" s="1">
        <v>19</v>
      </c>
      <c r="D768" s="1">
        <v>22</v>
      </c>
      <c r="E768" s="1">
        <v>20</v>
      </c>
      <c r="F768" s="1">
        <v>21</v>
      </c>
      <c r="G768" s="1">
        <v>1035.53</v>
      </c>
      <c r="H768" s="1">
        <v>357.85347846290222</v>
      </c>
      <c r="I768" s="22">
        <v>6506.41</v>
      </c>
      <c r="J768" s="1">
        <v>357.85347846290222</v>
      </c>
      <c r="K768" s="7" t="str">
        <f>IF(OR($C768=1,$C768=2,$C768=3),$J768,"")</f>
        <v/>
      </c>
      <c r="L768" s="8" t="str">
        <f t="shared" si="73"/>
        <v/>
      </c>
      <c r="M768" s="3" t="str">
        <f>IF(OR($C768=7,$C768=8,$C768=9),$J768,"")</f>
        <v/>
      </c>
      <c r="N768" s="8" t="str">
        <f t="shared" si="76"/>
        <v/>
      </c>
      <c r="O768" s="7" t="str">
        <f>IF(OR($C768=13,$C768=14,$C768=15),$J768,"")</f>
        <v/>
      </c>
      <c r="P768" s="8" t="str">
        <f t="shared" si="78"/>
        <v/>
      </c>
      <c r="Q768" s="3">
        <f>IF(OR($C768=19,$C768=20,$C768=21),$J768,"")</f>
        <v>357.85347846290222</v>
      </c>
      <c r="R768" s="3" t="str">
        <f t="shared" si="74"/>
        <v/>
      </c>
      <c r="S768" s="7" t="str">
        <f>IF(OR($C768=25,$C768=26,$C768=27),$J768,"")</f>
        <v/>
      </c>
      <c r="T768" s="9" t="str">
        <f t="shared" si="80"/>
        <v/>
      </c>
    </row>
    <row r="769" spans="1:20" x14ac:dyDescent="0.25">
      <c r="A769" s="20">
        <f t="shared" si="72"/>
        <v>42878.23</v>
      </c>
      <c r="B769" s="2">
        <v>42878.226053240738</v>
      </c>
      <c r="C769" s="1">
        <v>20</v>
      </c>
      <c r="D769" s="1">
        <v>23</v>
      </c>
      <c r="E769" s="1">
        <v>21</v>
      </c>
      <c r="F769" s="1">
        <v>22</v>
      </c>
      <c r="G769" s="1">
        <v>0</v>
      </c>
      <c r="H769" s="1">
        <v>0</v>
      </c>
      <c r="I769" s="22">
        <v>0</v>
      </c>
      <c r="J769" s="1">
        <v>0</v>
      </c>
      <c r="K769" s="7" t="str">
        <f>IF(OR($C769=1,$C769=2,$C769=3),$J769,"")</f>
        <v/>
      </c>
      <c r="L769" s="8" t="str">
        <f t="shared" si="73"/>
        <v/>
      </c>
      <c r="M769" s="3" t="str">
        <f>IF(OR($C769=7,$C769=8,$C769=9),$J769,"")</f>
        <v/>
      </c>
      <c r="N769" s="8" t="str">
        <f t="shared" si="76"/>
        <v/>
      </c>
      <c r="O769" s="7" t="str">
        <f>IF(OR($C769=13,$C769=14,$C769=15),$J769,"")</f>
        <v/>
      </c>
      <c r="P769" s="8" t="str">
        <f t="shared" si="78"/>
        <v/>
      </c>
      <c r="R769" s="3">
        <f t="shared" si="74"/>
        <v>351.68703473873006</v>
      </c>
      <c r="S769" s="7" t="str">
        <f>IF(OR($C769=25,$C769=26,$C769=27),$J769,"")</f>
        <v/>
      </c>
      <c r="T769" s="9" t="str">
        <f t="shared" si="80"/>
        <v/>
      </c>
    </row>
    <row r="770" spans="1:20" x14ac:dyDescent="0.25">
      <c r="A770" s="20">
        <f t="shared" si="72"/>
        <v>42878.23</v>
      </c>
      <c r="B770" s="2">
        <v>42878.226076388892</v>
      </c>
      <c r="C770" s="1">
        <v>21</v>
      </c>
      <c r="D770" s="1">
        <v>24</v>
      </c>
      <c r="E770" s="1">
        <v>22</v>
      </c>
      <c r="F770" s="1">
        <v>23</v>
      </c>
      <c r="G770" s="1">
        <v>999.84199999999998</v>
      </c>
      <c r="H770" s="1">
        <v>345.52059101455785</v>
      </c>
      <c r="I770" s="22">
        <v>6282.2</v>
      </c>
      <c r="J770" s="1">
        <v>345.52059101455785</v>
      </c>
      <c r="K770" s="7" t="str">
        <f>IF(OR($C770=1,$C770=2,$C770=3),$J770,"")</f>
        <v/>
      </c>
      <c r="L770" s="8" t="str">
        <f t="shared" si="73"/>
        <v/>
      </c>
      <c r="M770" s="3" t="str">
        <f>IF(OR($C770=7,$C770=8,$C770=9),$J770,"")</f>
        <v/>
      </c>
      <c r="N770" s="8" t="str">
        <f t="shared" si="76"/>
        <v/>
      </c>
      <c r="O770" s="7" t="str">
        <f>IF(OR($C770=13,$C770=14,$C770=15),$J770,"")</f>
        <v/>
      </c>
      <c r="P770" s="8" t="str">
        <f t="shared" si="78"/>
        <v/>
      </c>
      <c r="Q770" s="3">
        <f>IF(OR($C770=19,$C770=20,$C770=21),$J770,"")</f>
        <v>345.52059101455785</v>
      </c>
      <c r="R770" s="3" t="str">
        <f t="shared" si="74"/>
        <v/>
      </c>
      <c r="S770" s="7" t="str">
        <f>IF(OR($C770=25,$C770=26,$C770=27),$J770,"")</f>
        <v/>
      </c>
      <c r="T770" s="9" t="str">
        <f t="shared" si="80"/>
        <v/>
      </c>
    </row>
    <row r="771" spans="1:20" x14ac:dyDescent="0.25">
      <c r="A771" s="20">
        <f t="shared" si="72"/>
        <v>42878.23</v>
      </c>
      <c r="B771" s="2">
        <v>42878.226111111115</v>
      </c>
      <c r="C771" s="1">
        <v>25</v>
      </c>
      <c r="D771" s="1">
        <v>28</v>
      </c>
      <c r="E771" s="1">
        <v>26</v>
      </c>
      <c r="F771" s="1">
        <v>27</v>
      </c>
      <c r="G771" s="1">
        <v>1168.1099999999999</v>
      </c>
      <c r="H771" s="1">
        <v>403.66983740432499</v>
      </c>
      <c r="I771" s="22">
        <v>7339.46</v>
      </c>
      <c r="J771" s="1">
        <v>403.66983740432499</v>
      </c>
      <c r="K771" s="7" t="str">
        <f>IF(OR($C771=1,$C771=2,$C771=3),$J771,"")</f>
        <v/>
      </c>
      <c r="L771" s="8" t="str">
        <f t="shared" si="73"/>
        <v/>
      </c>
      <c r="M771" s="3" t="str">
        <f>IF(OR($C771=7,$C771=8,$C771=9),$J771,"")</f>
        <v/>
      </c>
      <c r="N771" s="8" t="str">
        <f t="shared" si="76"/>
        <v/>
      </c>
      <c r="O771" s="7" t="str">
        <f>IF(OR($C771=13,$C771=14,$C771=15),$J771,"")</f>
        <v/>
      </c>
      <c r="P771" s="8" t="str">
        <f t="shared" si="78"/>
        <v/>
      </c>
      <c r="Q771" s="3" t="str">
        <f>IF(OR($C771=19,$C771=20,$C771=21),$J771,"")</f>
        <v/>
      </c>
      <c r="R771" s="3" t="str">
        <f t="shared" si="74"/>
        <v/>
      </c>
      <c r="S771" s="7">
        <f>IF(OR($C771=25,$C771=26,$C771=27),$J771,"")</f>
        <v>403.66983740432499</v>
      </c>
      <c r="T771" s="9">
        <f t="shared" si="80"/>
        <v>387.69389628302486</v>
      </c>
    </row>
    <row r="772" spans="1:20" x14ac:dyDescent="0.25">
      <c r="A772" s="20">
        <f t="shared" ref="A772:A835" si="81">ROUNDUP(B772,2)</f>
        <v>42878.23</v>
      </c>
      <c r="B772" s="2">
        <v>42878.226180555554</v>
      </c>
      <c r="C772" s="1">
        <v>27</v>
      </c>
      <c r="D772" s="1">
        <v>30</v>
      </c>
      <c r="E772" s="1">
        <v>28</v>
      </c>
      <c r="F772" s="1">
        <v>29</v>
      </c>
      <c r="G772" s="1">
        <v>1075.6500000000001</v>
      </c>
      <c r="H772" s="1">
        <v>371.71795516172472</v>
      </c>
      <c r="I772" s="22">
        <v>6758.49</v>
      </c>
      <c r="J772" s="1">
        <v>371.71795516172472</v>
      </c>
      <c r="K772" s="7" t="str">
        <f>IF(OR($C772=1,$C772=2,$C772=3),$J772,"")</f>
        <v/>
      </c>
      <c r="L772" s="8" t="str">
        <f t="shared" si="73"/>
        <v/>
      </c>
      <c r="M772" s="3" t="str">
        <f>IF(OR($C772=7,$C772=8,$C772=9),$J772,"")</f>
        <v/>
      </c>
      <c r="N772" s="8" t="str">
        <f t="shared" si="76"/>
        <v/>
      </c>
      <c r="O772" s="7" t="str">
        <f>IF(OR($C772=13,$C772=14,$C772=15),$J772,"")</f>
        <v/>
      </c>
      <c r="P772" s="8" t="str">
        <f t="shared" si="78"/>
        <v/>
      </c>
      <c r="Q772" s="3" t="str">
        <f>IF(OR($C772=19,$C772=20,$C772=21),$J772,"")</f>
        <v/>
      </c>
      <c r="R772" s="3" t="str">
        <f t="shared" si="74"/>
        <v/>
      </c>
      <c r="S772" s="7">
        <f>IF(OR($C772=25,$C772=26,$C772=27),$J772,"")</f>
        <v>371.71795516172472</v>
      </c>
      <c r="T772" s="9" t="str">
        <f t="shared" si="80"/>
        <v/>
      </c>
    </row>
    <row r="773" spans="1:20" x14ac:dyDescent="0.25">
      <c r="A773" s="20">
        <f t="shared" si="81"/>
        <v>42878.240000000005</v>
      </c>
      <c r="B773" s="2">
        <v>42878.239618055559</v>
      </c>
      <c r="C773" s="1">
        <v>1</v>
      </c>
      <c r="D773" s="1">
        <v>4</v>
      </c>
      <c r="E773" s="1">
        <v>2</v>
      </c>
      <c r="F773" s="1">
        <v>3</v>
      </c>
      <c r="G773" s="1">
        <v>939.15</v>
      </c>
      <c r="H773" s="1">
        <v>324.54694146807395</v>
      </c>
      <c r="I773" s="22">
        <v>5900.86</v>
      </c>
      <c r="J773" s="1">
        <v>324.54694146807395</v>
      </c>
      <c r="K773" s="7">
        <f>IF(OR($C773=1,$C773=2,$C773=3),$J773,"")</f>
        <v>324.54694146807395</v>
      </c>
      <c r="L773" s="8" t="str">
        <f t="shared" ref="L773:L783" si="82">IF(AND(C772=1,C773=2,C774=3),AVERAGE(K772:K774),"")</f>
        <v/>
      </c>
      <c r="M773" s="3" t="str">
        <f>IF(OR($C773=7,$C773=8,$C773=9),$J773,"")</f>
        <v/>
      </c>
      <c r="N773" s="8" t="str">
        <f t="shared" si="76"/>
        <v/>
      </c>
      <c r="O773" s="7" t="str">
        <f>IF(OR($C773=13,$C773=14,$C773=15),$J773,"")</f>
        <v/>
      </c>
      <c r="P773" s="8" t="str">
        <f t="shared" si="78"/>
        <v/>
      </c>
      <c r="Q773" s="3" t="str">
        <f>IF(OR($C773=19,$C773=20,$C773=21),$J773,"")</f>
        <v/>
      </c>
      <c r="R773" s="3" t="str">
        <f t="shared" ref="R773:R836" si="83">IF(AND(C772=19,C773=20,C774=21),AVERAGE(Q772:Q774),"")</f>
        <v/>
      </c>
      <c r="S773" s="7" t="str">
        <f>IF(OR($C773=25,$C773=26,$C773=27),$J773,"")</f>
        <v/>
      </c>
      <c r="T773" s="9" t="str">
        <f t="shared" si="80"/>
        <v/>
      </c>
    </row>
    <row r="774" spans="1:20" x14ac:dyDescent="0.25">
      <c r="A774" s="20">
        <f t="shared" si="81"/>
        <v>42878.240000000005</v>
      </c>
      <c r="B774" s="2">
        <v>42878.239652777775</v>
      </c>
      <c r="C774" s="1">
        <v>2</v>
      </c>
      <c r="D774" s="1">
        <v>5</v>
      </c>
      <c r="E774" s="1">
        <v>3</v>
      </c>
      <c r="F774" s="1">
        <v>4</v>
      </c>
      <c r="G774" s="1">
        <v>867.43</v>
      </c>
      <c r="H774" s="1">
        <v>299.76228870537335</v>
      </c>
      <c r="I774" s="22">
        <v>5450.22</v>
      </c>
      <c r="J774" s="1">
        <v>299.76228870537335</v>
      </c>
      <c r="K774" s="7">
        <f>IF(OR($C774=1,$C774=2,$C774=3),$J774,"")</f>
        <v>299.76228870537335</v>
      </c>
      <c r="L774" s="8">
        <f t="shared" si="82"/>
        <v>315.30983178045454</v>
      </c>
      <c r="M774" s="3" t="str">
        <f>IF(OR($C774=7,$C774=8,$C774=9),$J774,"")</f>
        <v/>
      </c>
      <c r="N774" s="8" t="str">
        <f t="shared" si="76"/>
        <v/>
      </c>
      <c r="O774" s="7" t="str">
        <f>IF(OR($C774=13,$C774=14,$C774=15),$J774,"")</f>
        <v/>
      </c>
      <c r="P774" s="8" t="str">
        <f t="shared" si="78"/>
        <v/>
      </c>
      <c r="Q774" s="3" t="str">
        <f>IF(OR($C774=19,$C774=20,$C774=21),$J774,"")</f>
        <v/>
      </c>
      <c r="R774" s="3" t="str">
        <f t="shared" si="83"/>
        <v/>
      </c>
      <c r="S774" s="7" t="str">
        <f>IF(OR($C774=25,$C774=26,$C774=27),$J774,"")</f>
        <v/>
      </c>
      <c r="T774" s="9" t="str">
        <f t="shared" si="80"/>
        <v/>
      </c>
    </row>
    <row r="775" spans="1:20" x14ac:dyDescent="0.25">
      <c r="A775" s="20">
        <f t="shared" si="81"/>
        <v>42878.240000000005</v>
      </c>
      <c r="B775" s="2">
        <v>42878.239687499998</v>
      </c>
      <c r="C775" s="1">
        <v>3</v>
      </c>
      <c r="D775" s="1">
        <v>6</v>
      </c>
      <c r="E775" s="1">
        <v>4</v>
      </c>
      <c r="F775" s="1">
        <v>5</v>
      </c>
      <c r="G775" s="1">
        <v>930.68100000000004</v>
      </c>
      <c r="H775" s="1">
        <v>321.62026516791627</v>
      </c>
      <c r="I775" s="22">
        <v>5847.64</v>
      </c>
      <c r="J775" s="1">
        <v>321.62026516791627</v>
      </c>
      <c r="K775" s="7">
        <f>IF(OR($C775=1,$C775=2,$C775=3),$J775,"")</f>
        <v>321.62026516791627</v>
      </c>
      <c r="L775" s="8" t="str">
        <f t="shared" si="82"/>
        <v/>
      </c>
      <c r="M775" s="3" t="str">
        <f>IF(OR($C775=7,$C775=8,$C775=9),$J775,"")</f>
        <v/>
      </c>
      <c r="N775" s="8" t="str">
        <f t="shared" si="76"/>
        <v/>
      </c>
      <c r="O775" s="7" t="str">
        <f>IF(OR($C775=13,$C775=14,$C775=15),$J775,"")</f>
        <v/>
      </c>
      <c r="P775" s="8" t="str">
        <f t="shared" si="78"/>
        <v/>
      </c>
      <c r="Q775" s="3" t="str">
        <f>IF(OR($C775=19,$C775=20,$C775=21),$J775,"")</f>
        <v/>
      </c>
      <c r="R775" s="3" t="str">
        <f t="shared" si="83"/>
        <v/>
      </c>
      <c r="S775" s="7" t="str">
        <f>IF(OR($C775=25,$C775=26,$C775=27),$J775,"")</f>
        <v/>
      </c>
      <c r="T775" s="9" t="str">
        <f t="shared" si="80"/>
        <v/>
      </c>
    </row>
    <row r="776" spans="1:20" x14ac:dyDescent="0.25">
      <c r="A776" s="20">
        <f t="shared" si="81"/>
        <v>42878.240000000005</v>
      </c>
      <c r="B776" s="2">
        <v>42878.239745370367</v>
      </c>
      <c r="C776" s="1">
        <v>8</v>
      </c>
      <c r="D776" s="1">
        <v>11</v>
      </c>
      <c r="E776" s="1">
        <v>9</v>
      </c>
      <c r="F776" s="1">
        <v>10</v>
      </c>
      <c r="G776" s="1">
        <v>777.42</v>
      </c>
      <c r="H776" s="1">
        <v>268.65706568291546</v>
      </c>
      <c r="I776" s="22">
        <v>4884.68</v>
      </c>
      <c r="J776" s="1">
        <v>268.65706568291546</v>
      </c>
      <c r="K776" s="7" t="str">
        <f>IF(OR($C776=1,$C776=2,$C776=3),$J776,"")</f>
        <v/>
      </c>
      <c r="L776" s="8" t="str">
        <f t="shared" si="82"/>
        <v/>
      </c>
      <c r="M776" s="3">
        <f>IF(OR($C776=7,$C776=8,$C776=9),$J776,"")</f>
        <v>268.65706568291546</v>
      </c>
      <c r="N776" s="8">
        <f t="shared" si="76"/>
        <v>280.07867135023309</v>
      </c>
      <c r="O776" s="7" t="str">
        <f>IF(OR($C776=13,$C776=14,$C776=15),$J776,"")</f>
        <v/>
      </c>
      <c r="P776" s="8" t="str">
        <f t="shared" si="78"/>
        <v/>
      </c>
      <c r="Q776" s="3" t="str">
        <f>IF(OR($C776=19,$C776=20,$C776=21),$J776,"")</f>
        <v/>
      </c>
      <c r="R776" s="3" t="str">
        <f t="shared" si="83"/>
        <v/>
      </c>
      <c r="S776" s="7" t="str">
        <f>IF(OR($C776=25,$C776=26,$C776=27),$J776,"")</f>
        <v/>
      </c>
      <c r="T776" s="9" t="str">
        <f t="shared" si="80"/>
        <v/>
      </c>
    </row>
    <row r="777" spans="1:20" x14ac:dyDescent="0.25">
      <c r="A777" s="20">
        <f t="shared" si="81"/>
        <v>42878.240000000005</v>
      </c>
      <c r="B777" s="2">
        <v>42878.239768518521</v>
      </c>
      <c r="C777" s="1">
        <v>9</v>
      </c>
      <c r="D777" s="1">
        <v>12</v>
      </c>
      <c r="E777" s="1">
        <v>10</v>
      </c>
      <c r="F777" s="1">
        <v>11</v>
      </c>
      <c r="G777" s="1">
        <v>843.52200000000005</v>
      </c>
      <c r="H777" s="1">
        <v>291.50027701755067</v>
      </c>
      <c r="I777" s="22">
        <v>5300.01</v>
      </c>
      <c r="J777" s="1">
        <v>291.50027701755067</v>
      </c>
      <c r="K777" s="7" t="str">
        <f>IF(OR($C777=1,$C777=2,$C777=3),$J777,"")</f>
        <v/>
      </c>
      <c r="L777" s="8" t="str">
        <f t="shared" si="82"/>
        <v/>
      </c>
      <c r="M777" s="3">
        <f>IF(OR($C777=7,$C777=8,$C777=9),$J777,"")</f>
        <v>291.50027701755067</v>
      </c>
      <c r="N777" s="8" t="str">
        <f t="shared" si="76"/>
        <v/>
      </c>
      <c r="O777" s="7" t="str">
        <f>IF(OR($C777=13,$C777=14,$C777=15),$J777,"")</f>
        <v/>
      </c>
      <c r="P777" s="8" t="str">
        <f t="shared" si="78"/>
        <v/>
      </c>
      <c r="Q777" s="3" t="str">
        <f>IF(OR($C777=19,$C777=20,$C777=21),$J777,"")</f>
        <v/>
      </c>
      <c r="R777" s="3" t="str">
        <f t="shared" si="83"/>
        <v/>
      </c>
      <c r="S777" s="7" t="str">
        <f>IF(OR($C777=25,$C777=26,$C777=27),$J777,"")</f>
        <v/>
      </c>
      <c r="T777" s="9" t="str">
        <f t="shared" si="80"/>
        <v/>
      </c>
    </row>
    <row r="778" spans="1:20" x14ac:dyDescent="0.25">
      <c r="A778" s="20">
        <f t="shared" si="81"/>
        <v>42878.240000000005</v>
      </c>
      <c r="B778" s="2">
        <v>42878.239837962959</v>
      </c>
      <c r="C778" s="1">
        <v>14</v>
      </c>
      <c r="D778" s="1">
        <v>17</v>
      </c>
      <c r="E778" s="1">
        <v>15</v>
      </c>
      <c r="F778" s="1">
        <v>16</v>
      </c>
      <c r="G778" s="1">
        <v>1110.04</v>
      </c>
      <c r="H778" s="1">
        <v>383.60228601098953</v>
      </c>
      <c r="I778" s="22">
        <v>6974.61</v>
      </c>
      <c r="J778" s="1">
        <v>383.60228601098953</v>
      </c>
      <c r="K778" s="7" t="str">
        <f>IF(OR($C778=1,$C778=2,$C778=3),$J778,"")</f>
        <v/>
      </c>
      <c r="L778" s="8" t="str">
        <f t="shared" si="82"/>
        <v/>
      </c>
      <c r="M778" s="3" t="str">
        <f>IF(OR($C778=7,$C778=8,$C778=9),$J778,"")</f>
        <v/>
      </c>
      <c r="N778" s="8" t="str">
        <f t="shared" si="76"/>
        <v/>
      </c>
      <c r="O778" s="7">
        <f>IF(OR($C778=13,$C778=14,$C778=15),$J778,"")</f>
        <v>383.60228601098953</v>
      </c>
      <c r="P778" s="8">
        <f t="shared" si="78"/>
        <v>383.60228601098953</v>
      </c>
      <c r="Q778" s="3" t="str">
        <f>IF(OR($C778=19,$C778=20,$C778=21),$J778,"")</f>
        <v/>
      </c>
      <c r="R778" s="3" t="str">
        <f t="shared" si="83"/>
        <v/>
      </c>
      <c r="S778" s="7" t="str">
        <f>IF(OR($C778=25,$C778=26,$C778=27),$J778,"")</f>
        <v/>
      </c>
      <c r="T778" s="9" t="str">
        <f t="shared" si="80"/>
        <v/>
      </c>
    </row>
    <row r="779" spans="1:20" x14ac:dyDescent="0.25">
      <c r="A779" s="20">
        <f t="shared" si="81"/>
        <v>42878.240000000005</v>
      </c>
      <c r="B779" s="2">
        <v>42878.239907407406</v>
      </c>
      <c r="C779" s="1">
        <v>19</v>
      </c>
      <c r="D779" s="1">
        <v>22</v>
      </c>
      <c r="E779" s="1">
        <v>20</v>
      </c>
      <c r="F779" s="1">
        <v>21</v>
      </c>
      <c r="G779" s="1">
        <v>1047.6099999999999</v>
      </c>
      <c r="H779" s="1">
        <v>362.02802678099232</v>
      </c>
      <c r="I779" s="22">
        <v>6582.32</v>
      </c>
      <c r="J779" s="1">
        <v>362.02802678099232</v>
      </c>
      <c r="K779" s="7" t="str">
        <f>IF(OR($C779=1,$C779=2,$C779=3),$J779,"")</f>
        <v/>
      </c>
      <c r="L779" s="8" t="str">
        <f t="shared" si="82"/>
        <v/>
      </c>
      <c r="M779" s="3" t="str">
        <f>IF(OR($C779=7,$C779=8,$C779=9),$J779,"")</f>
        <v/>
      </c>
      <c r="N779" s="8" t="str">
        <f t="shared" si="76"/>
        <v/>
      </c>
      <c r="O779" s="7" t="str">
        <f>IF(OR($C779=13,$C779=14,$C779=15),$J779,"")</f>
        <v/>
      </c>
      <c r="P779" s="8" t="str">
        <f t="shared" si="78"/>
        <v/>
      </c>
      <c r="Q779" s="3">
        <f>IF(OR($C779=19,$C779=20,$C779=21),$J779,"")</f>
        <v>362.02802678099232</v>
      </c>
      <c r="R779" s="3" t="str">
        <f t="shared" si="83"/>
        <v/>
      </c>
      <c r="S779" s="7" t="str">
        <f>IF(OR($C779=25,$C779=26,$C779=27),$J779,"")</f>
        <v/>
      </c>
      <c r="T779" s="9" t="str">
        <f t="shared" si="80"/>
        <v/>
      </c>
    </row>
    <row r="780" spans="1:20" x14ac:dyDescent="0.25">
      <c r="A780" s="20">
        <f t="shared" si="81"/>
        <v>42878.240000000005</v>
      </c>
      <c r="B780" s="2">
        <v>42878.239942129629</v>
      </c>
      <c r="C780" s="1">
        <v>20</v>
      </c>
      <c r="D780" s="1">
        <v>23</v>
      </c>
      <c r="E780" s="1">
        <v>21</v>
      </c>
      <c r="F780" s="1">
        <v>22</v>
      </c>
      <c r="G780" s="1">
        <v>1198.46</v>
      </c>
      <c r="H780" s="1">
        <v>414.1580444783346</v>
      </c>
      <c r="I780" s="22">
        <v>7530.12</v>
      </c>
      <c r="J780" s="1">
        <v>414.1580444783346</v>
      </c>
      <c r="K780" s="7" t="str">
        <f>IF(OR($C780=1,$C780=2,$C780=3),$J780,"")</f>
        <v/>
      </c>
      <c r="L780" s="8" t="str">
        <f t="shared" si="82"/>
        <v/>
      </c>
      <c r="M780" s="3" t="str">
        <f>IF(OR($C780=7,$C780=8,$C780=9),$J780,"")</f>
        <v/>
      </c>
      <c r="N780" s="8" t="str">
        <f t="shared" si="76"/>
        <v/>
      </c>
      <c r="O780" s="7" t="str">
        <f>IF(OR($C780=13,$C780=14,$C780=15),$J780,"")</f>
        <v/>
      </c>
      <c r="P780" s="8" t="str">
        <f t="shared" si="78"/>
        <v/>
      </c>
      <c r="Q780" s="3">
        <f>IF(OR($C780=19,$C780=20,$C780=21),$J780,"")</f>
        <v>414.1580444783346</v>
      </c>
      <c r="R780" s="3">
        <f t="shared" si="83"/>
        <v>373.98032075132983</v>
      </c>
      <c r="S780" s="7" t="str">
        <f>IF(OR($C780=25,$C780=26,$C780=27),$J780,"")</f>
        <v/>
      </c>
      <c r="T780" s="9" t="str">
        <f t="shared" si="80"/>
        <v/>
      </c>
    </row>
    <row r="781" spans="1:20" x14ac:dyDescent="0.25">
      <c r="A781" s="20">
        <f t="shared" si="81"/>
        <v>42878.240000000005</v>
      </c>
      <c r="B781" s="2">
        <v>42878.239965277775</v>
      </c>
      <c r="C781" s="1">
        <v>21</v>
      </c>
      <c r="D781" s="1">
        <v>24</v>
      </c>
      <c r="E781" s="1">
        <v>22</v>
      </c>
      <c r="F781" s="1">
        <v>23</v>
      </c>
      <c r="G781" s="1">
        <v>1000.52</v>
      </c>
      <c r="H781" s="1">
        <v>345.75489099466256</v>
      </c>
      <c r="I781" s="22">
        <v>6286.47</v>
      </c>
      <c r="J781" s="1">
        <v>345.75489099466256</v>
      </c>
      <c r="K781" s="7" t="str">
        <f>IF(OR($C781=1,$C781=2,$C781=3),$J781,"")</f>
        <v/>
      </c>
      <c r="L781" s="8" t="str">
        <f t="shared" si="82"/>
        <v/>
      </c>
      <c r="M781" s="3" t="str">
        <f>IF(OR($C781=7,$C781=8,$C781=9),$J781,"")</f>
        <v/>
      </c>
      <c r="N781" s="8" t="str">
        <f t="shared" si="76"/>
        <v/>
      </c>
      <c r="O781" s="7" t="str">
        <f>IF(OR($C781=13,$C781=14,$C781=15),$J781,"")</f>
        <v/>
      </c>
      <c r="P781" s="8" t="str">
        <f t="shared" si="78"/>
        <v/>
      </c>
      <c r="Q781" s="3">
        <f>IF(OR($C781=19,$C781=20,$C781=21),$J781,"")</f>
        <v>345.75489099466256</v>
      </c>
      <c r="R781" s="3" t="str">
        <f t="shared" si="83"/>
        <v/>
      </c>
      <c r="S781" s="7" t="str">
        <f>IF(OR($C781=25,$C781=26,$C781=27),$J781,"")</f>
        <v/>
      </c>
      <c r="T781" s="9" t="str">
        <f t="shared" si="80"/>
        <v/>
      </c>
    </row>
    <row r="782" spans="1:20" x14ac:dyDescent="0.25">
      <c r="A782" s="20">
        <f t="shared" si="81"/>
        <v>42878.239999999998</v>
      </c>
      <c r="B782" s="2">
        <v>42878.239999999998</v>
      </c>
      <c r="C782" s="1">
        <v>25</v>
      </c>
      <c r="D782" s="1">
        <v>28</v>
      </c>
      <c r="E782" s="1">
        <v>26</v>
      </c>
      <c r="F782" s="1">
        <v>27</v>
      </c>
      <c r="G782" s="1">
        <v>1174.3499999999999</v>
      </c>
      <c r="H782" s="1">
        <v>405.82622660174906</v>
      </c>
      <c r="I782" s="22">
        <v>7378.68</v>
      </c>
      <c r="J782" s="1">
        <v>405.82622660174906</v>
      </c>
      <c r="K782" s="7" t="str">
        <f>IF(OR($C782=1,$C782=2,$C782=3),$J782,"")</f>
        <v/>
      </c>
      <c r="L782" s="8" t="str">
        <f t="shared" si="82"/>
        <v/>
      </c>
      <c r="M782" s="3" t="str">
        <f>IF(OR($C782=7,$C782=8,$C782=9),$J782,"")</f>
        <v/>
      </c>
      <c r="N782" s="8" t="str">
        <f t="shared" si="76"/>
        <v/>
      </c>
      <c r="O782" s="7" t="str">
        <f>IF(OR($C782=13,$C782=14,$C782=15),$J782,"")</f>
        <v/>
      </c>
      <c r="P782" s="8" t="str">
        <f t="shared" si="78"/>
        <v/>
      </c>
      <c r="Q782" s="3" t="str">
        <f>IF(OR($C782=19,$C782=20,$C782=21),$J782,"")</f>
        <v/>
      </c>
      <c r="R782" s="3" t="str">
        <f t="shared" si="83"/>
        <v/>
      </c>
      <c r="S782" s="7">
        <f>IF(OR($C782=25,$C782=26,$C782=27),$J782,"")</f>
        <v>405.82622660174906</v>
      </c>
      <c r="T782" s="9">
        <f t="shared" si="80"/>
        <v>389.63948461339305</v>
      </c>
    </row>
    <row r="783" spans="1:20" x14ac:dyDescent="0.25">
      <c r="A783" s="20">
        <f t="shared" si="81"/>
        <v>42878.25</v>
      </c>
      <c r="B783" s="2">
        <v>42878.240057870367</v>
      </c>
      <c r="C783" s="1">
        <v>27</v>
      </c>
      <c r="D783" s="1">
        <v>30</v>
      </c>
      <c r="E783" s="1">
        <v>28</v>
      </c>
      <c r="F783" s="1">
        <v>29</v>
      </c>
      <c r="G783" s="1">
        <v>1080.67</v>
      </c>
      <c r="H783" s="1">
        <v>373.45274262503699</v>
      </c>
      <c r="I783" s="22">
        <v>6790.08</v>
      </c>
      <c r="J783" s="1">
        <v>373.45274262503699</v>
      </c>
      <c r="K783" s="7" t="str">
        <f>IF(OR($C783=1,$C783=2,$C783=3),$J783,"")</f>
        <v/>
      </c>
      <c r="L783" s="8" t="str">
        <f t="shared" si="82"/>
        <v/>
      </c>
      <c r="M783" s="3" t="str">
        <f>IF(OR($C783=7,$C783=8,$C783=9),$J783,"")</f>
        <v/>
      </c>
      <c r="N783" s="8" t="str">
        <f t="shared" si="76"/>
        <v/>
      </c>
      <c r="O783" s="7" t="str">
        <f>IF(OR($C783=13,$C783=14,$C783=15),$J783,"")</f>
        <v/>
      </c>
      <c r="P783" s="8" t="str">
        <f t="shared" si="78"/>
        <v/>
      </c>
      <c r="Q783" s="3" t="str">
        <f>IF(OR($C783=19,$C783=20,$C783=21),$J783,"")</f>
        <v/>
      </c>
      <c r="R783" s="3" t="str">
        <f t="shared" si="83"/>
        <v/>
      </c>
      <c r="S783" s="7">
        <f>IF(OR($C783=25,$C783=26,$C783=27),$J783,"")</f>
        <v>373.45274262503699</v>
      </c>
      <c r="T783" s="9" t="str">
        <f t="shared" si="80"/>
        <v/>
      </c>
    </row>
    <row r="784" spans="1:20" x14ac:dyDescent="0.25">
      <c r="A784" s="20">
        <f t="shared" si="81"/>
        <v>42878.26</v>
      </c>
      <c r="B784" s="2">
        <v>42878.253506944442</v>
      </c>
      <c r="C784" s="1">
        <v>1</v>
      </c>
      <c r="D784" s="1">
        <v>4</v>
      </c>
      <c r="E784" s="1">
        <v>2</v>
      </c>
      <c r="F784" s="1">
        <v>3</v>
      </c>
      <c r="G784" s="1">
        <v>938.21400000000006</v>
      </c>
      <c r="H784" s="1">
        <v>324.22348308846034</v>
      </c>
      <c r="I784" s="22">
        <v>5894.97</v>
      </c>
      <c r="J784" s="1">
        <v>324.22348308846034</v>
      </c>
      <c r="K784" s="7">
        <f>IF(OR($C784=1,$C784=2,$C784=3),$J784,"")</f>
        <v>324.22348308846034</v>
      </c>
      <c r="L784" s="8">
        <f>IF(AND(C784=1,C785=3),AVERAGE(K784:K785),"")</f>
        <v>322.83392524185103</v>
      </c>
      <c r="M784" s="3" t="str">
        <f>IF(OR($C784=7,$C784=8,$C784=9),$J784,"")</f>
        <v/>
      </c>
      <c r="N784" s="8" t="str">
        <f t="shared" ref="N784:N847" si="84">IF(AND(C784=8,C785=9),AVERAGE(M784:M785),"")</f>
        <v/>
      </c>
      <c r="O784" s="7" t="str">
        <f>IF(OR($C784=13,$C784=14,$C784=15),$J784,"")</f>
        <v/>
      </c>
      <c r="P784" s="8" t="str">
        <f t="shared" si="78"/>
        <v/>
      </c>
      <c r="Q784" s="3" t="str">
        <f>IF(OR($C784=19,$C784=20,$C784=21),$J784,"")</f>
        <v/>
      </c>
      <c r="R784" s="3" t="str">
        <f t="shared" si="83"/>
        <v/>
      </c>
      <c r="S784" s="7" t="str">
        <f>IF(OR($C784=25,$C784=26,$C784=27),$J784,"")</f>
        <v/>
      </c>
      <c r="T784" s="9" t="str">
        <f t="shared" si="80"/>
        <v/>
      </c>
    </row>
    <row r="785" spans="1:20" x14ac:dyDescent="0.25">
      <c r="A785" s="20">
        <f t="shared" si="81"/>
        <v>42878.26</v>
      </c>
      <c r="B785" s="2">
        <v>42878.253576388888</v>
      </c>
      <c r="C785" s="1">
        <v>3</v>
      </c>
      <c r="D785" s="1">
        <v>6</v>
      </c>
      <c r="E785" s="1">
        <v>4</v>
      </c>
      <c r="F785" s="1">
        <v>5</v>
      </c>
      <c r="G785" s="1">
        <v>930.17200000000003</v>
      </c>
      <c r="H785" s="1">
        <v>321.44436739524173</v>
      </c>
      <c r="I785" s="22">
        <v>5844.44</v>
      </c>
      <c r="J785" s="1">
        <v>321.44436739524173</v>
      </c>
      <c r="K785" s="7">
        <f>IF(OR($C785=1,$C785=2,$C785=3),$J785,"")</f>
        <v>321.44436739524173</v>
      </c>
      <c r="L785" s="8" t="str">
        <f t="shared" ref="L785:L848" si="85">IF(AND(C785=1,C786=3),AVERAGE(K785:K786),"")</f>
        <v/>
      </c>
      <c r="M785" s="3" t="str">
        <f>IF(OR($C785=7,$C785=8,$C785=9),$J785,"")</f>
        <v/>
      </c>
      <c r="N785" s="8" t="str">
        <f t="shared" si="84"/>
        <v/>
      </c>
      <c r="O785" s="7" t="str">
        <f>IF(OR($C785=13,$C785=14,$C785=15),$J785,"")</f>
        <v/>
      </c>
      <c r="P785" s="8" t="str">
        <f t="shared" si="78"/>
        <v/>
      </c>
      <c r="Q785" s="3" t="str">
        <f>IF(OR($C785=19,$C785=20,$C785=21),$J785,"")</f>
        <v/>
      </c>
      <c r="R785" s="3" t="str">
        <f t="shared" si="83"/>
        <v/>
      </c>
      <c r="S785" s="7" t="str">
        <f>IF(OR($C785=25,$C785=26,$C785=27),$J785,"")</f>
        <v/>
      </c>
      <c r="T785" s="9" t="str">
        <f>IF(AND(C785=25,C786=27),AVERAGE(S785:S786),"")</f>
        <v/>
      </c>
    </row>
    <row r="786" spans="1:20" x14ac:dyDescent="0.25">
      <c r="A786" s="20">
        <f t="shared" si="81"/>
        <v>42878.26</v>
      </c>
      <c r="B786" s="2">
        <v>42878.253645833334</v>
      </c>
      <c r="C786" s="1">
        <v>8</v>
      </c>
      <c r="D786" s="1">
        <v>11</v>
      </c>
      <c r="E786" s="1">
        <v>9</v>
      </c>
      <c r="F786" s="1">
        <v>10</v>
      </c>
      <c r="G786" s="1">
        <v>776.87599999999998</v>
      </c>
      <c r="H786" s="1">
        <v>268.46907277852466</v>
      </c>
      <c r="I786" s="22">
        <v>4881.26</v>
      </c>
      <c r="J786" s="1">
        <v>268.46907277852466</v>
      </c>
      <c r="K786" s="7" t="str">
        <f>IF(OR($C786=1,$C786=2,$C786=3),$J786,"")</f>
        <v/>
      </c>
      <c r="L786" s="8" t="str">
        <f t="shared" si="85"/>
        <v/>
      </c>
      <c r="M786" s="3">
        <f>IF(OR($C786=7,$C786=8,$C786=9),$J786,"")</f>
        <v>268.46907277852466</v>
      </c>
      <c r="N786" s="8">
        <f t="shared" si="84"/>
        <v>279.97085189036181</v>
      </c>
      <c r="O786" s="7" t="str">
        <f>IF(OR($C786=13,$C786=14,$C786=15),$J786,"")</f>
        <v/>
      </c>
      <c r="P786" s="8" t="str">
        <f t="shared" si="78"/>
        <v/>
      </c>
      <c r="Q786" s="3" t="str">
        <f>IF(OR($C786=19,$C786=20,$C786=21),$J786,"")</f>
        <v/>
      </c>
      <c r="R786" s="3" t="str">
        <f t="shared" si="83"/>
        <v/>
      </c>
      <c r="S786" s="7" t="str">
        <f>IF(OR($C786=25,$C786=26,$C786=27),$J786,"")</f>
        <v/>
      </c>
      <c r="T786" s="9" t="str">
        <f t="shared" ref="T786:T803" si="86">IF(AND(C786=25,C787=27),AVERAGE(S786:S787),"")</f>
        <v/>
      </c>
    </row>
    <row r="787" spans="1:20" x14ac:dyDescent="0.25">
      <c r="A787" s="20">
        <f t="shared" si="81"/>
        <v>42878.26</v>
      </c>
      <c r="B787" s="2">
        <v>42878.253668981481</v>
      </c>
      <c r="C787" s="1">
        <v>9</v>
      </c>
      <c r="D787" s="1">
        <v>12</v>
      </c>
      <c r="E787" s="1">
        <v>10</v>
      </c>
      <c r="F787" s="1">
        <v>11</v>
      </c>
      <c r="G787" s="1">
        <v>843.44200000000001</v>
      </c>
      <c r="H787" s="1">
        <v>291.47263100219902</v>
      </c>
      <c r="I787" s="22">
        <v>5299.5</v>
      </c>
      <c r="J787" s="1">
        <v>291.47263100219902</v>
      </c>
      <c r="K787" s="7" t="str">
        <f>IF(OR($C787=1,$C787=2,$C787=3),$J787,"")</f>
        <v/>
      </c>
      <c r="L787" s="8" t="str">
        <f t="shared" si="85"/>
        <v/>
      </c>
      <c r="M787" s="3">
        <f>IF(OR($C787=7,$C787=8,$C787=9),$J787,"")</f>
        <v>291.47263100219902</v>
      </c>
      <c r="N787" s="8" t="str">
        <f t="shared" si="84"/>
        <v/>
      </c>
      <c r="O787" s="7" t="str">
        <f>IF(OR($C787=13,$C787=14,$C787=15),$J787,"")</f>
        <v/>
      </c>
      <c r="P787" s="8" t="str">
        <f t="shared" si="78"/>
        <v/>
      </c>
      <c r="Q787" s="3" t="str">
        <f>IF(OR($C787=19,$C787=20,$C787=21),$J787,"")</f>
        <v/>
      </c>
      <c r="R787" s="3" t="str">
        <f t="shared" si="83"/>
        <v/>
      </c>
      <c r="S787" s="7" t="str">
        <f>IF(OR($C787=25,$C787=26,$C787=27),$J787,"")</f>
        <v/>
      </c>
      <c r="T787" s="9" t="str">
        <f t="shared" si="86"/>
        <v/>
      </c>
    </row>
    <row r="788" spans="1:20" x14ac:dyDescent="0.25">
      <c r="A788" s="20">
        <f t="shared" si="81"/>
        <v>42878.26</v>
      </c>
      <c r="B788" s="2">
        <v>42878.253738425927</v>
      </c>
      <c r="C788" s="1">
        <v>14</v>
      </c>
      <c r="D788" s="1">
        <v>17</v>
      </c>
      <c r="E788" s="1">
        <v>15</v>
      </c>
      <c r="F788" s="1">
        <v>16</v>
      </c>
      <c r="G788" s="1">
        <v>1119.8399999999999</v>
      </c>
      <c r="H788" s="1">
        <v>386.9889228915593</v>
      </c>
      <c r="I788" s="22">
        <v>7036.13</v>
      </c>
      <c r="J788" s="1">
        <v>386.9889228915593</v>
      </c>
      <c r="K788" s="7" t="str">
        <f>IF(OR($C788=1,$C788=2,$C788=3),$J788,"")</f>
        <v/>
      </c>
      <c r="L788" s="8" t="str">
        <f t="shared" si="85"/>
        <v/>
      </c>
      <c r="M788" s="3" t="str">
        <f>IF(OR($C788=7,$C788=8,$C788=9),$J788,"")</f>
        <v/>
      </c>
      <c r="N788" s="8" t="str">
        <f t="shared" si="84"/>
        <v/>
      </c>
      <c r="O788" s="7">
        <f>IF(OR($C788=13,$C788=14,$C788=15),$J788,"")</f>
        <v>386.9889228915593</v>
      </c>
      <c r="P788" s="8">
        <f t="shared" si="78"/>
        <v>386.9889228915593</v>
      </c>
      <c r="Q788" s="3" t="str">
        <f>IF(OR($C788=19,$C788=20,$C788=21),$J788,"")</f>
        <v/>
      </c>
      <c r="R788" s="3" t="str">
        <f t="shared" si="83"/>
        <v/>
      </c>
      <c r="S788" s="7" t="str">
        <f>IF(OR($C788=25,$C788=26,$C788=27),$J788,"")</f>
        <v/>
      </c>
      <c r="T788" s="9" t="str">
        <f t="shared" si="86"/>
        <v/>
      </c>
    </row>
    <row r="789" spans="1:20" x14ac:dyDescent="0.25">
      <c r="A789" s="20">
        <f t="shared" si="81"/>
        <v>42878.26</v>
      </c>
      <c r="B789" s="2">
        <v>42878.253807870373</v>
      </c>
      <c r="C789" s="1">
        <v>19</v>
      </c>
      <c r="D789" s="1">
        <v>22</v>
      </c>
      <c r="E789" s="1">
        <v>20</v>
      </c>
      <c r="F789" s="1">
        <v>21</v>
      </c>
      <c r="G789" s="1">
        <v>1037.51</v>
      </c>
      <c r="H789" s="1">
        <v>358.53771734285408</v>
      </c>
      <c r="I789" s="22">
        <v>6518.87</v>
      </c>
      <c r="J789" s="1">
        <v>358.53771734285408</v>
      </c>
      <c r="K789" s="7" t="str">
        <f>IF(OR($C789=1,$C789=2,$C789=3),$J789,"")</f>
        <v/>
      </c>
      <c r="L789" s="8" t="str">
        <f t="shared" si="85"/>
        <v/>
      </c>
      <c r="M789" s="3" t="str">
        <f>IF(OR($C789=7,$C789=8,$C789=9),$J789,"")</f>
        <v/>
      </c>
      <c r="N789" s="8" t="str">
        <f t="shared" si="84"/>
        <v/>
      </c>
      <c r="O789" s="7" t="str">
        <f>IF(OR($C789=13,$C789=14,$C789=15),$J789,"")</f>
        <v/>
      </c>
      <c r="P789" s="8" t="str">
        <f t="shared" si="78"/>
        <v/>
      </c>
      <c r="Q789" s="3">
        <f>IF(OR($C789=19,$C789=20,$C789=21),$J789,"")</f>
        <v>358.53771734285408</v>
      </c>
      <c r="R789" s="3" t="str">
        <f t="shared" si="83"/>
        <v/>
      </c>
      <c r="S789" s="7" t="str">
        <f>IF(OR($C789=25,$C789=26,$C789=27),$J789,"")</f>
        <v/>
      </c>
      <c r="T789" s="9" t="str">
        <f t="shared" si="86"/>
        <v/>
      </c>
    </row>
    <row r="790" spans="1:20" x14ac:dyDescent="0.25">
      <c r="A790" s="20">
        <f t="shared" si="81"/>
        <v>42878.26</v>
      </c>
      <c r="B790" s="2">
        <v>42878.253842592596</v>
      </c>
      <c r="C790" s="1">
        <v>20</v>
      </c>
      <c r="D790" s="1">
        <v>23</v>
      </c>
      <c r="E790" s="1">
        <v>21</v>
      </c>
      <c r="F790" s="1">
        <v>22</v>
      </c>
      <c r="G790" s="1">
        <v>1199.9100000000001</v>
      </c>
      <c r="H790" s="1">
        <v>414.65912850658219</v>
      </c>
      <c r="I790" s="22">
        <v>7539.23</v>
      </c>
      <c r="J790" s="1">
        <v>414.65912850658219</v>
      </c>
      <c r="K790" s="7" t="str">
        <f>IF(OR($C790=1,$C790=2,$C790=3),$J790,"")</f>
        <v/>
      </c>
      <c r="L790" s="8" t="str">
        <f t="shared" si="85"/>
        <v/>
      </c>
      <c r="M790" s="3" t="str">
        <f>IF(OR($C790=7,$C790=8,$C790=9),$J790,"")</f>
        <v/>
      </c>
      <c r="N790" s="8" t="str">
        <f t="shared" si="84"/>
        <v/>
      </c>
      <c r="O790" s="7" t="str">
        <f>IF(OR($C790=13,$C790=14,$C790=15),$J790,"")</f>
        <v/>
      </c>
      <c r="P790" s="8" t="str">
        <f t="shared" si="78"/>
        <v/>
      </c>
      <c r="Q790" s="3">
        <f>IF(OR($C790=19,$C790=20,$C790=21),$J790,"")</f>
        <v>414.65912850658219</v>
      </c>
      <c r="R790" s="3">
        <f t="shared" si="83"/>
        <v>373.09564826007892</v>
      </c>
      <c r="S790" s="7" t="str">
        <f>IF(OR($C790=25,$C790=26,$C790=27),$J790,"")</f>
        <v/>
      </c>
      <c r="T790" s="9" t="str">
        <f t="shared" si="86"/>
        <v/>
      </c>
    </row>
    <row r="791" spans="1:20" x14ac:dyDescent="0.25">
      <c r="A791" s="20">
        <f t="shared" si="81"/>
        <v>42878.26</v>
      </c>
      <c r="B791" s="2">
        <v>42878.253865740742</v>
      </c>
      <c r="C791" s="1">
        <v>21</v>
      </c>
      <c r="D791" s="1">
        <v>24</v>
      </c>
      <c r="E791" s="1">
        <v>22</v>
      </c>
      <c r="F791" s="1">
        <v>23</v>
      </c>
      <c r="G791" s="1">
        <v>1001.49</v>
      </c>
      <c r="H791" s="1">
        <v>346.09009893080059</v>
      </c>
      <c r="I791" s="22">
        <v>6292.52</v>
      </c>
      <c r="J791" s="1">
        <v>346.09009893080059</v>
      </c>
      <c r="K791" s="7" t="str">
        <f>IF(OR($C791=1,$C791=2,$C791=3),$J791,"")</f>
        <v/>
      </c>
      <c r="L791" s="8" t="str">
        <f t="shared" si="85"/>
        <v/>
      </c>
      <c r="M791" s="3" t="str">
        <f>IF(OR($C791=7,$C791=8,$C791=9),$J791,"")</f>
        <v/>
      </c>
      <c r="N791" s="8" t="str">
        <f t="shared" si="84"/>
        <v/>
      </c>
      <c r="O791" s="7" t="str">
        <f>IF(OR($C791=13,$C791=14,$C791=15),$J791,"")</f>
        <v/>
      </c>
      <c r="P791" s="8" t="str">
        <f t="shared" si="78"/>
        <v/>
      </c>
      <c r="Q791" s="3">
        <f>IF(OR($C791=19,$C791=20,$C791=21),$J791,"")</f>
        <v>346.09009893080059</v>
      </c>
      <c r="R791" s="3" t="str">
        <f t="shared" si="83"/>
        <v/>
      </c>
      <c r="S791" s="7" t="str">
        <f>IF(OR($C791=25,$C791=26,$C791=27),$J791,"")</f>
        <v/>
      </c>
      <c r="T791" s="9" t="str">
        <f t="shared" si="86"/>
        <v/>
      </c>
    </row>
    <row r="792" spans="1:20" x14ac:dyDescent="0.25">
      <c r="A792" s="20">
        <f t="shared" si="81"/>
        <v>42878.26</v>
      </c>
      <c r="B792" s="2">
        <v>42878.253900462965</v>
      </c>
      <c r="C792" s="1">
        <v>25</v>
      </c>
      <c r="D792" s="1">
        <v>28</v>
      </c>
      <c r="E792" s="1">
        <v>26</v>
      </c>
      <c r="F792" s="1">
        <v>27</v>
      </c>
      <c r="G792" s="1">
        <v>1169.8499999999999</v>
      </c>
      <c r="H792" s="1">
        <v>404.27113823822208</v>
      </c>
      <c r="I792" s="22">
        <v>7350.37</v>
      </c>
      <c r="J792" s="1">
        <v>404.27113823822208</v>
      </c>
      <c r="K792" s="7" t="str">
        <f>IF(OR($C792=1,$C792=2,$C792=3),$J792,"")</f>
        <v/>
      </c>
      <c r="L792" s="8" t="str">
        <f t="shared" si="85"/>
        <v/>
      </c>
      <c r="M792" s="3" t="str">
        <f>IF(OR($C792=7,$C792=8,$C792=9),$J792,"")</f>
        <v/>
      </c>
      <c r="N792" s="8" t="str">
        <f t="shared" si="84"/>
        <v/>
      </c>
      <c r="O792" s="7" t="str">
        <f>IF(OR($C792=13,$C792=14,$C792=15),$J792,"")</f>
        <v/>
      </c>
      <c r="P792" s="8" t="str">
        <f t="shared" si="78"/>
        <v/>
      </c>
      <c r="Q792" s="3" t="str">
        <f>IF(OR($C792=19,$C792=20,$C792=21),$J792,"")</f>
        <v/>
      </c>
      <c r="R792" s="3" t="str">
        <f t="shared" si="83"/>
        <v/>
      </c>
      <c r="S792" s="7">
        <f>IF(OR($C792=25,$C792=26,$C792=27),$J792,"")</f>
        <v>404.27113823822208</v>
      </c>
      <c r="T792" s="9">
        <f t="shared" si="86"/>
        <v>388.50081435609934</v>
      </c>
    </row>
    <row r="793" spans="1:20" x14ac:dyDescent="0.25">
      <c r="A793" s="20">
        <f t="shared" si="81"/>
        <v>42878.26</v>
      </c>
      <c r="B793" s="2">
        <v>42878.253969907404</v>
      </c>
      <c r="C793" s="1">
        <v>27</v>
      </c>
      <c r="D793" s="1">
        <v>30</v>
      </c>
      <c r="E793" s="1">
        <v>28</v>
      </c>
      <c r="F793" s="1">
        <v>29</v>
      </c>
      <c r="G793" s="1">
        <v>1078.58</v>
      </c>
      <c r="H793" s="1">
        <v>372.73049047397666</v>
      </c>
      <c r="I793" s="22">
        <v>6776.94</v>
      </c>
      <c r="J793" s="1">
        <v>372.73049047397666</v>
      </c>
      <c r="K793" s="7" t="str">
        <f>IF(OR($C793=1,$C793=2,$C793=3),$J793,"")</f>
        <v/>
      </c>
      <c r="L793" s="8" t="str">
        <f t="shared" si="85"/>
        <v/>
      </c>
      <c r="M793" s="3" t="str">
        <f>IF(OR($C793=7,$C793=8,$C793=9),$J793,"")</f>
        <v/>
      </c>
      <c r="N793" s="8" t="str">
        <f t="shared" si="84"/>
        <v/>
      </c>
      <c r="O793" s="7" t="str">
        <f>IF(OR($C793=13,$C793=14,$C793=15),$J793,"")</f>
        <v/>
      </c>
      <c r="P793" s="8" t="str">
        <f t="shared" si="78"/>
        <v/>
      </c>
      <c r="Q793" s="3" t="str">
        <f>IF(OR($C793=19,$C793=20,$C793=21),$J793,"")</f>
        <v/>
      </c>
      <c r="R793" s="3" t="str">
        <f t="shared" si="83"/>
        <v/>
      </c>
      <c r="S793" s="7">
        <f>IF(OR($C793=25,$C793=26,$C793=27),$J793,"")</f>
        <v>372.73049047397666</v>
      </c>
      <c r="T793" s="9" t="str">
        <f t="shared" si="86"/>
        <v/>
      </c>
    </row>
    <row r="794" spans="1:20" x14ac:dyDescent="0.25">
      <c r="A794" s="20">
        <f t="shared" si="81"/>
        <v>42878.270000000004</v>
      </c>
      <c r="B794" s="2">
        <v>42878.267395833333</v>
      </c>
      <c r="C794" s="1">
        <v>1</v>
      </c>
      <c r="D794" s="1">
        <v>4</v>
      </c>
      <c r="E794" s="1">
        <v>2</v>
      </c>
      <c r="F794" s="1">
        <v>3</v>
      </c>
      <c r="G794" s="1">
        <v>940.27499999999998</v>
      </c>
      <c r="H794" s="1">
        <v>324.93571355895568</v>
      </c>
      <c r="I794" s="22">
        <v>5907.92</v>
      </c>
      <c r="J794" s="1">
        <v>324.93571355895568</v>
      </c>
      <c r="K794" s="7">
        <f>IF(OR($C794=1,$C794=2,$C794=3),$J794,"")</f>
        <v>324.93571355895568</v>
      </c>
      <c r="L794" s="8">
        <f t="shared" si="85"/>
        <v>323.48896301808782</v>
      </c>
      <c r="M794" s="3" t="str">
        <f>IF(OR($C794=7,$C794=8,$C794=9),$J794,"")</f>
        <v/>
      </c>
      <c r="N794" s="8" t="str">
        <f t="shared" si="84"/>
        <v/>
      </c>
      <c r="O794" s="7" t="str">
        <f>IF(OR($C794=13,$C794=14,$C794=15),$J794,"")</f>
        <v/>
      </c>
      <c r="P794" s="8" t="str">
        <f t="shared" si="78"/>
        <v/>
      </c>
      <c r="Q794" s="3" t="str">
        <f>IF(OR($C794=19,$C794=20,$C794=21),$J794,"")</f>
        <v/>
      </c>
      <c r="R794" s="3" t="str">
        <f t="shared" si="83"/>
        <v/>
      </c>
      <c r="S794" s="7" t="str">
        <f>IF(OR($C794=25,$C794=26,$C794=27),$J794,"")</f>
        <v/>
      </c>
      <c r="T794" s="9" t="str">
        <f t="shared" si="86"/>
        <v/>
      </c>
    </row>
    <row r="795" spans="1:20" x14ac:dyDescent="0.25">
      <c r="A795" s="20">
        <f t="shared" si="81"/>
        <v>42878.270000000004</v>
      </c>
      <c r="B795" s="2">
        <v>42878.267465277779</v>
      </c>
      <c r="C795" s="1">
        <v>3</v>
      </c>
      <c r="D795" s="1">
        <v>6</v>
      </c>
      <c r="E795" s="1">
        <v>4</v>
      </c>
      <c r="F795" s="1">
        <v>5</v>
      </c>
      <c r="G795" s="1">
        <v>931.90200000000004</v>
      </c>
      <c r="H795" s="1">
        <v>322.04221247721989</v>
      </c>
      <c r="I795" s="22">
        <v>5855.31</v>
      </c>
      <c r="J795" s="1">
        <v>322.04221247721989</v>
      </c>
      <c r="K795" s="7">
        <f>IF(OR($C795=1,$C795=2,$C795=3),$J795,"")</f>
        <v>322.04221247721989</v>
      </c>
      <c r="L795" s="8" t="str">
        <f t="shared" si="85"/>
        <v/>
      </c>
      <c r="M795" s="3" t="str">
        <f>IF(OR($C795=7,$C795=8,$C795=9),$J795,"")</f>
        <v/>
      </c>
      <c r="N795" s="8" t="str">
        <f t="shared" si="84"/>
        <v/>
      </c>
      <c r="O795" s="7" t="str">
        <f>IF(OR($C795=13,$C795=14,$C795=15),$J795,"")</f>
        <v/>
      </c>
      <c r="P795" s="8" t="str">
        <f t="shared" si="78"/>
        <v/>
      </c>
      <c r="Q795" s="3" t="str">
        <f>IF(OR($C795=19,$C795=20,$C795=21),$J795,"")</f>
        <v/>
      </c>
      <c r="R795" s="3" t="str">
        <f t="shared" si="83"/>
        <v/>
      </c>
      <c r="S795" s="7" t="str">
        <f>IF(OR($C795=25,$C795=26,$C795=27),$J795,"")</f>
        <v/>
      </c>
      <c r="T795" s="9" t="str">
        <f t="shared" si="86"/>
        <v/>
      </c>
    </row>
    <row r="796" spans="1:20" x14ac:dyDescent="0.25">
      <c r="A796" s="20">
        <f t="shared" si="81"/>
        <v>42878.270000000004</v>
      </c>
      <c r="B796" s="2">
        <v>42878.267534722225</v>
      </c>
      <c r="C796" s="1">
        <v>8</v>
      </c>
      <c r="D796" s="1">
        <v>11</v>
      </c>
      <c r="E796" s="1">
        <v>9</v>
      </c>
      <c r="F796" s="1">
        <v>10</v>
      </c>
      <c r="G796" s="1">
        <v>780.00199999999995</v>
      </c>
      <c r="H796" s="1">
        <v>269.54934082838804</v>
      </c>
      <c r="I796" s="22">
        <v>4900.8999999999996</v>
      </c>
      <c r="J796" s="1">
        <v>269.54934082838804</v>
      </c>
      <c r="K796" s="7" t="str">
        <f>IF(OR($C796=1,$C796=2,$C796=3),$J796,"")</f>
        <v/>
      </c>
      <c r="L796" s="8" t="str">
        <f t="shared" si="85"/>
        <v/>
      </c>
      <c r="M796" s="3">
        <f>IF(OR($C796=7,$C796=8,$C796=9),$J796,"")</f>
        <v>269.54934082838804</v>
      </c>
      <c r="N796" s="8">
        <f t="shared" si="84"/>
        <v>279.49810502784965</v>
      </c>
      <c r="O796" s="7" t="str">
        <f>IF(OR($C796=13,$C796=14,$C796=15),$J796,"")</f>
        <v/>
      </c>
      <c r="P796" s="8" t="str">
        <f t="shared" si="78"/>
        <v/>
      </c>
      <c r="Q796" s="3" t="str">
        <f>IF(OR($C796=19,$C796=20,$C796=21),$J796,"")</f>
        <v/>
      </c>
      <c r="R796" s="3" t="str">
        <f t="shared" si="83"/>
        <v/>
      </c>
      <c r="S796" s="7" t="str">
        <f>IF(OR($C796=25,$C796=26,$C796=27),$J796,"")</f>
        <v/>
      </c>
      <c r="T796" s="9" t="str">
        <f t="shared" si="86"/>
        <v/>
      </c>
    </row>
    <row r="797" spans="1:20" x14ac:dyDescent="0.25">
      <c r="A797" s="20">
        <f t="shared" si="81"/>
        <v>42878.270000000004</v>
      </c>
      <c r="B797" s="2">
        <v>42878.267569444448</v>
      </c>
      <c r="C797" s="1">
        <v>9</v>
      </c>
      <c r="D797" s="1">
        <v>12</v>
      </c>
      <c r="E797" s="1">
        <v>10</v>
      </c>
      <c r="F797" s="1">
        <v>11</v>
      </c>
      <c r="G797" s="1">
        <v>837.58</v>
      </c>
      <c r="H797" s="1">
        <v>289.44686922731131</v>
      </c>
      <c r="I797" s="22">
        <v>5262.67</v>
      </c>
      <c r="J797" s="1">
        <v>289.44686922731131</v>
      </c>
      <c r="K797" s="7" t="str">
        <f>IF(OR($C797=1,$C797=2,$C797=3),$J797,"")</f>
        <v/>
      </c>
      <c r="L797" s="8" t="str">
        <f t="shared" si="85"/>
        <v/>
      </c>
      <c r="M797" s="3">
        <f>IF(OR($C797=7,$C797=8,$C797=9),$J797,"")</f>
        <v>289.44686922731131</v>
      </c>
      <c r="N797" s="8" t="str">
        <f t="shared" si="84"/>
        <v/>
      </c>
      <c r="O797" s="7" t="str">
        <f>IF(OR($C797=13,$C797=14,$C797=15),$J797,"")</f>
        <v/>
      </c>
      <c r="P797" s="8" t="str">
        <f t="shared" si="78"/>
        <v/>
      </c>
      <c r="Q797" s="3" t="str">
        <f>IF(OR($C797=19,$C797=20,$C797=21),$J797,"")</f>
        <v/>
      </c>
      <c r="R797" s="3" t="str">
        <f t="shared" si="83"/>
        <v/>
      </c>
      <c r="S797" s="7" t="str">
        <f>IF(OR($C797=25,$C797=26,$C797=27),$J797,"")</f>
        <v/>
      </c>
      <c r="T797" s="9" t="str">
        <f t="shared" si="86"/>
        <v/>
      </c>
    </row>
    <row r="798" spans="1:20" x14ac:dyDescent="0.25">
      <c r="A798" s="20">
        <f t="shared" si="81"/>
        <v>42878.270000000004</v>
      </c>
      <c r="B798" s="2">
        <v>42878.267696759256</v>
      </c>
      <c r="C798" s="1">
        <v>19</v>
      </c>
      <c r="D798" s="1">
        <v>22</v>
      </c>
      <c r="E798" s="1">
        <v>20</v>
      </c>
      <c r="F798" s="1">
        <v>21</v>
      </c>
      <c r="G798" s="1">
        <v>1031.72</v>
      </c>
      <c r="H798" s="1">
        <v>356.53683698178276</v>
      </c>
      <c r="I798" s="22">
        <v>6482.48</v>
      </c>
      <c r="J798" s="1">
        <v>356.53683698178276</v>
      </c>
      <c r="K798" s="7" t="str">
        <f>IF(OR($C798=1,$C798=2,$C798=3),$J798,"")</f>
        <v/>
      </c>
      <c r="L798" s="8" t="str">
        <f t="shared" si="85"/>
        <v/>
      </c>
      <c r="M798" s="3" t="str">
        <f>IF(OR($C798=7,$C798=8,$C798=9),$J798,"")</f>
        <v/>
      </c>
      <c r="N798" s="8" t="str">
        <f t="shared" si="84"/>
        <v/>
      </c>
      <c r="O798" s="7" t="str">
        <f>IF(OR($C798=13,$C798=14,$C798=15),$J798,"")</f>
        <v/>
      </c>
      <c r="P798" s="8" t="str">
        <f t="shared" si="78"/>
        <v/>
      </c>
      <c r="Q798" s="3">
        <f>IF(OR($C798=19,$C798=20,$C798=21),$J798,"")</f>
        <v>356.53683698178276</v>
      </c>
      <c r="R798" s="3" t="str">
        <f t="shared" si="83"/>
        <v/>
      </c>
      <c r="S798" s="7" t="str">
        <f>IF(OR($C798=25,$C798=26,$C798=27),$J798,"")</f>
        <v/>
      </c>
      <c r="T798" s="9" t="str">
        <f t="shared" si="86"/>
        <v/>
      </c>
    </row>
    <row r="799" spans="1:20" x14ac:dyDescent="0.25">
      <c r="A799" s="20">
        <f t="shared" si="81"/>
        <v>42878.270000000004</v>
      </c>
      <c r="B799" s="2">
        <v>42878.267731481479</v>
      </c>
      <c r="C799" s="1">
        <v>20</v>
      </c>
      <c r="D799" s="1">
        <v>23</v>
      </c>
      <c r="E799" s="1">
        <v>21</v>
      </c>
      <c r="F799" s="1">
        <v>22</v>
      </c>
      <c r="G799" s="1">
        <v>1194.95</v>
      </c>
      <c r="H799" s="1">
        <v>412.94507555478356</v>
      </c>
      <c r="I799" s="22">
        <v>7508.08</v>
      </c>
      <c r="J799" s="1">
        <v>412.94507555478356</v>
      </c>
      <c r="K799" s="7" t="str">
        <f>IF(OR($C799=1,$C799=2,$C799=3),$J799,"")</f>
        <v/>
      </c>
      <c r="L799" s="8" t="str">
        <f t="shared" si="85"/>
        <v/>
      </c>
      <c r="M799" s="3" t="str">
        <f>IF(OR($C799=7,$C799=8,$C799=9),$J799,"")</f>
        <v/>
      </c>
      <c r="N799" s="8" t="str">
        <f t="shared" si="84"/>
        <v/>
      </c>
      <c r="O799" s="7" t="str">
        <f>IF(OR($C799=13,$C799=14,$C799=15),$J799,"")</f>
        <v/>
      </c>
      <c r="P799" s="8" t="str">
        <f t="shared" si="78"/>
        <v/>
      </c>
      <c r="Q799" s="3">
        <f>IF(OR($C799=19,$C799=20,$C799=21),$J799,"")</f>
        <v>412.94507555478356</v>
      </c>
      <c r="R799" s="3">
        <f t="shared" si="83"/>
        <v>372.25014095724282</v>
      </c>
      <c r="S799" s="7" t="str">
        <f>IF(OR($C799=25,$C799=26,$C799=27),$J799,"")</f>
        <v/>
      </c>
      <c r="T799" s="9" t="str">
        <f t="shared" si="86"/>
        <v/>
      </c>
    </row>
    <row r="800" spans="1:20" x14ac:dyDescent="0.25">
      <c r="A800" s="20">
        <f t="shared" si="81"/>
        <v>42878.270000000004</v>
      </c>
      <c r="B800" s="2">
        <v>42878.267766203702</v>
      </c>
      <c r="C800" s="1">
        <v>21</v>
      </c>
      <c r="D800" s="1">
        <v>24</v>
      </c>
      <c r="E800" s="1">
        <v>22</v>
      </c>
      <c r="F800" s="1">
        <v>23</v>
      </c>
      <c r="G800" s="1">
        <v>1004.9</v>
      </c>
      <c r="H800" s="1">
        <v>347.26851033516215</v>
      </c>
      <c r="I800" s="22">
        <v>6313.97</v>
      </c>
      <c r="J800" s="1">
        <v>347.26851033516215</v>
      </c>
      <c r="K800" s="7" t="str">
        <f>IF(OR($C800=1,$C800=2,$C800=3),$J800,"")</f>
        <v/>
      </c>
      <c r="L800" s="8" t="str">
        <f t="shared" si="85"/>
        <v/>
      </c>
      <c r="M800" s="3" t="str">
        <f>IF(OR($C800=7,$C800=8,$C800=9),$J800,"")</f>
        <v/>
      </c>
      <c r="N800" s="8" t="str">
        <f t="shared" si="84"/>
        <v/>
      </c>
      <c r="O800" s="7" t="str">
        <f>IF(OR($C800=13,$C800=14,$C800=15),$J800,"")</f>
        <v/>
      </c>
      <c r="P800" s="8" t="str">
        <f t="shared" si="78"/>
        <v/>
      </c>
      <c r="Q800" s="3">
        <f>IF(OR($C800=19,$C800=20,$C800=21),$J800,"")</f>
        <v>347.26851033516215</v>
      </c>
      <c r="R800" s="3" t="str">
        <f t="shared" si="83"/>
        <v/>
      </c>
      <c r="S800" s="7" t="str">
        <f>IF(OR($C800=25,$C800=26,$C800=27),$J800,"")</f>
        <v/>
      </c>
      <c r="T800" s="9" t="str">
        <f t="shared" si="86"/>
        <v/>
      </c>
    </row>
    <row r="801" spans="1:20" x14ac:dyDescent="0.25">
      <c r="A801" s="20">
        <f t="shared" si="81"/>
        <v>42878.270000000004</v>
      </c>
      <c r="B801" s="2">
        <v>42878.267789351848</v>
      </c>
      <c r="C801" s="1">
        <v>25</v>
      </c>
      <c r="D801" s="1">
        <v>28</v>
      </c>
      <c r="E801" s="1">
        <v>26</v>
      </c>
      <c r="F801" s="1">
        <v>27</v>
      </c>
      <c r="G801" s="1">
        <v>1168.92</v>
      </c>
      <c r="H801" s="1">
        <v>403.9497533097599</v>
      </c>
      <c r="I801" s="22">
        <v>7344.54</v>
      </c>
      <c r="J801" s="1">
        <v>403.9497533097599</v>
      </c>
      <c r="K801" s="7" t="str">
        <f>IF(OR($C801=1,$C801=2,$C801=3),$J801,"")</f>
        <v/>
      </c>
      <c r="L801" s="8" t="str">
        <f t="shared" si="85"/>
        <v/>
      </c>
      <c r="M801" s="3" t="str">
        <f>IF(OR($C801=7,$C801=8,$C801=9),$J801,"")</f>
        <v/>
      </c>
      <c r="N801" s="8" t="str">
        <f t="shared" si="84"/>
        <v/>
      </c>
      <c r="O801" s="7" t="str">
        <f>IF(OR($C801=13,$C801=14,$C801=15),$J801,"")</f>
        <v/>
      </c>
      <c r="P801" s="8" t="str">
        <f t="shared" si="78"/>
        <v/>
      </c>
      <c r="Q801" s="3" t="str">
        <f>IF(OR($C801=19,$C801=20,$C801=21),$J801,"")</f>
        <v/>
      </c>
      <c r="R801" s="3" t="str">
        <f t="shared" si="83"/>
        <v/>
      </c>
      <c r="S801" s="7">
        <f>IF(OR($C801=25,$C801=26,$C801=27),$J801,"")</f>
        <v>403.9497533097599</v>
      </c>
      <c r="T801" s="9">
        <f t="shared" si="86"/>
        <v>388.39023029469303</v>
      </c>
    </row>
    <row r="802" spans="1:20" x14ac:dyDescent="0.25">
      <c r="A802" s="20">
        <f t="shared" si="81"/>
        <v>42878.270000000004</v>
      </c>
      <c r="B802" s="2">
        <v>42878.267858796295</v>
      </c>
      <c r="C802" s="1">
        <v>27</v>
      </c>
      <c r="D802" s="1">
        <v>30</v>
      </c>
      <c r="E802" s="1">
        <v>28</v>
      </c>
      <c r="F802" s="1">
        <v>29</v>
      </c>
      <c r="G802" s="1">
        <v>1078.8699999999999</v>
      </c>
      <c r="H802" s="1">
        <v>372.83070727962615</v>
      </c>
      <c r="I802" s="22">
        <v>6778.72</v>
      </c>
      <c r="J802" s="1">
        <v>372.83070727962615</v>
      </c>
      <c r="K802" s="7" t="str">
        <f>IF(OR($C802=1,$C802=2,$C802=3),$J802,"")</f>
        <v/>
      </c>
      <c r="L802" s="8" t="str">
        <f t="shared" si="85"/>
        <v/>
      </c>
      <c r="M802" s="3" t="str">
        <f>IF(OR($C802=7,$C802=8,$C802=9),$J802,"")</f>
        <v/>
      </c>
      <c r="N802" s="8" t="str">
        <f t="shared" si="84"/>
        <v/>
      </c>
      <c r="O802" s="7" t="str">
        <f>IF(OR($C802=13,$C802=14,$C802=15),$J802,"")</f>
        <v/>
      </c>
      <c r="P802" s="8" t="str">
        <f t="shared" si="78"/>
        <v/>
      </c>
      <c r="Q802" s="3" t="str">
        <f>IF(OR($C802=19,$C802=20,$C802=21),$J802,"")</f>
        <v/>
      </c>
      <c r="R802" s="3" t="str">
        <f t="shared" si="83"/>
        <v/>
      </c>
      <c r="S802" s="7">
        <f>IF(OR($C802=25,$C802=26,$C802=27),$J802,"")</f>
        <v>372.83070727962615</v>
      </c>
      <c r="T802" s="9" t="str">
        <f t="shared" si="86"/>
        <v/>
      </c>
    </row>
    <row r="803" spans="1:20" x14ac:dyDescent="0.25">
      <c r="A803" s="20">
        <f t="shared" si="81"/>
        <v>42878.29</v>
      </c>
      <c r="B803" s="2">
        <v>42878.2812962963</v>
      </c>
      <c r="C803" s="1">
        <v>1</v>
      </c>
      <c r="D803" s="1">
        <v>4</v>
      </c>
      <c r="E803" s="1">
        <v>2</v>
      </c>
      <c r="F803" s="1">
        <v>3</v>
      </c>
      <c r="G803" s="1">
        <v>942.20299999999997</v>
      </c>
      <c r="H803" s="1">
        <v>325.601982528929</v>
      </c>
      <c r="I803" s="22">
        <v>5920.04</v>
      </c>
      <c r="J803" s="1">
        <v>325.601982528929</v>
      </c>
      <c r="K803" s="7">
        <f>IF(OR($C803=1,$C803=2,$C803=3),$J803,"")</f>
        <v>325.601982528929</v>
      </c>
      <c r="L803" s="8">
        <f t="shared" si="85"/>
        <v>324.36534170473317</v>
      </c>
      <c r="M803" s="3" t="str">
        <f>IF(OR($C803=7,$C803=8,$C803=9),$J803,"")</f>
        <v/>
      </c>
      <c r="N803" s="8" t="str">
        <f t="shared" si="84"/>
        <v/>
      </c>
      <c r="O803" s="7" t="str">
        <f>IF(OR($C803=13,$C803=14,$C803=15),$J803,"")</f>
        <v/>
      </c>
      <c r="P803" s="8" t="str">
        <f t="shared" si="78"/>
        <v/>
      </c>
      <c r="Q803" s="3" t="str">
        <f>IF(OR($C803=19,$C803=20,$C803=21),$J803,"")</f>
        <v/>
      </c>
      <c r="R803" s="3" t="str">
        <f t="shared" si="83"/>
        <v/>
      </c>
      <c r="S803" s="7" t="str">
        <f>IF(OR($C803=25,$C803=26,$C803=27),$J803,"")</f>
        <v/>
      </c>
      <c r="T803" s="9" t="str">
        <f t="shared" si="86"/>
        <v/>
      </c>
    </row>
    <row r="804" spans="1:20" x14ac:dyDescent="0.25">
      <c r="A804" s="20">
        <f t="shared" si="81"/>
        <v>42878.29</v>
      </c>
      <c r="B804" s="2">
        <v>42878.281354166669</v>
      </c>
      <c r="C804" s="1">
        <v>3</v>
      </c>
      <c r="D804" s="1">
        <v>6</v>
      </c>
      <c r="E804" s="1">
        <v>4</v>
      </c>
      <c r="F804" s="1">
        <v>5</v>
      </c>
      <c r="G804" s="1">
        <v>935.04600000000005</v>
      </c>
      <c r="H804" s="1">
        <v>323.12870088053739</v>
      </c>
      <c r="I804" s="22">
        <v>5875.07</v>
      </c>
      <c r="J804" s="1">
        <v>323.12870088053739</v>
      </c>
      <c r="K804" s="7">
        <f>IF(OR($C804=1,$C804=2,$C804=3),$J804,"")</f>
        <v>323.12870088053739</v>
      </c>
      <c r="L804" s="8" t="str">
        <f t="shared" si="85"/>
        <v/>
      </c>
      <c r="M804" s="3" t="str">
        <f>IF(OR($C804=7,$C804=8,$C804=9),$J804,"")</f>
        <v/>
      </c>
      <c r="N804" s="8" t="str">
        <f t="shared" si="84"/>
        <v/>
      </c>
      <c r="O804" s="7" t="str">
        <f>IF(OR($C804=13,$C804=14,$C804=15),$J804,"")</f>
        <v/>
      </c>
      <c r="P804" s="8" t="str">
        <f t="shared" si="78"/>
        <v/>
      </c>
      <c r="Q804" s="3" t="str">
        <f>IF(OR($C804=19,$C804=20,$C804=21),$J804,"")</f>
        <v/>
      </c>
      <c r="R804" s="3" t="str">
        <f t="shared" si="83"/>
        <v/>
      </c>
      <c r="S804" s="7" t="str">
        <f>IF(OR($C804=25,$C804=26,$C804=27),$J804,"")</f>
        <v/>
      </c>
      <c r="T804" s="9" t="str">
        <f t="shared" ref="T804:T809" si="87">IF(AND(C803=25,C804=26,C805=27),AVERAGE(S803:S805),"")</f>
        <v/>
      </c>
    </row>
    <row r="805" spans="1:20" x14ac:dyDescent="0.25">
      <c r="A805" s="20">
        <f t="shared" si="81"/>
        <v>42878.29</v>
      </c>
      <c r="B805" s="2">
        <v>42878.281423611108</v>
      </c>
      <c r="C805" s="1">
        <v>8</v>
      </c>
      <c r="D805" s="1">
        <v>11</v>
      </c>
      <c r="E805" s="1">
        <v>9</v>
      </c>
      <c r="F805" s="1">
        <v>10</v>
      </c>
      <c r="G805" s="1">
        <v>780.69100000000003</v>
      </c>
      <c r="H805" s="1">
        <v>269.78744213560361</v>
      </c>
      <c r="I805" s="22">
        <v>4905.2299999999996</v>
      </c>
      <c r="J805" s="1">
        <v>269.78744213560361</v>
      </c>
      <c r="K805" s="7" t="str">
        <f>IF(OR($C805=1,$C805=2,$C805=3),$J805,"")</f>
        <v/>
      </c>
      <c r="L805" s="8" t="str">
        <f t="shared" si="85"/>
        <v/>
      </c>
      <c r="M805" s="3">
        <f>IF(OR($C805=7,$C805=8,$C805=9),$J805,"")</f>
        <v>269.78744213560361</v>
      </c>
      <c r="N805" s="8">
        <f t="shared" si="84"/>
        <v>280.38917066015063</v>
      </c>
      <c r="O805" s="7" t="str">
        <f>IF(OR($C805=13,$C805=14,$C805=15),$J805,"")</f>
        <v/>
      </c>
      <c r="P805" s="8" t="str">
        <f t="shared" si="78"/>
        <v/>
      </c>
      <c r="Q805" s="3" t="str">
        <f>IF(OR($C805=19,$C805=20,$C805=21),$J805,"")</f>
        <v/>
      </c>
      <c r="R805" s="3" t="str">
        <f t="shared" si="83"/>
        <v/>
      </c>
      <c r="S805" s="7" t="str">
        <f>IF(OR($C805=25,$C805=26,$C805=27),$J805,"")</f>
        <v/>
      </c>
      <c r="T805" s="9" t="str">
        <f t="shared" si="87"/>
        <v/>
      </c>
    </row>
    <row r="806" spans="1:20" x14ac:dyDescent="0.25">
      <c r="A806" s="20">
        <f t="shared" si="81"/>
        <v>42878.29</v>
      </c>
      <c r="B806" s="2">
        <v>42878.281458333331</v>
      </c>
      <c r="C806" s="1">
        <v>9</v>
      </c>
      <c r="D806" s="1">
        <v>12</v>
      </c>
      <c r="E806" s="1">
        <v>10</v>
      </c>
      <c r="F806" s="1">
        <v>11</v>
      </c>
      <c r="G806" s="1">
        <v>842.048</v>
      </c>
      <c r="H806" s="1">
        <v>290.99089918469758</v>
      </c>
      <c r="I806" s="22">
        <v>5290.75</v>
      </c>
      <c r="J806" s="1">
        <v>290.99089918469758</v>
      </c>
      <c r="K806" s="7" t="str">
        <f>IF(OR($C806=1,$C806=2,$C806=3),$J806,"")</f>
        <v/>
      </c>
      <c r="L806" s="8" t="str">
        <f t="shared" si="85"/>
        <v/>
      </c>
      <c r="M806" s="3">
        <f>IF(OR($C806=7,$C806=8,$C806=9),$J806,"")</f>
        <v>290.99089918469758</v>
      </c>
      <c r="N806" s="8" t="str">
        <f t="shared" si="84"/>
        <v/>
      </c>
      <c r="O806" s="7" t="str">
        <f>IF(OR($C806=13,$C806=14,$C806=15),$J806,"")</f>
        <v/>
      </c>
      <c r="P806" s="8" t="str">
        <f t="shared" si="78"/>
        <v/>
      </c>
      <c r="Q806" s="3" t="str">
        <f>IF(OR($C806=19,$C806=20,$C806=21),$J806,"")</f>
        <v/>
      </c>
      <c r="R806" s="3" t="str">
        <f t="shared" si="83"/>
        <v/>
      </c>
      <c r="S806" s="7" t="str">
        <f>IF(OR($C806=25,$C806=26,$C806=27),$J806,"")</f>
        <v/>
      </c>
      <c r="T806" s="9" t="str">
        <f t="shared" si="87"/>
        <v/>
      </c>
    </row>
    <row r="807" spans="1:20" x14ac:dyDescent="0.25">
      <c r="A807" s="20">
        <f t="shared" si="81"/>
        <v>42878.29</v>
      </c>
      <c r="B807" s="2">
        <v>42878.281597222223</v>
      </c>
      <c r="C807" s="1">
        <v>19</v>
      </c>
      <c r="D807" s="1">
        <v>22</v>
      </c>
      <c r="E807" s="1">
        <v>20</v>
      </c>
      <c r="F807" s="1">
        <v>21</v>
      </c>
      <c r="G807" s="1">
        <v>1037.81</v>
      </c>
      <c r="H807" s="1">
        <v>358.6413899004225</v>
      </c>
      <c r="I807" s="22">
        <v>6520.76</v>
      </c>
      <c r="J807" s="1">
        <v>358.6413899004225</v>
      </c>
      <c r="K807" s="7" t="str">
        <f>IF(OR($C807=1,$C807=2,$C807=3),$J807,"")</f>
        <v/>
      </c>
      <c r="L807" s="8" t="str">
        <f t="shared" si="85"/>
        <v/>
      </c>
      <c r="M807" s="3" t="str">
        <f>IF(OR($C807=7,$C807=8,$C807=9),$J807,"")</f>
        <v/>
      </c>
      <c r="N807" s="8" t="str">
        <f t="shared" si="84"/>
        <v/>
      </c>
      <c r="O807" s="7" t="str">
        <f>IF(OR($C807=13,$C807=14,$C807=15),$J807,"")</f>
        <v/>
      </c>
      <c r="P807" s="8" t="str">
        <f t="shared" si="78"/>
        <v/>
      </c>
      <c r="Q807" s="3">
        <f>IF(OR($C807=19,$C807=20,$C807=21),$J807,"")</f>
        <v>358.6413899004225</v>
      </c>
      <c r="R807" s="3" t="str">
        <f t="shared" si="83"/>
        <v/>
      </c>
      <c r="S807" s="7" t="str">
        <f>IF(OR($C807=25,$C807=26,$C807=27),$J807,"")</f>
        <v/>
      </c>
      <c r="T807" s="9" t="str">
        <f t="shared" si="87"/>
        <v/>
      </c>
    </row>
    <row r="808" spans="1:20" x14ac:dyDescent="0.25">
      <c r="A808" s="20">
        <f t="shared" si="81"/>
        <v>42878.29</v>
      </c>
      <c r="B808" s="2">
        <v>42878.28162037037</v>
      </c>
      <c r="C808" s="1">
        <v>20</v>
      </c>
      <c r="D808" s="1">
        <v>23</v>
      </c>
      <c r="E808" s="1">
        <v>21</v>
      </c>
      <c r="F808" s="1">
        <v>22</v>
      </c>
      <c r="G808" s="1">
        <v>1198.0999999999999</v>
      </c>
      <c r="H808" s="1">
        <v>414.03363740925238</v>
      </c>
      <c r="I808" s="22">
        <v>7527.89</v>
      </c>
      <c r="J808" s="1">
        <v>414.03363740925238</v>
      </c>
      <c r="K808" s="7" t="str">
        <f>IF(OR($C808=1,$C808=2,$C808=3),$J808,"")</f>
        <v/>
      </c>
      <c r="L808" s="8" t="str">
        <f t="shared" si="85"/>
        <v/>
      </c>
      <c r="M808" s="3" t="str">
        <f>IF(OR($C808=7,$C808=8,$C808=9),$J808,"")</f>
        <v/>
      </c>
      <c r="N808" s="8" t="str">
        <f t="shared" si="84"/>
        <v/>
      </c>
      <c r="O808" s="7" t="str">
        <f>IF(OR($C808=13,$C808=14,$C808=15),$J808,"")</f>
        <v/>
      </c>
      <c r="P808" s="8" t="str">
        <f t="shared" si="78"/>
        <v/>
      </c>
      <c r="Q808" s="3">
        <f>IF(OR($C808=19,$C808=20,$C808=21),$J808,"")</f>
        <v>414.03363740925238</v>
      </c>
      <c r="R808" s="3">
        <f t="shared" si="83"/>
        <v>373.57139010758755</v>
      </c>
      <c r="S808" s="7" t="str">
        <f>IF(OR($C808=25,$C808=26,$C808=27),$J808,"")</f>
        <v/>
      </c>
      <c r="T808" s="9" t="str">
        <f t="shared" si="87"/>
        <v/>
      </c>
    </row>
    <row r="809" spans="1:20" x14ac:dyDescent="0.25">
      <c r="A809" s="20">
        <f t="shared" si="81"/>
        <v>42878.29</v>
      </c>
      <c r="B809" s="2">
        <v>42878.281655092593</v>
      </c>
      <c r="C809" s="1">
        <v>21</v>
      </c>
      <c r="D809" s="1">
        <v>24</v>
      </c>
      <c r="E809" s="1">
        <v>22</v>
      </c>
      <c r="F809" s="1">
        <v>23</v>
      </c>
      <c r="G809" s="1">
        <v>1007.13</v>
      </c>
      <c r="H809" s="1">
        <v>348.03914301308771</v>
      </c>
      <c r="I809" s="22">
        <v>6328.01</v>
      </c>
      <c r="J809" s="1">
        <v>348.03914301308771</v>
      </c>
      <c r="K809" s="7" t="str">
        <f>IF(OR($C809=1,$C809=2,$C809=3),$J809,"")</f>
        <v/>
      </c>
      <c r="L809" s="8" t="str">
        <f t="shared" si="85"/>
        <v/>
      </c>
      <c r="M809" s="3" t="str">
        <f>IF(OR($C809=7,$C809=8,$C809=9),$J809,"")</f>
        <v/>
      </c>
      <c r="N809" s="8" t="str">
        <f t="shared" si="84"/>
        <v/>
      </c>
      <c r="O809" s="7" t="str">
        <f>IF(OR($C809=13,$C809=14,$C809=15),$J809,"")</f>
        <v/>
      </c>
      <c r="P809" s="8" t="str">
        <f t="shared" si="78"/>
        <v/>
      </c>
      <c r="Q809" s="3">
        <f>IF(OR($C809=19,$C809=20,$C809=21),$J809,"")</f>
        <v>348.03914301308771</v>
      </c>
      <c r="R809" s="3" t="str">
        <f t="shared" si="83"/>
        <v/>
      </c>
      <c r="S809" s="7" t="str">
        <f>IF(OR($C809=25,$C809=26,$C809=27),$J809,"")</f>
        <v/>
      </c>
      <c r="T809" s="9" t="str">
        <f t="shared" si="87"/>
        <v/>
      </c>
    </row>
    <row r="810" spans="1:20" x14ac:dyDescent="0.25">
      <c r="A810" s="20">
        <f t="shared" si="81"/>
        <v>42878.29</v>
      </c>
      <c r="B810" s="2">
        <v>42878.281759259262</v>
      </c>
      <c r="C810" s="1">
        <v>27</v>
      </c>
      <c r="D810" s="1">
        <v>30</v>
      </c>
      <c r="E810" s="1">
        <v>28</v>
      </c>
      <c r="F810" s="1">
        <v>29</v>
      </c>
      <c r="G810" s="1">
        <v>1080.08</v>
      </c>
      <c r="H810" s="1">
        <v>373.24885326181897</v>
      </c>
      <c r="I810" s="22">
        <v>6786.33</v>
      </c>
      <c r="J810" s="1">
        <v>373.24885326181897</v>
      </c>
      <c r="K810" s="7" t="str">
        <f>IF(OR($C810=1,$C810=2,$C810=3),$J810,"")</f>
        <v/>
      </c>
      <c r="L810" s="8" t="str">
        <f t="shared" si="85"/>
        <v/>
      </c>
      <c r="M810" s="3" t="str">
        <f>IF(OR($C810=7,$C810=8,$C810=9),$J810,"")</f>
        <v/>
      </c>
      <c r="N810" s="8" t="str">
        <f t="shared" si="84"/>
        <v/>
      </c>
      <c r="O810" s="7" t="str">
        <f>IF(OR($C810=13,$C810=14,$C810=15),$J810,"")</f>
        <v/>
      </c>
      <c r="P810" s="8" t="str">
        <f t="shared" si="78"/>
        <v/>
      </c>
      <c r="Q810" s="3" t="str">
        <f>IF(OR($C810=19,$C810=20,$C810=21),$J810,"")</f>
        <v/>
      </c>
      <c r="R810" s="3" t="str">
        <f t="shared" si="83"/>
        <v/>
      </c>
      <c r="S810" s="7">
        <f>IF(OR($C810=25,$C810=26,$C810=27),$J810,"")</f>
        <v>373.24885326181897</v>
      </c>
      <c r="T810" s="18">
        <f>S810</f>
        <v>373.24885326181897</v>
      </c>
    </row>
    <row r="811" spans="1:20" x14ac:dyDescent="0.25">
      <c r="A811" s="20">
        <f t="shared" si="81"/>
        <v>42878.3</v>
      </c>
      <c r="B811" s="2">
        <v>42878.295185185183</v>
      </c>
      <c r="C811" s="1">
        <v>1</v>
      </c>
      <c r="D811" s="1">
        <v>4</v>
      </c>
      <c r="E811" s="1">
        <v>2</v>
      </c>
      <c r="F811" s="1">
        <v>3</v>
      </c>
      <c r="G811" s="1">
        <v>946.19299999999998</v>
      </c>
      <c r="H811" s="1">
        <v>326.98082754458954</v>
      </c>
      <c r="I811" s="22">
        <v>5945.11</v>
      </c>
      <c r="J811" s="1">
        <v>326.98082754458954</v>
      </c>
      <c r="K811" s="7">
        <f>IF(OR($C811=1,$C811=2,$C811=3),$J811,"")</f>
        <v>326.98082754458954</v>
      </c>
      <c r="L811" s="8">
        <f t="shared" si="85"/>
        <v>325.743322782414</v>
      </c>
      <c r="M811" s="3" t="str">
        <f>IF(OR($C811=7,$C811=8,$C811=9),$J811,"")</f>
        <v/>
      </c>
      <c r="N811" s="8" t="str">
        <f t="shared" si="84"/>
        <v/>
      </c>
      <c r="O811" s="7" t="str">
        <f>IF(OR($C811=13,$C811=14,$C811=15),$J811,"")</f>
        <v/>
      </c>
      <c r="P811" s="8" t="str">
        <f t="shared" si="78"/>
        <v/>
      </c>
      <c r="Q811" s="3" t="str">
        <f>IF(OR($C811=19,$C811=20,$C811=21),$J811,"")</f>
        <v/>
      </c>
      <c r="R811" s="3" t="str">
        <f t="shared" si="83"/>
        <v/>
      </c>
      <c r="S811" s="7" t="str">
        <f>IF(OR($C811=25,$C811=26,$C811=27),$J811,"")</f>
        <v/>
      </c>
      <c r="T811" s="18" t="str">
        <f t="shared" ref="T811:T874" si="88">S811</f>
        <v/>
      </c>
    </row>
    <row r="812" spans="1:20" x14ac:dyDescent="0.25">
      <c r="A812" s="20">
        <f t="shared" si="81"/>
        <v>42878.3</v>
      </c>
      <c r="B812" s="2">
        <v>42878.295243055552</v>
      </c>
      <c r="C812" s="1">
        <v>3</v>
      </c>
      <c r="D812" s="1">
        <v>6</v>
      </c>
      <c r="E812" s="1">
        <v>4</v>
      </c>
      <c r="F812" s="1">
        <v>5</v>
      </c>
      <c r="G812" s="1">
        <v>939.03099999999995</v>
      </c>
      <c r="H812" s="1">
        <v>324.50581802023845</v>
      </c>
      <c r="I812" s="22">
        <v>5900.11</v>
      </c>
      <c r="J812" s="1">
        <v>324.50581802023845</v>
      </c>
      <c r="K812" s="7">
        <f>IF(OR($C812=1,$C812=2,$C812=3),$J812,"")</f>
        <v>324.50581802023845</v>
      </c>
      <c r="L812" s="8" t="str">
        <f t="shared" si="85"/>
        <v/>
      </c>
      <c r="M812" s="3" t="str">
        <f>IF(OR($C812=7,$C812=8,$C812=9),$J812,"")</f>
        <v/>
      </c>
      <c r="N812" s="8" t="str">
        <f t="shared" si="84"/>
        <v/>
      </c>
      <c r="O812" s="7" t="str">
        <f>IF(OR($C812=13,$C812=14,$C812=15),$J812,"")</f>
        <v/>
      </c>
      <c r="P812" s="8" t="str">
        <f t="shared" si="78"/>
        <v/>
      </c>
      <c r="Q812" s="3" t="str">
        <f>IF(OR($C812=19,$C812=20,$C812=21),$J812,"")</f>
        <v/>
      </c>
      <c r="R812" s="3" t="str">
        <f t="shared" si="83"/>
        <v/>
      </c>
      <c r="S812" s="7" t="str">
        <f>IF(OR($C812=25,$C812=26,$C812=27),$J812,"")</f>
        <v/>
      </c>
      <c r="T812" s="18" t="str">
        <f t="shared" si="88"/>
        <v/>
      </c>
    </row>
    <row r="813" spans="1:20" x14ac:dyDescent="0.25">
      <c r="A813" s="20">
        <f t="shared" si="81"/>
        <v>42878.3</v>
      </c>
      <c r="B813" s="2">
        <v>42878.295300925929</v>
      </c>
      <c r="C813" s="1">
        <v>8</v>
      </c>
      <c r="D813" s="1">
        <v>11</v>
      </c>
      <c r="E813" s="1">
        <v>9</v>
      </c>
      <c r="F813" s="1">
        <v>10</v>
      </c>
      <c r="G813" s="1">
        <v>783.98</v>
      </c>
      <c r="H813" s="1">
        <v>270.92403894174583</v>
      </c>
      <c r="I813" s="22">
        <v>4925.8900000000003</v>
      </c>
      <c r="J813" s="1">
        <v>270.92403894174583</v>
      </c>
      <c r="K813" s="7" t="str">
        <f>IF(OR($C813=1,$C813=2,$C813=3),$J813,"")</f>
        <v/>
      </c>
      <c r="L813" s="8" t="str">
        <f t="shared" si="85"/>
        <v/>
      </c>
      <c r="M813" s="3">
        <f>IF(OR($C813=7,$C813=8,$C813=9),$J813,"")</f>
        <v>270.92403894174583</v>
      </c>
      <c r="N813" s="8">
        <f t="shared" si="84"/>
        <v>280.90407769607395</v>
      </c>
      <c r="O813" s="7" t="str">
        <f>IF(OR($C813=13,$C813=14,$C813=15),$J813,"")</f>
        <v/>
      </c>
      <c r="P813" s="8" t="str">
        <f t="shared" si="78"/>
        <v/>
      </c>
      <c r="Q813" s="3" t="str">
        <f>IF(OR($C813=19,$C813=20,$C813=21),$J813,"")</f>
        <v/>
      </c>
      <c r="R813" s="3" t="str">
        <f t="shared" si="83"/>
        <v/>
      </c>
      <c r="S813" s="7" t="str">
        <f>IF(OR($C813=25,$C813=26,$C813=27),$J813,"")</f>
        <v/>
      </c>
      <c r="T813" s="18" t="str">
        <f t="shared" si="88"/>
        <v/>
      </c>
    </row>
    <row r="814" spans="1:20" x14ac:dyDescent="0.25">
      <c r="A814" s="20">
        <f t="shared" si="81"/>
        <v>42878.3</v>
      </c>
      <c r="B814" s="2">
        <v>42878.295335648145</v>
      </c>
      <c r="C814" s="1">
        <v>9</v>
      </c>
      <c r="D814" s="1">
        <v>12</v>
      </c>
      <c r="E814" s="1">
        <v>10</v>
      </c>
      <c r="F814" s="1">
        <v>11</v>
      </c>
      <c r="G814" s="1">
        <v>841.73900000000003</v>
      </c>
      <c r="H814" s="1">
        <v>290.88411645040208</v>
      </c>
      <c r="I814" s="22">
        <v>5288.8</v>
      </c>
      <c r="J814" s="1">
        <v>290.88411645040208</v>
      </c>
      <c r="K814" s="7" t="str">
        <f>IF(OR($C814=1,$C814=2,$C814=3),$J814,"")</f>
        <v/>
      </c>
      <c r="L814" s="8" t="str">
        <f t="shared" si="85"/>
        <v/>
      </c>
      <c r="M814" s="3">
        <f>IF(OR($C814=7,$C814=8,$C814=9),$J814,"")</f>
        <v>290.88411645040208</v>
      </c>
      <c r="N814" s="8" t="str">
        <f t="shared" si="84"/>
        <v/>
      </c>
      <c r="O814" s="7" t="str">
        <f>IF(OR($C814=13,$C814=14,$C814=15),$J814,"")</f>
        <v/>
      </c>
      <c r="P814" s="8" t="str">
        <f t="shared" si="78"/>
        <v/>
      </c>
      <c r="Q814" s="3" t="str">
        <f>IF(OR($C814=19,$C814=20,$C814=21),$J814,"")</f>
        <v/>
      </c>
      <c r="R814" s="3" t="str">
        <f t="shared" si="83"/>
        <v/>
      </c>
      <c r="S814" s="7" t="str">
        <f>IF(OR($C814=25,$C814=26,$C814=27),$J814,"")</f>
        <v/>
      </c>
      <c r="T814" s="18" t="str">
        <f t="shared" si="88"/>
        <v/>
      </c>
    </row>
    <row r="815" spans="1:20" x14ac:dyDescent="0.25">
      <c r="A815" s="20">
        <f t="shared" si="81"/>
        <v>42878.3</v>
      </c>
      <c r="B815" s="2">
        <v>42878.29546296296</v>
      </c>
      <c r="C815" s="1">
        <v>19</v>
      </c>
      <c r="D815" s="1">
        <v>22</v>
      </c>
      <c r="E815" s="1">
        <v>20</v>
      </c>
      <c r="F815" s="1">
        <v>21</v>
      </c>
      <c r="G815" s="1">
        <v>1041.6600000000001</v>
      </c>
      <c r="H815" s="1">
        <v>359.97185438921787</v>
      </c>
      <c r="I815" s="22">
        <v>6544.91</v>
      </c>
      <c r="J815" s="1">
        <v>359.97185438921787</v>
      </c>
      <c r="K815" s="7" t="str">
        <f>IF(OR($C815=1,$C815=2,$C815=3),$J815,"")</f>
        <v/>
      </c>
      <c r="L815" s="8" t="str">
        <f>IF(AND(C815=1,C816=3),AVERAGE(K815:K816),"")</f>
        <v/>
      </c>
      <c r="M815" s="3" t="str">
        <f>IF(OR($C815=7,$C815=8,$C815=9),$J815,"")</f>
        <v/>
      </c>
      <c r="N815" s="8" t="str">
        <f t="shared" si="84"/>
        <v/>
      </c>
      <c r="O815" s="7" t="str">
        <f>IF(OR($C815=13,$C815=14,$C815=15),$J815,"")</f>
        <v/>
      </c>
      <c r="P815" s="8" t="str">
        <f t="shared" si="78"/>
        <v/>
      </c>
      <c r="Q815" s="3">
        <f>IF(OR($C815=19,$C815=20,$C815=21),$J815,"")</f>
        <v>359.97185438921787</v>
      </c>
      <c r="R815" s="3" t="str">
        <f t="shared" si="83"/>
        <v/>
      </c>
      <c r="S815" s="7" t="str">
        <f>IF(OR($C815=25,$C815=26,$C815=27),$J815,"")</f>
        <v/>
      </c>
      <c r="T815" s="18" t="str">
        <f t="shared" si="88"/>
        <v/>
      </c>
    </row>
    <row r="816" spans="1:20" x14ac:dyDescent="0.25">
      <c r="A816" s="20">
        <f t="shared" si="81"/>
        <v>42878.3</v>
      </c>
      <c r="B816" s="2">
        <v>42878.295497685183</v>
      </c>
      <c r="C816" s="1">
        <v>20</v>
      </c>
      <c r="D816" s="1">
        <v>23</v>
      </c>
      <c r="E816" s="1">
        <v>21</v>
      </c>
      <c r="F816" s="1">
        <v>22</v>
      </c>
      <c r="G816" s="1">
        <v>1202.24</v>
      </c>
      <c r="H816" s="1">
        <v>415.46431870369719</v>
      </c>
      <c r="I816" s="22">
        <v>7553.92</v>
      </c>
      <c r="J816" s="1">
        <v>415.46431870369719</v>
      </c>
      <c r="K816" s="7" t="str">
        <f>IF(OR($C816=1,$C816=2,$C816=3),$J816,"")</f>
        <v/>
      </c>
      <c r="L816" s="8" t="str">
        <f t="shared" si="85"/>
        <v/>
      </c>
      <c r="M816" s="3" t="str">
        <f>IF(OR($C816=7,$C816=8,$C816=9),$J816,"")</f>
        <v/>
      </c>
      <c r="N816" s="8" t="str">
        <f t="shared" si="84"/>
        <v/>
      </c>
      <c r="O816" s="7" t="str">
        <f>IF(OR($C816=13,$C816=14,$C816=15),$J816,"")</f>
        <v/>
      </c>
      <c r="P816" s="8" t="str">
        <f t="shared" si="78"/>
        <v/>
      </c>
      <c r="Q816" s="3">
        <f>IF(OR($C816=19,$C816=20,$C816=21),$J816,"")</f>
        <v>415.46431870369719</v>
      </c>
      <c r="R816" s="3">
        <f t="shared" si="83"/>
        <v>374.78551094844488</v>
      </c>
      <c r="S816" s="7" t="str">
        <f>IF(OR($C816=25,$C816=26,$C816=27),$J816,"")</f>
        <v/>
      </c>
      <c r="T816" s="18" t="str">
        <f t="shared" si="88"/>
        <v/>
      </c>
    </row>
    <row r="817" spans="1:20" x14ac:dyDescent="0.25">
      <c r="A817" s="20">
        <f t="shared" si="81"/>
        <v>42878.3</v>
      </c>
      <c r="B817" s="2">
        <v>42878.295532407406</v>
      </c>
      <c r="C817" s="1">
        <v>21</v>
      </c>
      <c r="D817" s="1">
        <v>24</v>
      </c>
      <c r="E817" s="1">
        <v>22</v>
      </c>
      <c r="F817" s="1">
        <v>23</v>
      </c>
      <c r="G817" s="1">
        <v>1009.68</v>
      </c>
      <c r="H817" s="1">
        <v>348.92035975241964</v>
      </c>
      <c r="I817" s="22">
        <v>6344.03</v>
      </c>
      <c r="J817" s="1">
        <v>348.92035975241964</v>
      </c>
      <c r="K817" s="7" t="str">
        <f>IF(OR($C817=1,$C817=2,$C817=3),$J817,"")</f>
        <v/>
      </c>
      <c r="L817" s="8" t="str">
        <f t="shared" si="85"/>
        <v/>
      </c>
      <c r="M817" s="3" t="str">
        <f>IF(OR($C817=7,$C817=8,$C817=9),$J817,"")</f>
        <v/>
      </c>
      <c r="N817" s="8" t="str">
        <f t="shared" si="84"/>
        <v/>
      </c>
      <c r="O817" s="7" t="str">
        <f>IF(OR($C817=13,$C817=14,$C817=15),$J817,"")</f>
        <v/>
      </c>
      <c r="P817" s="8" t="str">
        <f t="shared" si="78"/>
        <v/>
      </c>
      <c r="Q817" s="3">
        <f>IF(OR($C817=19,$C817=20,$C817=21),$J817,"")</f>
        <v>348.92035975241964</v>
      </c>
      <c r="R817" s="3" t="str">
        <f t="shared" si="83"/>
        <v/>
      </c>
      <c r="S817" s="7" t="str">
        <f>IF(OR($C817=25,$C817=26,$C817=27),$J817,"")</f>
        <v/>
      </c>
      <c r="T817" s="18" t="str">
        <f t="shared" si="88"/>
        <v/>
      </c>
    </row>
    <row r="818" spans="1:20" x14ac:dyDescent="0.25">
      <c r="A818" s="20">
        <f t="shared" si="81"/>
        <v>42878.3</v>
      </c>
      <c r="B818" s="2">
        <v>42878.295636574076</v>
      </c>
      <c r="C818" s="1">
        <v>27</v>
      </c>
      <c r="D818" s="1">
        <v>30</v>
      </c>
      <c r="E818" s="1">
        <v>28</v>
      </c>
      <c r="F818" s="1">
        <v>29</v>
      </c>
      <c r="G818" s="1">
        <v>1084.3399999999999</v>
      </c>
      <c r="H818" s="1">
        <v>374.72100357929116</v>
      </c>
      <c r="I818" s="22">
        <v>6813.12</v>
      </c>
      <c r="J818" s="1">
        <v>374.72100357929116</v>
      </c>
      <c r="K818" s="7" t="str">
        <f>IF(OR($C818=1,$C818=2,$C818=3),$J818,"")</f>
        <v/>
      </c>
      <c r="L818" s="8" t="str">
        <f t="shared" si="85"/>
        <v/>
      </c>
      <c r="M818" s="3" t="str">
        <f>IF(OR($C818=7,$C818=8,$C818=9),$J818,"")</f>
        <v/>
      </c>
      <c r="N818" s="8" t="str">
        <f t="shared" si="84"/>
        <v/>
      </c>
      <c r="O818" s="7" t="str">
        <f>IF(OR($C818=13,$C818=14,$C818=15),$J818,"")</f>
        <v/>
      </c>
      <c r="P818" s="8" t="str">
        <f t="shared" si="78"/>
        <v/>
      </c>
      <c r="Q818" s="3" t="str">
        <f>IF(OR($C818=19,$C818=20,$C818=21),$J818,"")</f>
        <v/>
      </c>
      <c r="R818" s="3" t="str">
        <f t="shared" si="83"/>
        <v/>
      </c>
      <c r="S818" s="7">
        <f>IF(OR($C818=25,$C818=26,$C818=27),$J818,"")</f>
        <v>374.72100357929116</v>
      </c>
      <c r="T818" s="18">
        <f t="shared" si="88"/>
        <v>374.72100357929116</v>
      </c>
    </row>
    <row r="819" spans="1:20" x14ac:dyDescent="0.25">
      <c r="A819" s="20">
        <f t="shared" si="81"/>
        <v>42878.310000000005</v>
      </c>
      <c r="B819" s="2">
        <v>42878.309074074074</v>
      </c>
      <c r="C819" s="1">
        <v>1</v>
      </c>
      <c r="D819" s="1">
        <v>4</v>
      </c>
      <c r="E819" s="1">
        <v>2</v>
      </c>
      <c r="F819" s="1">
        <v>3</v>
      </c>
      <c r="G819" s="1">
        <v>949.11300000000006</v>
      </c>
      <c r="H819" s="1">
        <v>327.98990710492262</v>
      </c>
      <c r="I819" s="22">
        <v>5963.45</v>
      </c>
      <c r="J819" s="1">
        <v>327.98990710492262</v>
      </c>
      <c r="K819" s="7">
        <f>IF(OR($C819=1,$C819=2,$C819=3),$J819,"")</f>
        <v>327.98990710492262</v>
      </c>
      <c r="L819" s="8">
        <f t="shared" si="85"/>
        <v>326.94609723780411</v>
      </c>
      <c r="M819" s="3" t="str">
        <f>IF(OR($C819=7,$C819=8,$C819=9),$J819,"")</f>
        <v/>
      </c>
      <c r="N819" s="8" t="str">
        <f t="shared" si="84"/>
        <v/>
      </c>
      <c r="O819" s="7" t="str">
        <f>IF(OR($C819=13,$C819=14,$C819=15),$J819,"")</f>
        <v/>
      </c>
      <c r="P819" s="8" t="str">
        <f t="shared" si="78"/>
        <v/>
      </c>
      <c r="Q819" s="3" t="str">
        <f>IF(OR($C819=19,$C819=20,$C819=21),$J819,"")</f>
        <v/>
      </c>
      <c r="R819" s="3" t="str">
        <f t="shared" si="83"/>
        <v/>
      </c>
      <c r="S819" s="7" t="str">
        <f>IF(OR($C819=25,$C819=26,$C819=27),$J819,"")</f>
        <v/>
      </c>
      <c r="T819" s="18" t="str">
        <f t="shared" si="88"/>
        <v/>
      </c>
    </row>
    <row r="820" spans="1:20" x14ac:dyDescent="0.25">
      <c r="A820" s="20">
        <f t="shared" si="81"/>
        <v>42878.310000000005</v>
      </c>
      <c r="B820" s="2">
        <v>42878.30914351852</v>
      </c>
      <c r="C820" s="1">
        <v>3</v>
      </c>
      <c r="D820" s="1">
        <v>6</v>
      </c>
      <c r="E820" s="1">
        <v>4</v>
      </c>
      <c r="F820" s="1">
        <v>5</v>
      </c>
      <c r="G820" s="1">
        <v>943.072</v>
      </c>
      <c r="H820" s="1">
        <v>325.90228737068566</v>
      </c>
      <c r="I820" s="22">
        <v>5925.5</v>
      </c>
      <c r="J820" s="1">
        <v>325.90228737068566</v>
      </c>
      <c r="K820" s="7">
        <f>IF(OR($C820=1,$C820=2,$C820=3),$J820,"")</f>
        <v>325.90228737068566</v>
      </c>
      <c r="L820" s="8" t="str">
        <f t="shared" si="85"/>
        <v/>
      </c>
      <c r="M820" s="3" t="str">
        <f>IF(OR($C820=7,$C820=8,$C820=9),$J820,"")</f>
        <v/>
      </c>
      <c r="N820" s="8" t="str">
        <f t="shared" si="84"/>
        <v/>
      </c>
      <c r="O820" s="7" t="str">
        <f>IF(OR($C820=13,$C820=14,$C820=15),$J820,"")</f>
        <v/>
      </c>
      <c r="P820" s="8" t="str">
        <f t="shared" si="78"/>
        <v/>
      </c>
      <c r="Q820" s="3" t="str">
        <f>IF(OR($C820=19,$C820=20,$C820=21),$J820,"")</f>
        <v/>
      </c>
      <c r="R820" s="3" t="str">
        <f t="shared" si="83"/>
        <v/>
      </c>
      <c r="S820" s="7" t="str">
        <f>IF(OR($C820=25,$C820=26,$C820=27),$J820,"")</f>
        <v/>
      </c>
      <c r="T820" s="18" t="str">
        <f t="shared" si="88"/>
        <v/>
      </c>
    </row>
    <row r="821" spans="1:20" x14ac:dyDescent="0.25">
      <c r="A821" s="20">
        <f t="shared" si="81"/>
        <v>42878.310000000005</v>
      </c>
      <c r="B821" s="2">
        <v>42878.309201388889</v>
      </c>
      <c r="C821" s="1">
        <v>8</v>
      </c>
      <c r="D821" s="1">
        <v>11</v>
      </c>
      <c r="E821" s="1">
        <v>9</v>
      </c>
      <c r="F821" s="1">
        <v>10</v>
      </c>
      <c r="G821" s="1">
        <v>787.68399999999997</v>
      </c>
      <c r="H821" s="1">
        <v>272.20404945252449</v>
      </c>
      <c r="I821" s="22">
        <v>4949.16</v>
      </c>
      <c r="J821" s="1">
        <v>272.20404945252449</v>
      </c>
      <c r="K821" s="7" t="str">
        <f>IF(OR($C821=1,$C821=2,$C821=3),$J821,"")</f>
        <v/>
      </c>
      <c r="L821" s="8" t="str">
        <f t="shared" si="85"/>
        <v/>
      </c>
      <c r="M821" s="3">
        <f>IF(OR($C821=7,$C821=8,$C821=9),$J821,"")</f>
        <v>272.20404945252449</v>
      </c>
      <c r="N821" s="8">
        <f t="shared" si="84"/>
        <v>280.35219411461787</v>
      </c>
      <c r="O821" s="7" t="str">
        <f>IF(OR($C821=13,$C821=14,$C821=15),$J821,"")</f>
        <v/>
      </c>
      <c r="P821" s="8" t="str">
        <f t="shared" ref="P821:P884" si="89">O821</f>
        <v/>
      </c>
      <c r="Q821" s="3" t="str">
        <f>IF(OR($C821=19,$C821=20,$C821=21),$J821,"")</f>
        <v/>
      </c>
      <c r="R821" s="3" t="str">
        <f t="shared" si="83"/>
        <v/>
      </c>
      <c r="S821" s="7" t="str">
        <f>IF(OR($C821=25,$C821=26,$C821=27),$J821,"")</f>
        <v/>
      </c>
      <c r="T821" s="18" t="str">
        <f t="shared" si="88"/>
        <v/>
      </c>
    </row>
    <row r="822" spans="1:20" x14ac:dyDescent="0.25">
      <c r="A822" s="20">
        <f t="shared" si="81"/>
        <v>42878.310000000005</v>
      </c>
      <c r="B822" s="2">
        <v>42878.309224537035</v>
      </c>
      <c r="C822" s="1">
        <v>9</v>
      </c>
      <c r="D822" s="1">
        <v>12</v>
      </c>
      <c r="E822" s="1">
        <v>10</v>
      </c>
      <c r="F822" s="1">
        <v>11</v>
      </c>
      <c r="G822" s="1">
        <v>834.84100000000001</v>
      </c>
      <c r="H822" s="1">
        <v>288.5003387767112</v>
      </c>
      <c r="I822" s="22">
        <v>5245.46</v>
      </c>
      <c r="J822" s="1">
        <v>288.5003387767112</v>
      </c>
      <c r="K822" s="7" t="str">
        <f>IF(OR($C822=1,$C822=2,$C822=3),$J822,"")</f>
        <v/>
      </c>
      <c r="L822" s="8" t="str">
        <f t="shared" si="85"/>
        <v/>
      </c>
      <c r="M822" s="3">
        <f>IF(OR($C822=7,$C822=8,$C822=9),$J822,"")</f>
        <v>288.5003387767112</v>
      </c>
      <c r="N822" s="8" t="str">
        <f t="shared" si="84"/>
        <v/>
      </c>
      <c r="O822" s="7" t="str">
        <f>IF(OR($C822=13,$C822=14,$C822=15),$J822,"")</f>
        <v/>
      </c>
      <c r="P822" s="8" t="str">
        <f t="shared" si="89"/>
        <v/>
      </c>
      <c r="Q822" s="3" t="str">
        <f>IF(OR($C822=19,$C822=20,$C822=21),$J822,"")</f>
        <v/>
      </c>
      <c r="R822" s="3" t="str">
        <f t="shared" si="83"/>
        <v/>
      </c>
      <c r="S822" s="7" t="str">
        <f>IF(OR($C822=25,$C822=26,$C822=27),$J822,"")</f>
        <v/>
      </c>
      <c r="T822" s="18" t="str">
        <f t="shared" si="88"/>
        <v/>
      </c>
    </row>
    <row r="823" spans="1:20" x14ac:dyDescent="0.25">
      <c r="A823" s="20">
        <f t="shared" si="81"/>
        <v>42878.310000000005</v>
      </c>
      <c r="B823" s="2">
        <v>42878.309351851851</v>
      </c>
      <c r="C823" s="1">
        <v>19</v>
      </c>
      <c r="D823" s="1">
        <v>22</v>
      </c>
      <c r="E823" s="1">
        <v>20</v>
      </c>
      <c r="F823" s="1">
        <v>21</v>
      </c>
      <c r="G823" s="1">
        <v>1044.08</v>
      </c>
      <c r="H823" s="1">
        <v>360.80814635360338</v>
      </c>
      <c r="I823" s="22">
        <v>6560.16</v>
      </c>
      <c r="J823" s="1">
        <v>360.80814635360338</v>
      </c>
      <c r="K823" s="7" t="str">
        <f>IF(OR($C823=1,$C823=2,$C823=3),$J823,"")</f>
        <v/>
      </c>
      <c r="L823" s="8" t="str">
        <f t="shared" si="85"/>
        <v/>
      </c>
      <c r="M823" s="3" t="str">
        <f>IF(OR($C823=7,$C823=8,$C823=9),$J823,"")</f>
        <v/>
      </c>
      <c r="N823" s="8" t="str">
        <f t="shared" si="84"/>
        <v/>
      </c>
      <c r="O823" s="7" t="str">
        <f>IF(OR($C823=13,$C823=14,$C823=15),$J823,"")</f>
        <v/>
      </c>
      <c r="P823" s="8" t="str">
        <f t="shared" si="89"/>
        <v/>
      </c>
      <c r="Q823" s="3">
        <f>IF(OR($C823=19,$C823=20,$C823=21),$J823,"")</f>
        <v>360.80814635360338</v>
      </c>
      <c r="R823" s="3" t="str">
        <f t="shared" si="83"/>
        <v/>
      </c>
      <c r="S823" s="7" t="str">
        <f>IF(OR($C823=25,$C823=26,$C823=27),$J823,"")</f>
        <v/>
      </c>
      <c r="T823" s="18" t="str">
        <f t="shared" si="88"/>
        <v/>
      </c>
    </row>
    <row r="824" spans="1:20" x14ac:dyDescent="0.25">
      <c r="A824" s="20">
        <f t="shared" si="81"/>
        <v>42878.310000000005</v>
      </c>
      <c r="B824" s="2">
        <v>42878.309386574074</v>
      </c>
      <c r="C824" s="1">
        <v>20</v>
      </c>
      <c r="D824" s="1">
        <v>23</v>
      </c>
      <c r="E824" s="1">
        <v>21</v>
      </c>
      <c r="F824" s="1">
        <v>22</v>
      </c>
      <c r="G824" s="1">
        <v>1227.17</v>
      </c>
      <c r="H824" s="1">
        <v>424.0795082376365</v>
      </c>
      <c r="I824" s="22">
        <v>7710.54</v>
      </c>
      <c r="J824" s="1">
        <v>424.0795082376365</v>
      </c>
      <c r="K824" s="7" t="str">
        <f>IF(OR($C824=1,$C824=2,$C824=3),$J824,"")</f>
        <v/>
      </c>
      <c r="L824" s="8" t="str">
        <f t="shared" si="85"/>
        <v/>
      </c>
      <c r="M824" s="3" t="str">
        <f>IF(OR($C824=7,$C824=8,$C824=9),$J824,"")</f>
        <v/>
      </c>
      <c r="N824" s="8" t="str">
        <f t="shared" si="84"/>
        <v/>
      </c>
      <c r="O824" s="7" t="str">
        <f>IF(OR($C824=13,$C824=14,$C824=15),$J824,"")</f>
        <v/>
      </c>
      <c r="P824" s="8" t="str">
        <f t="shared" si="89"/>
        <v/>
      </c>
      <c r="Q824" s="3">
        <f>IF(OR($C824=19,$C824=20,$C824=21),$J824,"")</f>
        <v>424.0795082376365</v>
      </c>
      <c r="R824" s="3">
        <f t="shared" si="83"/>
        <v>378.44054456138633</v>
      </c>
      <c r="S824" s="7" t="str">
        <f>IF(OR($C824=25,$C824=26,$C824=27),$J824,"")</f>
        <v/>
      </c>
      <c r="T824" s="18" t="str">
        <f t="shared" si="88"/>
        <v/>
      </c>
    </row>
    <row r="825" spans="1:20" x14ac:dyDescent="0.25">
      <c r="A825" s="20">
        <f t="shared" si="81"/>
        <v>42878.310000000005</v>
      </c>
      <c r="B825" s="2">
        <v>42878.30940972222</v>
      </c>
      <c r="C825" s="1">
        <v>21</v>
      </c>
      <c r="D825" s="1">
        <v>24</v>
      </c>
      <c r="E825" s="1">
        <v>22</v>
      </c>
      <c r="F825" s="1">
        <v>23</v>
      </c>
      <c r="G825" s="1">
        <v>1014.06</v>
      </c>
      <c r="H825" s="1">
        <v>350.43397909291917</v>
      </c>
      <c r="I825" s="22">
        <v>6371.55</v>
      </c>
      <c r="J825" s="1">
        <v>350.43397909291917</v>
      </c>
      <c r="K825" s="7" t="str">
        <f>IF(OR($C825=1,$C825=2,$C825=3),$J825,"")</f>
        <v/>
      </c>
      <c r="L825" s="8" t="str">
        <f t="shared" si="85"/>
        <v/>
      </c>
      <c r="M825" s="3" t="str">
        <f>IF(OR($C825=7,$C825=8,$C825=9),$J825,"")</f>
        <v/>
      </c>
      <c r="N825" s="8" t="str">
        <f t="shared" si="84"/>
        <v/>
      </c>
      <c r="O825" s="7" t="str">
        <f>IF(OR($C825=13,$C825=14,$C825=15),$J825,"")</f>
        <v/>
      </c>
      <c r="P825" s="8" t="str">
        <f t="shared" si="89"/>
        <v/>
      </c>
      <c r="Q825" s="3">
        <f>IF(OR($C825=19,$C825=20,$C825=21),$J825,"")</f>
        <v>350.43397909291917</v>
      </c>
      <c r="R825" s="3" t="str">
        <f t="shared" si="83"/>
        <v/>
      </c>
      <c r="S825" s="7" t="str">
        <f>IF(OR($C825=25,$C825=26,$C825=27),$J825,"")</f>
        <v/>
      </c>
      <c r="T825" s="18" t="str">
        <f t="shared" si="88"/>
        <v/>
      </c>
    </row>
    <row r="826" spans="1:20" x14ac:dyDescent="0.25">
      <c r="A826" s="20">
        <f t="shared" si="81"/>
        <v>42878.310000000005</v>
      </c>
      <c r="B826" s="2">
        <v>42878.309513888889</v>
      </c>
      <c r="C826" s="1">
        <v>27</v>
      </c>
      <c r="D826" s="1">
        <v>30</v>
      </c>
      <c r="E826" s="1">
        <v>28</v>
      </c>
      <c r="F826" s="1">
        <v>29</v>
      </c>
      <c r="G826" s="1">
        <v>1091.9100000000001</v>
      </c>
      <c r="H826" s="1">
        <v>377.33700778193543</v>
      </c>
      <c r="I826" s="22">
        <v>6860.65</v>
      </c>
      <c r="J826" s="1">
        <v>377.33700778193543</v>
      </c>
      <c r="K826" s="7" t="str">
        <f>IF(OR($C826=1,$C826=2,$C826=3),$J826,"")</f>
        <v/>
      </c>
      <c r="L826" s="8" t="str">
        <f t="shared" si="85"/>
        <v/>
      </c>
      <c r="M826" s="3" t="str">
        <f>IF(OR($C826=7,$C826=8,$C826=9),$J826,"")</f>
        <v/>
      </c>
      <c r="N826" s="8" t="str">
        <f t="shared" si="84"/>
        <v/>
      </c>
      <c r="O826" s="7" t="str">
        <f>IF(OR($C826=13,$C826=14,$C826=15),$J826,"")</f>
        <v/>
      </c>
      <c r="P826" s="8" t="str">
        <f t="shared" si="89"/>
        <v/>
      </c>
      <c r="Q826" s="3" t="str">
        <f>IF(OR($C826=19,$C826=20,$C826=21),$J826,"")</f>
        <v/>
      </c>
      <c r="R826" s="3" t="str">
        <f t="shared" si="83"/>
        <v/>
      </c>
      <c r="S826" s="7">
        <f>IF(OR($C826=25,$C826=26,$C826=27),$J826,"")</f>
        <v>377.33700778193543</v>
      </c>
      <c r="T826" s="18">
        <f t="shared" si="88"/>
        <v>377.33700778193543</v>
      </c>
    </row>
    <row r="827" spans="1:20" x14ac:dyDescent="0.25">
      <c r="A827" s="20">
        <f t="shared" si="81"/>
        <v>42878.33</v>
      </c>
      <c r="B827" s="2">
        <v>42878.322951388887</v>
      </c>
      <c r="C827" s="1">
        <v>1</v>
      </c>
      <c r="D827" s="1">
        <v>4</v>
      </c>
      <c r="E827" s="1">
        <v>2</v>
      </c>
      <c r="F827" s="1">
        <v>3</v>
      </c>
      <c r="G827" s="1">
        <v>959.10799999999995</v>
      </c>
      <c r="H827" s="1">
        <v>331.44393114791188</v>
      </c>
      <c r="I827" s="22">
        <v>6026.25</v>
      </c>
      <c r="J827" s="1">
        <v>331.44393114791188</v>
      </c>
      <c r="K827" s="7">
        <f>IF(OR($C827=1,$C827=2,$C827=3),$J827,"")</f>
        <v>331.44393114791188</v>
      </c>
      <c r="L827" s="8">
        <f t="shared" si="85"/>
        <v>330.05471887649446</v>
      </c>
      <c r="M827" s="3" t="str">
        <f>IF(OR($C827=7,$C827=8,$C827=9),$J827,"")</f>
        <v/>
      </c>
      <c r="N827" s="8" t="str">
        <f t="shared" si="84"/>
        <v/>
      </c>
      <c r="O827" s="7" t="str">
        <f>IF(OR($C827=13,$C827=14,$C827=15),$J827,"")</f>
        <v/>
      </c>
      <c r="P827" s="8" t="str">
        <f t="shared" si="89"/>
        <v/>
      </c>
      <c r="Q827" s="3" t="str">
        <f>IF(OR($C827=19,$C827=20,$C827=21),$J827,"")</f>
        <v/>
      </c>
      <c r="R827" s="3" t="str">
        <f t="shared" si="83"/>
        <v/>
      </c>
      <c r="S827" s="7" t="str">
        <f>IF(OR($C827=25,$C827=26,$C827=27),$J827,"")</f>
        <v/>
      </c>
      <c r="T827" s="18" t="str">
        <f t="shared" si="88"/>
        <v/>
      </c>
    </row>
    <row r="828" spans="1:20" x14ac:dyDescent="0.25">
      <c r="A828" s="20">
        <f t="shared" si="81"/>
        <v>42878.33</v>
      </c>
      <c r="B828" s="2">
        <v>42878.323020833333</v>
      </c>
      <c r="C828" s="1">
        <v>3</v>
      </c>
      <c r="D828" s="1">
        <v>6</v>
      </c>
      <c r="E828" s="1">
        <v>4</v>
      </c>
      <c r="F828" s="1">
        <v>5</v>
      </c>
      <c r="G828" s="1">
        <v>951.06799999999998</v>
      </c>
      <c r="H828" s="1">
        <v>328.6655066050771</v>
      </c>
      <c r="I828" s="22">
        <v>5975.74</v>
      </c>
      <c r="J828" s="1">
        <v>328.6655066050771</v>
      </c>
      <c r="K828" s="7">
        <f>IF(OR($C828=1,$C828=2,$C828=3),$J828,"")</f>
        <v>328.6655066050771</v>
      </c>
      <c r="L828" s="8" t="str">
        <f t="shared" si="85"/>
        <v/>
      </c>
      <c r="M828" s="3" t="str">
        <f>IF(OR($C828=7,$C828=8,$C828=9),$J828,"")</f>
        <v/>
      </c>
      <c r="N828" s="8" t="str">
        <f t="shared" si="84"/>
        <v/>
      </c>
      <c r="O828" s="7" t="str">
        <f>IF(OR($C828=13,$C828=14,$C828=15),$J828,"")</f>
        <v/>
      </c>
      <c r="P828" s="8" t="str">
        <f t="shared" si="89"/>
        <v/>
      </c>
      <c r="Q828" s="3" t="str">
        <f>IF(OR($C828=19,$C828=20,$C828=21),$J828,"")</f>
        <v/>
      </c>
      <c r="R828" s="3" t="str">
        <f t="shared" si="83"/>
        <v/>
      </c>
      <c r="S828" s="7" t="str">
        <f>IF(OR($C828=25,$C828=26,$C828=27),$J828,"")</f>
        <v/>
      </c>
      <c r="T828" s="18" t="str">
        <f t="shared" si="88"/>
        <v/>
      </c>
    </row>
    <row r="829" spans="1:20" x14ac:dyDescent="0.25">
      <c r="A829" s="20">
        <f t="shared" si="81"/>
        <v>42878.33</v>
      </c>
      <c r="B829" s="2">
        <v>42878.323078703703</v>
      </c>
      <c r="C829" s="1">
        <v>8</v>
      </c>
      <c r="D829" s="1">
        <v>11</v>
      </c>
      <c r="E829" s="1">
        <v>9</v>
      </c>
      <c r="F829" s="1">
        <v>10</v>
      </c>
      <c r="G829" s="1">
        <v>792.99599999999998</v>
      </c>
      <c r="H829" s="1">
        <v>274.03974487187008</v>
      </c>
      <c r="I829" s="22">
        <v>4982.54</v>
      </c>
      <c r="J829" s="1">
        <v>274.03974487187008</v>
      </c>
      <c r="K829" s="7" t="str">
        <f>IF(OR($C829=1,$C829=2,$C829=3),$J829,"")</f>
        <v/>
      </c>
      <c r="L829" s="8" t="str">
        <f t="shared" si="85"/>
        <v/>
      </c>
      <c r="M829" s="3">
        <f>IF(OR($C829=7,$C829=8,$C829=9),$J829,"")</f>
        <v>274.03974487187008</v>
      </c>
      <c r="N829" s="8">
        <f t="shared" si="84"/>
        <v>281.86253049079437</v>
      </c>
      <c r="O829" s="7" t="str">
        <f>IF(OR($C829=13,$C829=14,$C829=15),$J829,"")</f>
        <v/>
      </c>
      <c r="P829" s="8" t="str">
        <f t="shared" si="89"/>
        <v/>
      </c>
      <c r="Q829" s="3" t="str">
        <f>IF(OR($C829=19,$C829=20,$C829=21),$J829,"")</f>
        <v/>
      </c>
      <c r="R829" s="3" t="str">
        <f t="shared" si="83"/>
        <v/>
      </c>
      <c r="S829" s="7" t="str">
        <f>IF(OR($C829=25,$C829=26,$C829=27),$J829,"")</f>
        <v/>
      </c>
      <c r="T829" s="18" t="str">
        <f t="shared" si="88"/>
        <v/>
      </c>
    </row>
    <row r="830" spans="1:20" x14ac:dyDescent="0.25">
      <c r="A830" s="20">
        <f t="shared" si="81"/>
        <v>42878.33</v>
      </c>
      <c r="B830" s="2">
        <v>42878.323113425926</v>
      </c>
      <c r="C830" s="1">
        <v>9</v>
      </c>
      <c r="D830" s="1">
        <v>12</v>
      </c>
      <c r="E830" s="1">
        <v>10</v>
      </c>
      <c r="F830" s="1">
        <v>11</v>
      </c>
      <c r="G830" s="1">
        <v>838.27</v>
      </c>
      <c r="H830" s="1">
        <v>289.68531610971871</v>
      </c>
      <c r="I830" s="22">
        <v>5267.01</v>
      </c>
      <c r="J830" s="1">
        <v>289.68531610971871</v>
      </c>
      <c r="K830" s="7" t="str">
        <f>IF(OR($C830=1,$C830=2,$C830=3),$J830,"")</f>
        <v/>
      </c>
      <c r="L830" s="8" t="str">
        <f t="shared" si="85"/>
        <v/>
      </c>
      <c r="M830" s="3">
        <f>IF(OR($C830=7,$C830=8,$C830=9),$J830,"")</f>
        <v>289.68531610971871</v>
      </c>
      <c r="N830" s="8" t="str">
        <f t="shared" si="84"/>
        <v/>
      </c>
      <c r="O830" s="7" t="str">
        <f>IF(OR($C830=13,$C830=14,$C830=15),$J830,"")</f>
        <v/>
      </c>
      <c r="P830" s="8" t="str">
        <f t="shared" si="89"/>
        <v/>
      </c>
      <c r="Q830" s="3" t="str">
        <f>IF(OR($C830=19,$C830=20,$C830=21),$J830,"")</f>
        <v/>
      </c>
      <c r="R830" s="3" t="str">
        <f t="shared" si="83"/>
        <v/>
      </c>
      <c r="S830" s="7" t="str">
        <f>IF(OR($C830=25,$C830=26,$C830=27),$J830,"")</f>
        <v/>
      </c>
      <c r="T830" s="18" t="str">
        <f t="shared" si="88"/>
        <v/>
      </c>
    </row>
    <row r="831" spans="1:20" x14ac:dyDescent="0.25">
      <c r="A831" s="20">
        <f t="shared" si="81"/>
        <v>42878.33</v>
      </c>
      <c r="B831" s="2">
        <v>42878.323240740741</v>
      </c>
      <c r="C831" s="1">
        <v>19</v>
      </c>
      <c r="D831" s="1">
        <v>22</v>
      </c>
      <c r="E831" s="1">
        <v>20</v>
      </c>
      <c r="F831" s="1">
        <v>21</v>
      </c>
      <c r="G831" s="1">
        <v>1050.1199999999999</v>
      </c>
      <c r="H831" s="1">
        <v>362.89542051264846</v>
      </c>
      <c r="I831" s="22">
        <v>6598.08</v>
      </c>
      <c r="J831" s="1">
        <v>362.89542051264846</v>
      </c>
      <c r="K831" s="7" t="str">
        <f>IF(OR($C831=1,$C831=2,$C831=3),$J831,"")</f>
        <v/>
      </c>
      <c r="L831" s="8" t="str">
        <f t="shared" si="85"/>
        <v/>
      </c>
      <c r="M831" s="3" t="str">
        <f>IF(OR($C831=7,$C831=8,$C831=9),$J831,"")</f>
        <v/>
      </c>
      <c r="N831" s="8" t="str">
        <f t="shared" si="84"/>
        <v/>
      </c>
      <c r="O831" s="7" t="str">
        <f>IF(OR($C831=13,$C831=14,$C831=15),$J831,"")</f>
        <v/>
      </c>
      <c r="P831" s="8" t="str">
        <f t="shared" si="89"/>
        <v/>
      </c>
      <c r="Q831" s="3">
        <f>IF(OR($C831=19,$C831=20,$C831=21),$J831,"")</f>
        <v>362.89542051264846</v>
      </c>
      <c r="R831" s="3" t="str">
        <f t="shared" si="83"/>
        <v/>
      </c>
      <c r="S831" s="7" t="str">
        <f>IF(OR($C831=25,$C831=26,$C831=27),$J831,"")</f>
        <v/>
      </c>
      <c r="T831" s="18" t="str">
        <f t="shared" si="88"/>
        <v/>
      </c>
    </row>
    <row r="832" spans="1:20" x14ac:dyDescent="0.25">
      <c r="A832" s="20">
        <f t="shared" si="81"/>
        <v>42878.33</v>
      </c>
      <c r="B832" s="2">
        <v>42878.323275462964</v>
      </c>
      <c r="C832" s="1">
        <v>20</v>
      </c>
      <c r="D832" s="1">
        <v>23</v>
      </c>
      <c r="E832" s="1">
        <v>21</v>
      </c>
      <c r="F832" s="1">
        <v>22</v>
      </c>
      <c r="G832" s="1">
        <v>1220.77</v>
      </c>
      <c r="H832" s="1">
        <v>421.86782700950926</v>
      </c>
      <c r="I832" s="22">
        <v>7670.35</v>
      </c>
      <c r="J832" s="1">
        <v>421.86782700950926</v>
      </c>
      <c r="K832" s="7" t="str">
        <f>IF(OR($C832=1,$C832=2,$C832=3),$J832,"")</f>
        <v/>
      </c>
      <c r="L832" s="8" t="str">
        <f t="shared" si="85"/>
        <v/>
      </c>
      <c r="M832" s="3" t="str">
        <f>IF(OR($C832=7,$C832=8,$C832=9),$J832,"")</f>
        <v/>
      </c>
      <c r="N832" s="8" t="str">
        <f t="shared" si="84"/>
        <v/>
      </c>
      <c r="O832" s="7" t="str">
        <f>IF(OR($C832=13,$C832=14,$C832=15),$J832,"")</f>
        <v/>
      </c>
      <c r="P832" s="8" t="str">
        <f t="shared" si="89"/>
        <v/>
      </c>
      <c r="Q832" s="3">
        <f>IF(OR($C832=19,$C832=20,$C832=21),$J832,"")</f>
        <v>421.86782700950926</v>
      </c>
      <c r="R832" s="3">
        <f t="shared" si="83"/>
        <v>261.58774917405259</v>
      </c>
      <c r="S832" s="7" t="str">
        <f>IF(OR($C832=25,$C832=26,$C832=27),$J832,"")</f>
        <v/>
      </c>
      <c r="T832" s="18" t="str">
        <f t="shared" si="88"/>
        <v/>
      </c>
    </row>
    <row r="833" spans="1:20" x14ac:dyDescent="0.25">
      <c r="A833" s="20">
        <f t="shared" si="81"/>
        <v>42878.33</v>
      </c>
      <c r="B833" s="2">
        <v>42878.323310185187</v>
      </c>
      <c r="C833" s="1">
        <v>21</v>
      </c>
      <c r="D833" s="1">
        <v>24</v>
      </c>
      <c r="E833" s="1">
        <v>22</v>
      </c>
      <c r="F833" s="1">
        <v>23</v>
      </c>
      <c r="G833" s="1">
        <v>0</v>
      </c>
      <c r="H833" s="1">
        <v>0</v>
      </c>
      <c r="I833" s="22">
        <v>0</v>
      </c>
      <c r="J833" s="1">
        <v>0</v>
      </c>
      <c r="K833" s="7" t="str">
        <f>IF(OR($C833=1,$C833=2,$C833=3),$J833,"")</f>
        <v/>
      </c>
      <c r="L833" s="8" t="str">
        <f t="shared" si="85"/>
        <v/>
      </c>
      <c r="M833" s="3" t="str">
        <f>IF(OR($C833=7,$C833=8,$C833=9),$J833,"")</f>
        <v/>
      </c>
      <c r="N833" s="8" t="str">
        <f t="shared" si="84"/>
        <v/>
      </c>
      <c r="O833" s="7" t="str">
        <f>IF(OR($C833=13,$C833=14,$C833=15),$J833,"")</f>
        <v/>
      </c>
      <c r="P833" s="8" t="str">
        <f t="shared" si="89"/>
        <v/>
      </c>
      <c r="Q833" s="3">
        <f>IF(OR($C833=19,$C833=20,$C833=21),$J833,"")</f>
        <v>0</v>
      </c>
      <c r="R833" s="3" t="str">
        <f t="shared" si="83"/>
        <v/>
      </c>
      <c r="S833" s="7" t="str">
        <f>IF(OR($C833=25,$C833=26,$C833=27),$J833,"")</f>
        <v/>
      </c>
      <c r="T833" s="18" t="str">
        <f t="shared" si="88"/>
        <v/>
      </c>
    </row>
    <row r="834" spans="1:20" x14ac:dyDescent="0.25">
      <c r="A834" s="20">
        <f t="shared" si="81"/>
        <v>42878.33</v>
      </c>
      <c r="B834" s="2">
        <v>42878.323414351849</v>
      </c>
      <c r="C834" s="1">
        <v>27</v>
      </c>
      <c r="D834" s="1">
        <v>30</v>
      </c>
      <c r="E834" s="1">
        <v>28</v>
      </c>
      <c r="F834" s="1">
        <v>29</v>
      </c>
      <c r="G834" s="1">
        <v>1100.58</v>
      </c>
      <c r="H834" s="1">
        <v>380.33314469566398</v>
      </c>
      <c r="I834" s="22">
        <v>6915.18</v>
      </c>
      <c r="J834" s="1">
        <v>380.33314469566398</v>
      </c>
      <c r="K834" s="7" t="str">
        <f>IF(OR($C834=1,$C834=2,$C834=3),$J834,"")</f>
        <v/>
      </c>
      <c r="L834" s="8" t="str">
        <f t="shared" si="85"/>
        <v/>
      </c>
      <c r="M834" s="3" t="str">
        <f>IF(OR($C834=7,$C834=8,$C834=9),$J834,"")</f>
        <v/>
      </c>
      <c r="N834" s="8" t="str">
        <f t="shared" si="84"/>
        <v/>
      </c>
      <c r="O834" s="7" t="str">
        <f>IF(OR($C834=13,$C834=14,$C834=15),$J834,"")</f>
        <v/>
      </c>
      <c r="P834" s="8" t="str">
        <f t="shared" si="89"/>
        <v/>
      </c>
      <c r="Q834" s="3" t="str">
        <f>IF(OR($C834=19,$C834=20,$C834=21),$J834,"")</f>
        <v/>
      </c>
      <c r="R834" s="3" t="str">
        <f t="shared" si="83"/>
        <v/>
      </c>
      <c r="S834" s="7">
        <f>IF(OR($C834=25,$C834=26,$C834=27),$J834,"")</f>
        <v>380.33314469566398</v>
      </c>
      <c r="T834" s="18">
        <f t="shared" si="88"/>
        <v>380.33314469566398</v>
      </c>
    </row>
    <row r="835" spans="1:20" x14ac:dyDescent="0.25">
      <c r="A835" s="20">
        <f t="shared" si="81"/>
        <v>42878.340000000004</v>
      </c>
      <c r="B835" s="2">
        <v>42878.336851851855</v>
      </c>
      <c r="C835" s="1">
        <v>1</v>
      </c>
      <c r="D835" s="1">
        <v>4</v>
      </c>
      <c r="E835" s="1">
        <v>2</v>
      </c>
      <c r="F835" s="1">
        <v>3</v>
      </c>
      <c r="G835" s="1">
        <v>961.62900000000002</v>
      </c>
      <c r="H835" s="1">
        <v>332.31512620667888</v>
      </c>
      <c r="I835" s="22">
        <v>6042.1</v>
      </c>
      <c r="J835" s="1">
        <v>332.31512620667888</v>
      </c>
      <c r="K835" s="7">
        <f>IF(OR($C835=1,$C835=2,$C835=3),$J835,"")</f>
        <v>332.31512620667888</v>
      </c>
      <c r="L835" s="8">
        <f>IF(AND(C835=1,C836=3),AVERAGE(K835:K836),"")</f>
        <v>330.75329912691001</v>
      </c>
      <c r="M835" s="3" t="str">
        <f>IF(OR($C835=7,$C835=8,$C835=9),$J835,"")</f>
        <v/>
      </c>
      <c r="N835" s="8" t="str">
        <f t="shared" si="84"/>
        <v/>
      </c>
      <c r="O835" s="7" t="str">
        <f>IF(OR($C835=13,$C835=14,$C835=15),$J835,"")</f>
        <v/>
      </c>
      <c r="P835" s="8" t="str">
        <f t="shared" si="89"/>
        <v/>
      </c>
      <c r="Q835" s="3" t="str">
        <f>IF(OR($C835=19,$C835=20,$C835=21),$J835,"")</f>
        <v/>
      </c>
      <c r="R835" s="3" t="str">
        <f t="shared" si="83"/>
        <v/>
      </c>
      <c r="S835" s="7" t="str">
        <f>IF(OR($C835=25,$C835=26,$C835=27),$J835,"")</f>
        <v/>
      </c>
      <c r="T835" s="18" t="str">
        <f t="shared" si="88"/>
        <v/>
      </c>
    </row>
    <row r="836" spans="1:20" x14ac:dyDescent="0.25">
      <c r="A836" s="20">
        <f t="shared" ref="A836:A899" si="90">ROUNDUP(B836,2)</f>
        <v>42878.340000000004</v>
      </c>
      <c r="B836" s="2">
        <v>42878.336909722224</v>
      </c>
      <c r="C836" s="1">
        <v>3</v>
      </c>
      <c r="D836" s="1">
        <v>6</v>
      </c>
      <c r="E836" s="1">
        <v>4</v>
      </c>
      <c r="F836" s="1">
        <v>5</v>
      </c>
      <c r="G836" s="1">
        <v>952.59</v>
      </c>
      <c r="H836" s="1">
        <v>329.19147204714113</v>
      </c>
      <c r="I836" s="22">
        <v>5985.3</v>
      </c>
      <c r="J836" s="1">
        <v>329.19147204714113</v>
      </c>
      <c r="K836" s="7">
        <f>IF(OR($C836=1,$C836=2,$C836=3),$J836,"")</f>
        <v>329.19147204714113</v>
      </c>
      <c r="L836" s="8" t="str">
        <f t="shared" si="85"/>
        <v/>
      </c>
      <c r="M836" s="3" t="str">
        <f>IF(OR($C836=7,$C836=8,$C836=9),$J836,"")</f>
        <v/>
      </c>
      <c r="N836" s="8" t="str">
        <f t="shared" si="84"/>
        <v/>
      </c>
      <c r="O836" s="7" t="str">
        <f>IF(OR($C836=13,$C836=14,$C836=15),$J836,"")</f>
        <v/>
      </c>
      <c r="P836" s="8" t="str">
        <f t="shared" si="89"/>
        <v/>
      </c>
      <c r="Q836" s="3" t="str">
        <f>IF(OR($C836=19,$C836=20,$C836=21),$J836,"")</f>
        <v/>
      </c>
      <c r="R836" s="3" t="str">
        <f t="shared" si="83"/>
        <v/>
      </c>
      <c r="S836" s="7" t="str">
        <f>IF(OR($C836=25,$C836=26,$C836=27),$J836,"")</f>
        <v/>
      </c>
      <c r="T836" s="18" t="str">
        <f t="shared" si="88"/>
        <v/>
      </c>
    </row>
    <row r="837" spans="1:20" x14ac:dyDescent="0.25">
      <c r="A837" s="20">
        <f t="shared" si="90"/>
        <v>42878.340000000004</v>
      </c>
      <c r="B837" s="2">
        <v>42878.33697916667</v>
      </c>
      <c r="C837" s="1">
        <v>8</v>
      </c>
      <c r="D837" s="1">
        <v>11</v>
      </c>
      <c r="E837" s="1">
        <v>9</v>
      </c>
      <c r="F837" s="1">
        <v>10</v>
      </c>
      <c r="G837" s="1">
        <v>797.81</v>
      </c>
      <c r="H837" s="1">
        <v>275.703343845652</v>
      </c>
      <c r="I837" s="22">
        <v>5012.79</v>
      </c>
      <c r="J837" s="1">
        <v>275.703343845652</v>
      </c>
      <c r="K837" s="7" t="str">
        <f>IF(OR($C837=1,$C837=2,$C837=3),$J837,"")</f>
        <v/>
      </c>
      <c r="L837" s="8" t="str">
        <f t="shared" si="85"/>
        <v/>
      </c>
      <c r="M837" s="3">
        <f>IF(OR($C837=7,$C837=8,$C837=9),$J837,"")</f>
        <v>275.703343845652</v>
      </c>
      <c r="N837" s="8">
        <f t="shared" si="84"/>
        <v>283.78772988484076</v>
      </c>
      <c r="O837" s="7" t="str">
        <f>IF(OR($C837=13,$C837=14,$C837=15),$J837,"")</f>
        <v/>
      </c>
      <c r="P837" s="8" t="str">
        <f t="shared" si="89"/>
        <v/>
      </c>
      <c r="Q837" s="3" t="str">
        <f>IF(OR($C837=19,$C837=20,$C837=21),$J837,"")</f>
        <v/>
      </c>
      <c r="R837" s="3" t="str">
        <f t="shared" ref="R837:R900" si="91">IF(AND(C836=19,C837=20,C838=21),AVERAGE(Q836:Q838),"")</f>
        <v/>
      </c>
      <c r="S837" s="7" t="str">
        <f>IF(OR($C837=25,$C837=26,$C837=27),$J837,"")</f>
        <v/>
      </c>
      <c r="T837" s="18" t="str">
        <f t="shared" si="88"/>
        <v/>
      </c>
    </row>
    <row r="838" spans="1:20" x14ac:dyDescent="0.25">
      <c r="A838" s="20">
        <f t="shared" si="90"/>
        <v>42878.340000000004</v>
      </c>
      <c r="B838" s="2">
        <v>42878.337002314816</v>
      </c>
      <c r="C838" s="1">
        <v>9</v>
      </c>
      <c r="D838" s="1">
        <v>12</v>
      </c>
      <c r="E838" s="1">
        <v>10</v>
      </c>
      <c r="F838" s="1">
        <v>11</v>
      </c>
      <c r="G838" s="1">
        <v>844.59799999999996</v>
      </c>
      <c r="H838" s="1">
        <v>291.87211592402952</v>
      </c>
      <c r="I838" s="22">
        <v>5306.76</v>
      </c>
      <c r="J838" s="1">
        <v>291.87211592402952</v>
      </c>
      <c r="K838" s="7" t="str">
        <f>IF(OR($C838=1,$C838=2,$C838=3),$J838,"")</f>
        <v/>
      </c>
      <c r="L838" s="8" t="str">
        <f t="shared" si="85"/>
        <v/>
      </c>
      <c r="M838" s="3">
        <f>IF(OR($C838=7,$C838=8,$C838=9),$J838,"")</f>
        <v>291.87211592402952</v>
      </c>
      <c r="N838" s="8" t="str">
        <f t="shared" si="84"/>
        <v/>
      </c>
      <c r="O838" s="7" t="str">
        <f>IF(OR($C838=13,$C838=14,$C838=15),$J838,"")</f>
        <v/>
      </c>
      <c r="P838" s="8" t="str">
        <f t="shared" si="89"/>
        <v/>
      </c>
      <c r="Q838" s="3" t="str">
        <f>IF(OR($C838=19,$C838=20,$C838=21),$J838,"")</f>
        <v/>
      </c>
      <c r="R838" s="3" t="str">
        <f t="shared" si="91"/>
        <v/>
      </c>
      <c r="S838" s="7" t="str">
        <f>IF(OR($C838=25,$C838=26,$C838=27),$J838,"")</f>
        <v/>
      </c>
      <c r="T838" s="18" t="str">
        <f t="shared" si="88"/>
        <v/>
      </c>
    </row>
    <row r="839" spans="1:20" x14ac:dyDescent="0.25">
      <c r="A839" s="20">
        <f t="shared" si="90"/>
        <v>42878.340000000004</v>
      </c>
      <c r="B839" s="2">
        <v>42878.337141203701</v>
      </c>
      <c r="C839" s="1">
        <v>19</v>
      </c>
      <c r="D839" s="1">
        <v>22</v>
      </c>
      <c r="E839" s="1">
        <v>20</v>
      </c>
      <c r="F839" s="1">
        <v>21</v>
      </c>
      <c r="G839" s="1">
        <v>1063.4000000000001</v>
      </c>
      <c r="H839" s="1">
        <v>367.48465906101251</v>
      </c>
      <c r="I839" s="22">
        <v>6681.56</v>
      </c>
      <c r="J839" s="1">
        <v>367.48465906101251</v>
      </c>
      <c r="K839" s="7" t="str">
        <f>IF(OR($C839=1,$C839=2,$C839=3),$J839,"")</f>
        <v/>
      </c>
      <c r="L839" s="8" t="str">
        <f t="shared" si="85"/>
        <v/>
      </c>
      <c r="M839" s="3" t="str">
        <f>IF(OR($C839=7,$C839=8,$C839=9),$J839,"")</f>
        <v/>
      </c>
      <c r="N839" s="8" t="str">
        <f t="shared" si="84"/>
        <v/>
      </c>
      <c r="O839" s="7" t="str">
        <f>IF(OR($C839=13,$C839=14,$C839=15),$J839,"")</f>
        <v/>
      </c>
      <c r="P839" s="8" t="str">
        <f t="shared" si="89"/>
        <v/>
      </c>
      <c r="Q839" s="3">
        <f>IF(OR($C839=19,$C839=20,$C839=21),$J839,"")</f>
        <v>367.48465906101251</v>
      </c>
      <c r="R839" s="3" t="str">
        <f t="shared" si="91"/>
        <v/>
      </c>
      <c r="S839" s="7" t="str">
        <f>IF(OR($C839=25,$C839=26,$C839=27),$J839,"")</f>
        <v/>
      </c>
      <c r="T839" s="18" t="str">
        <f t="shared" si="88"/>
        <v/>
      </c>
    </row>
    <row r="840" spans="1:20" x14ac:dyDescent="0.25">
      <c r="A840" s="20">
        <f t="shared" si="90"/>
        <v>42878.340000000004</v>
      </c>
      <c r="B840" s="2">
        <v>42878.337164351855</v>
      </c>
      <c r="C840" s="1">
        <v>20</v>
      </c>
      <c r="D840" s="1">
        <v>23</v>
      </c>
      <c r="E840" s="1">
        <v>21</v>
      </c>
      <c r="F840" s="1">
        <v>22</v>
      </c>
      <c r="G840" s="1">
        <v>1207.53</v>
      </c>
      <c r="H840" s="1">
        <v>417.29241146882111</v>
      </c>
      <c r="I840" s="22">
        <v>7587.16</v>
      </c>
      <c r="J840" s="1">
        <v>417.29241146882111</v>
      </c>
      <c r="K840" s="7" t="str">
        <f>IF(OR($C840=1,$C840=2,$C840=3),$J840,"")</f>
        <v/>
      </c>
      <c r="L840" s="8" t="str">
        <f t="shared" si="85"/>
        <v/>
      </c>
      <c r="M840" s="3" t="str">
        <f>IF(OR($C840=7,$C840=8,$C840=9),$J840,"")</f>
        <v/>
      </c>
      <c r="N840" s="8" t="str">
        <f t="shared" si="84"/>
        <v/>
      </c>
      <c r="O840" s="7" t="str">
        <f>IF(OR($C840=13,$C840=14,$C840=15),$J840,"")</f>
        <v/>
      </c>
      <c r="P840" s="8" t="str">
        <f t="shared" si="89"/>
        <v/>
      </c>
      <c r="Q840" s="3">
        <f>IF(OR($C840=19,$C840=20,$C840=21),$J840,"")</f>
        <v>417.29241146882111</v>
      </c>
      <c r="R840" s="3">
        <f t="shared" si="91"/>
        <v>379.6581211541627</v>
      </c>
      <c r="S840" s="7" t="str">
        <f>IF(OR($C840=25,$C840=26,$C840=27),$J840,"")</f>
        <v/>
      </c>
      <c r="T840" s="18" t="str">
        <f t="shared" si="88"/>
        <v/>
      </c>
    </row>
    <row r="841" spans="1:20" x14ac:dyDescent="0.25">
      <c r="A841" s="20">
        <f t="shared" si="90"/>
        <v>42878.340000000004</v>
      </c>
      <c r="B841" s="2">
        <v>42878.337199074071</v>
      </c>
      <c r="C841" s="1">
        <v>21</v>
      </c>
      <c r="D841" s="1">
        <v>24</v>
      </c>
      <c r="E841" s="1">
        <v>22</v>
      </c>
      <c r="F841" s="1">
        <v>23</v>
      </c>
      <c r="G841" s="1">
        <v>1024.95</v>
      </c>
      <c r="H841" s="1">
        <v>354.19729293265442</v>
      </c>
      <c r="I841" s="22">
        <v>6439.94</v>
      </c>
      <c r="J841" s="1">
        <v>354.19729293265442</v>
      </c>
      <c r="K841" s="7" t="str">
        <f>IF(OR($C841=1,$C841=2,$C841=3),$J841,"")</f>
        <v/>
      </c>
      <c r="L841" s="8" t="str">
        <f t="shared" si="85"/>
        <v/>
      </c>
      <c r="M841" s="3" t="str">
        <f>IF(OR($C841=7,$C841=8,$C841=9),$J841,"")</f>
        <v/>
      </c>
      <c r="N841" s="8" t="str">
        <f t="shared" si="84"/>
        <v/>
      </c>
      <c r="O841" s="7" t="str">
        <f>IF(OR($C841=13,$C841=14,$C841=15),$J841,"")</f>
        <v/>
      </c>
      <c r="P841" s="8" t="str">
        <f t="shared" si="89"/>
        <v/>
      </c>
      <c r="Q841" s="3">
        <f>IF(OR($C841=19,$C841=20,$C841=21),$J841,"")</f>
        <v>354.19729293265442</v>
      </c>
      <c r="R841" s="3" t="str">
        <f t="shared" si="91"/>
        <v/>
      </c>
      <c r="S841" s="7" t="str">
        <f>IF(OR($C841=25,$C841=26,$C841=27),$J841,"")</f>
        <v/>
      </c>
      <c r="T841" s="18" t="str">
        <f t="shared" si="88"/>
        <v/>
      </c>
    </row>
    <row r="842" spans="1:20" x14ac:dyDescent="0.25">
      <c r="A842" s="20">
        <f t="shared" si="90"/>
        <v>42878.340000000004</v>
      </c>
      <c r="B842" s="2">
        <v>42878.33730324074</v>
      </c>
      <c r="C842" s="1">
        <v>27</v>
      </c>
      <c r="D842" s="1">
        <v>30</v>
      </c>
      <c r="E842" s="1">
        <v>28</v>
      </c>
      <c r="F842" s="1">
        <v>29</v>
      </c>
      <c r="G842" s="1">
        <v>1103.8499999999999</v>
      </c>
      <c r="H842" s="1">
        <v>381.46317557316019</v>
      </c>
      <c r="I842" s="22">
        <v>6935.67</v>
      </c>
      <c r="J842" s="1">
        <v>381.46317557316019</v>
      </c>
      <c r="K842" s="7" t="str">
        <f>IF(OR($C842=1,$C842=2,$C842=3),$J842,"")</f>
        <v/>
      </c>
      <c r="L842" s="8" t="str">
        <f t="shared" si="85"/>
        <v/>
      </c>
      <c r="M842" s="3" t="str">
        <f>IF(OR($C842=7,$C842=8,$C842=9),$J842,"")</f>
        <v/>
      </c>
      <c r="N842" s="8" t="str">
        <f t="shared" si="84"/>
        <v/>
      </c>
      <c r="O842" s="7" t="str">
        <f>IF(OR($C842=13,$C842=14,$C842=15),$J842,"")</f>
        <v/>
      </c>
      <c r="P842" s="8" t="str">
        <f t="shared" si="89"/>
        <v/>
      </c>
      <c r="Q842" s="3" t="str">
        <f>IF(OR($C842=19,$C842=20,$C842=21),$J842,"")</f>
        <v/>
      </c>
      <c r="R842" s="3" t="str">
        <f t="shared" si="91"/>
        <v/>
      </c>
      <c r="S842" s="7">
        <f>IF(OR($C842=25,$C842=26,$C842=27),$J842,"")</f>
        <v>381.46317557316019</v>
      </c>
      <c r="T842" s="18">
        <f t="shared" si="88"/>
        <v>381.46317557316019</v>
      </c>
    </row>
    <row r="843" spans="1:20" x14ac:dyDescent="0.25">
      <c r="A843" s="20">
        <f t="shared" si="90"/>
        <v>42878.36</v>
      </c>
      <c r="B843" s="2">
        <v>42878.350729166668</v>
      </c>
      <c r="C843" s="1">
        <v>1</v>
      </c>
      <c r="D843" s="1">
        <v>4</v>
      </c>
      <c r="E843" s="1">
        <v>2</v>
      </c>
      <c r="F843" s="1">
        <v>3</v>
      </c>
      <c r="G843" s="1">
        <v>967.77099999999996</v>
      </c>
      <c r="H843" s="1">
        <v>334.43764903529723</v>
      </c>
      <c r="I843" s="22">
        <v>6080.69</v>
      </c>
      <c r="J843" s="1">
        <v>334.43764903529723</v>
      </c>
      <c r="K843" s="7">
        <f>IF(OR($C843=1,$C843=2,$C843=3),$J843,"")</f>
        <v>334.43764903529723</v>
      </c>
      <c r="L843" s="8">
        <f t="shared" si="85"/>
        <v>332.97759384954139</v>
      </c>
      <c r="M843" s="3" t="str">
        <f>IF(OR($C843=7,$C843=8,$C843=9),$J843,"")</f>
        <v/>
      </c>
      <c r="N843" s="8" t="str">
        <f t="shared" si="84"/>
        <v/>
      </c>
      <c r="O843" s="7" t="str">
        <f>IF(OR($C843=13,$C843=14,$C843=15),$J843,"")</f>
        <v/>
      </c>
      <c r="P843" s="8" t="str">
        <f t="shared" si="89"/>
        <v/>
      </c>
      <c r="Q843" s="3" t="str">
        <f>IF(OR($C843=19,$C843=20,$C843=21),$J843,"")</f>
        <v/>
      </c>
      <c r="R843" s="3" t="str">
        <f t="shared" si="91"/>
        <v/>
      </c>
      <c r="S843" s="7" t="str">
        <f>IF(OR($C843=25,$C843=26,$C843=27),$J843,"")</f>
        <v/>
      </c>
      <c r="T843" s="18" t="str">
        <f t="shared" si="88"/>
        <v/>
      </c>
    </row>
    <row r="844" spans="1:20" x14ac:dyDescent="0.25">
      <c r="A844" s="20">
        <f t="shared" si="90"/>
        <v>42878.36</v>
      </c>
      <c r="B844" s="2">
        <v>42878.350798611114</v>
      </c>
      <c r="C844" s="1">
        <v>3</v>
      </c>
      <c r="D844" s="1">
        <v>6</v>
      </c>
      <c r="E844" s="1">
        <v>4</v>
      </c>
      <c r="F844" s="1">
        <v>5</v>
      </c>
      <c r="G844" s="1">
        <v>959.32100000000003</v>
      </c>
      <c r="H844" s="1">
        <v>331.51753866378556</v>
      </c>
      <c r="I844" s="22">
        <v>6027.59</v>
      </c>
      <c r="J844" s="1">
        <v>331.51753866378556</v>
      </c>
      <c r="K844" s="7">
        <f>IF(OR($C844=1,$C844=2,$C844=3),$J844,"")</f>
        <v>331.51753866378556</v>
      </c>
      <c r="L844" s="8" t="str">
        <f t="shared" si="85"/>
        <v/>
      </c>
      <c r="M844" s="3" t="str">
        <f>IF(OR($C844=7,$C844=8,$C844=9),$J844,"")</f>
        <v/>
      </c>
      <c r="N844" s="8" t="str">
        <f t="shared" si="84"/>
        <v/>
      </c>
      <c r="O844" s="7" t="str">
        <f>IF(OR($C844=13,$C844=14,$C844=15),$J844,"")</f>
        <v/>
      </c>
      <c r="P844" s="8" t="str">
        <f t="shared" si="89"/>
        <v/>
      </c>
      <c r="Q844" s="3" t="str">
        <f>IF(OR($C844=19,$C844=20,$C844=21),$J844,"")</f>
        <v/>
      </c>
      <c r="R844" s="3" t="str">
        <f t="shared" si="91"/>
        <v/>
      </c>
      <c r="S844" s="7" t="str">
        <f>IF(OR($C844=25,$C844=26,$C844=27),$J844,"")</f>
        <v/>
      </c>
      <c r="T844" s="18" t="str">
        <f t="shared" si="88"/>
        <v/>
      </c>
    </row>
    <row r="845" spans="1:20" x14ac:dyDescent="0.25">
      <c r="A845" s="20">
        <f t="shared" si="90"/>
        <v>42878.36</v>
      </c>
      <c r="B845" s="2">
        <v>42878.350856481484</v>
      </c>
      <c r="C845" s="1">
        <v>8</v>
      </c>
      <c r="D845" s="1">
        <v>11</v>
      </c>
      <c r="E845" s="1">
        <v>9</v>
      </c>
      <c r="F845" s="1">
        <v>10</v>
      </c>
      <c r="G845" s="1">
        <v>801.601</v>
      </c>
      <c r="H845" s="1">
        <v>277.01341939812551</v>
      </c>
      <c r="I845" s="22">
        <v>5036.6099999999997</v>
      </c>
      <c r="J845" s="1">
        <v>277.01341939812551</v>
      </c>
      <c r="K845" s="7" t="str">
        <f>IF(OR($C845=1,$C845=2,$C845=3),$J845,"")</f>
        <v/>
      </c>
      <c r="L845" s="8" t="str">
        <f t="shared" si="85"/>
        <v/>
      </c>
      <c r="M845" s="3">
        <f>IF(OR($C845=7,$C845=8,$C845=9),$J845,"")</f>
        <v>277.01341939812551</v>
      </c>
      <c r="N845" s="8">
        <f t="shared" si="84"/>
        <v>283.83161793421141</v>
      </c>
      <c r="O845" s="7" t="str">
        <f>IF(OR($C845=13,$C845=14,$C845=15),$J845,"")</f>
        <v/>
      </c>
      <c r="P845" s="8" t="str">
        <f t="shared" si="89"/>
        <v/>
      </c>
      <c r="Q845" s="3" t="str">
        <f>IF(OR($C845=19,$C845=20,$C845=21),$J845,"")</f>
        <v/>
      </c>
      <c r="R845" s="3" t="str">
        <f t="shared" si="91"/>
        <v/>
      </c>
      <c r="S845" s="7" t="str">
        <f>IF(OR($C845=25,$C845=26,$C845=27),$J845,"")</f>
        <v/>
      </c>
      <c r="T845" s="18" t="str">
        <f t="shared" si="88"/>
        <v/>
      </c>
    </row>
    <row r="846" spans="1:20" x14ac:dyDescent="0.25">
      <c r="A846" s="20">
        <f t="shared" si="90"/>
        <v>42878.36</v>
      </c>
      <c r="B846" s="2">
        <v>42878.350891203707</v>
      </c>
      <c r="C846" s="1">
        <v>9</v>
      </c>
      <c r="D846" s="1">
        <v>12</v>
      </c>
      <c r="E846" s="1">
        <v>10</v>
      </c>
      <c r="F846" s="1">
        <v>11</v>
      </c>
      <c r="G846" s="1">
        <v>841.06100000000004</v>
      </c>
      <c r="H846" s="1">
        <v>290.64981647029737</v>
      </c>
      <c r="I846" s="22">
        <v>5284.54</v>
      </c>
      <c r="J846" s="1">
        <v>290.64981647029737</v>
      </c>
      <c r="K846" s="7" t="str">
        <f>IF(OR($C846=1,$C846=2,$C846=3),$J846,"")</f>
        <v/>
      </c>
      <c r="L846" s="8" t="str">
        <f t="shared" si="85"/>
        <v/>
      </c>
      <c r="M846" s="3">
        <f>IF(OR($C846=7,$C846=8,$C846=9),$J846,"")</f>
        <v>290.64981647029737</v>
      </c>
      <c r="N846" s="8" t="str">
        <f t="shared" si="84"/>
        <v/>
      </c>
      <c r="O846" s="7" t="str">
        <f>IF(OR($C846=13,$C846=14,$C846=15),$J846,"")</f>
        <v/>
      </c>
      <c r="P846" s="8" t="str">
        <f t="shared" si="89"/>
        <v/>
      </c>
      <c r="Q846" s="3" t="str">
        <f>IF(OR($C846=19,$C846=20,$C846=21),$J846,"")</f>
        <v/>
      </c>
      <c r="R846" s="3" t="str">
        <f t="shared" si="91"/>
        <v/>
      </c>
      <c r="S846" s="7" t="str">
        <f>IF(OR($C846=25,$C846=26,$C846=27),$J846,"")</f>
        <v/>
      </c>
      <c r="T846" s="18" t="str">
        <f t="shared" si="88"/>
        <v/>
      </c>
    </row>
    <row r="847" spans="1:20" x14ac:dyDescent="0.25">
      <c r="A847" s="20">
        <f t="shared" si="90"/>
        <v>42878.36</v>
      </c>
      <c r="B847" s="2">
        <v>42878.351030092592</v>
      </c>
      <c r="C847" s="1">
        <v>19</v>
      </c>
      <c r="D847" s="1">
        <v>22</v>
      </c>
      <c r="E847" s="1">
        <v>20</v>
      </c>
      <c r="F847" s="1">
        <v>21</v>
      </c>
      <c r="G847" s="1">
        <v>1063.48</v>
      </c>
      <c r="H847" s="1">
        <v>367.51230507636404</v>
      </c>
      <c r="I847" s="22">
        <v>6682.03</v>
      </c>
      <c r="J847" s="1">
        <v>367.51230507636404</v>
      </c>
      <c r="K847" s="7" t="str">
        <f>IF(OR($C847=1,$C847=2,$C847=3),$J847,"")</f>
        <v/>
      </c>
      <c r="L847" s="8" t="str">
        <f>IF(AND(C847=1,C848=3),AVERAGE(K847:K848),"")</f>
        <v/>
      </c>
      <c r="M847" s="3" t="str">
        <f>IF(OR($C847=7,$C847=8,$C847=9),$J847,"")</f>
        <v/>
      </c>
      <c r="N847" s="8" t="str">
        <f t="shared" si="84"/>
        <v/>
      </c>
      <c r="O847" s="7" t="str">
        <f>IF(OR($C847=13,$C847=14,$C847=15),$J847,"")</f>
        <v/>
      </c>
      <c r="P847" s="8" t="str">
        <f t="shared" si="89"/>
        <v/>
      </c>
      <c r="Q847" s="3">
        <f>IF(OR($C847=19,$C847=20,$C847=21),$J847,"")</f>
        <v>367.51230507636404</v>
      </c>
      <c r="R847" s="3" t="str">
        <f t="shared" si="91"/>
        <v/>
      </c>
      <c r="S847" s="7" t="str">
        <f>IF(OR($C847=25,$C847=26,$C847=27),$J847,"")</f>
        <v/>
      </c>
      <c r="T847" s="18" t="str">
        <f t="shared" si="88"/>
        <v/>
      </c>
    </row>
    <row r="848" spans="1:20" x14ac:dyDescent="0.25">
      <c r="A848" s="20">
        <f t="shared" si="90"/>
        <v>42878.36</v>
      </c>
      <c r="B848" s="2">
        <v>42878.351064814815</v>
      </c>
      <c r="C848" s="1">
        <v>20</v>
      </c>
      <c r="D848" s="1">
        <v>23</v>
      </c>
      <c r="E848" s="1">
        <v>21</v>
      </c>
      <c r="F848" s="1">
        <v>22</v>
      </c>
      <c r="G848" s="1">
        <v>1253.4100000000001</v>
      </c>
      <c r="H848" s="1">
        <v>433.14740127295812</v>
      </c>
      <c r="I848" s="22">
        <v>7875.39</v>
      </c>
      <c r="J848" s="1">
        <v>433.14740127295812</v>
      </c>
      <c r="K848" s="7" t="str">
        <f>IF(OR($C848=1,$C848=2,$C848=3),$J848,"")</f>
        <v/>
      </c>
      <c r="L848" s="8" t="str">
        <f t="shared" si="85"/>
        <v/>
      </c>
      <c r="M848" s="3" t="str">
        <f>IF(OR($C848=7,$C848=8,$C848=9),$J848,"")</f>
        <v/>
      </c>
      <c r="N848" s="8" t="str">
        <f t="shared" ref="N848:N877" si="92">IF(AND(C848=8,C849=9),AVERAGE(M848:M849),"")</f>
        <v/>
      </c>
      <c r="O848" s="7" t="str">
        <f>IF(OR($C848=13,$C848=14,$C848=15),$J848,"")</f>
        <v/>
      </c>
      <c r="P848" s="8" t="str">
        <f t="shared" si="89"/>
        <v/>
      </c>
      <c r="Q848" s="3">
        <f>IF(OR($C848=19,$C848=20,$C848=21),$J848,"")</f>
        <v>433.14740127295812</v>
      </c>
      <c r="R848" s="3">
        <f t="shared" si="91"/>
        <v>385.30597170703123</v>
      </c>
      <c r="S848" s="7" t="str">
        <f>IF(OR($C848=25,$C848=26,$C848=27),$J848,"")</f>
        <v/>
      </c>
      <c r="T848" s="18" t="str">
        <f t="shared" si="88"/>
        <v/>
      </c>
    </row>
    <row r="849" spans="1:20" x14ac:dyDescent="0.25">
      <c r="A849" s="20">
        <f t="shared" si="90"/>
        <v>42878.36</v>
      </c>
      <c r="B849" s="2">
        <v>42878.351087962961</v>
      </c>
      <c r="C849" s="1">
        <v>21</v>
      </c>
      <c r="D849" s="1">
        <v>24</v>
      </c>
      <c r="E849" s="1">
        <v>22</v>
      </c>
      <c r="F849" s="1">
        <v>23</v>
      </c>
      <c r="G849" s="1">
        <v>1028.02</v>
      </c>
      <c r="H849" s="1">
        <v>355.25820877177171</v>
      </c>
      <c r="I849" s="22">
        <v>6459.22</v>
      </c>
      <c r="J849" s="1">
        <v>355.25820877177171</v>
      </c>
      <c r="K849" s="7" t="str">
        <f>IF(OR($C849=1,$C849=2,$C849=3),$J849,"")</f>
        <v/>
      </c>
      <c r="L849" s="8" t="str">
        <f t="shared" ref="L849:L866" si="93">IF(AND(C849=1,C850=3),AVERAGE(K849:K850),"")</f>
        <v/>
      </c>
      <c r="M849" s="3" t="str">
        <f>IF(OR($C849=7,$C849=8,$C849=9),$J849,"")</f>
        <v/>
      </c>
      <c r="N849" s="8" t="str">
        <f t="shared" si="92"/>
        <v/>
      </c>
      <c r="O849" s="7" t="str">
        <f>IF(OR($C849=13,$C849=14,$C849=15),$J849,"")</f>
        <v/>
      </c>
      <c r="P849" s="8" t="str">
        <f t="shared" si="89"/>
        <v/>
      </c>
      <c r="Q849" s="3">
        <f>IF(OR($C849=19,$C849=20,$C849=21),$J849,"")</f>
        <v>355.25820877177171</v>
      </c>
      <c r="R849" s="3" t="str">
        <f t="shared" si="91"/>
        <v/>
      </c>
      <c r="S849" s="7" t="str">
        <f>IF(OR($C849=25,$C849=26,$C849=27),$J849,"")</f>
        <v/>
      </c>
      <c r="T849" s="18" t="str">
        <f t="shared" si="88"/>
        <v/>
      </c>
    </row>
    <row r="850" spans="1:20" x14ac:dyDescent="0.25">
      <c r="A850" s="20">
        <f t="shared" si="90"/>
        <v>42878.36</v>
      </c>
      <c r="B850" s="2">
        <v>42878.35119212963</v>
      </c>
      <c r="C850" s="1">
        <v>27</v>
      </c>
      <c r="D850" s="1">
        <v>30</v>
      </c>
      <c r="E850" s="1">
        <v>28</v>
      </c>
      <c r="F850" s="1">
        <v>29</v>
      </c>
      <c r="G850" s="1">
        <v>1106.6099999999999</v>
      </c>
      <c r="H850" s="1">
        <v>382.41696310279008</v>
      </c>
      <c r="I850" s="22">
        <v>6953.04</v>
      </c>
      <c r="J850" s="1">
        <v>382.41696310279008</v>
      </c>
      <c r="K850" s="7" t="str">
        <f>IF(OR($C850=1,$C850=2,$C850=3),$J850,"")</f>
        <v/>
      </c>
      <c r="L850" s="8" t="str">
        <f t="shared" si="93"/>
        <v/>
      </c>
      <c r="M850" s="3" t="str">
        <f>IF(OR($C850=7,$C850=8,$C850=9),$J850,"")</f>
        <v/>
      </c>
      <c r="N850" s="8" t="str">
        <f t="shared" si="92"/>
        <v/>
      </c>
      <c r="O850" s="7" t="str">
        <f>IF(OR($C850=13,$C850=14,$C850=15),$J850,"")</f>
        <v/>
      </c>
      <c r="P850" s="8" t="str">
        <f t="shared" si="89"/>
        <v/>
      </c>
      <c r="Q850" s="3" t="str">
        <f>IF(OR($C850=19,$C850=20,$C850=21),$J850,"")</f>
        <v/>
      </c>
      <c r="R850" s="3" t="str">
        <f t="shared" si="91"/>
        <v/>
      </c>
      <c r="S850" s="7">
        <f>IF(OR($C850=25,$C850=26,$C850=27),$J850,"")</f>
        <v>382.41696310279008</v>
      </c>
      <c r="T850" s="18">
        <f t="shared" si="88"/>
        <v>382.41696310279008</v>
      </c>
    </row>
    <row r="851" spans="1:20" x14ac:dyDescent="0.25">
      <c r="A851" s="20">
        <f t="shared" si="90"/>
        <v>42878.37</v>
      </c>
      <c r="B851" s="2">
        <v>42878.364629629628</v>
      </c>
      <c r="C851" s="1">
        <v>1</v>
      </c>
      <c r="D851" s="1">
        <v>4</v>
      </c>
      <c r="E851" s="1">
        <v>2</v>
      </c>
      <c r="F851" s="1">
        <v>3</v>
      </c>
      <c r="G851" s="1">
        <v>969.52700000000004</v>
      </c>
      <c r="H851" s="1">
        <v>335.04447907226466</v>
      </c>
      <c r="I851" s="22">
        <v>6091.72</v>
      </c>
      <c r="J851" s="1">
        <v>335.04447907226466</v>
      </c>
      <c r="K851" s="7">
        <f>IF(OR($C851=1,$C851=2,$C851=3),$J851,"")</f>
        <v>335.04447907226466</v>
      </c>
      <c r="L851" s="8">
        <f t="shared" si="93"/>
        <v>333.33871992507153</v>
      </c>
      <c r="M851" s="3" t="str">
        <f>IF(OR($C851=7,$C851=8,$C851=9),$J851,"")</f>
        <v/>
      </c>
      <c r="N851" s="8" t="str">
        <f t="shared" si="92"/>
        <v/>
      </c>
      <c r="O851" s="7" t="str">
        <f>IF(OR($C851=13,$C851=14,$C851=15),$J851,"")</f>
        <v/>
      </c>
      <c r="P851" s="8" t="str">
        <f t="shared" si="89"/>
        <v/>
      </c>
      <c r="Q851" s="3" t="str">
        <f>IF(OR($C851=19,$C851=20,$C851=21),$J851,"")</f>
        <v/>
      </c>
      <c r="R851" s="3" t="str">
        <f t="shared" si="91"/>
        <v/>
      </c>
      <c r="S851" s="7" t="str">
        <f>IF(OR($C851=25,$C851=26,$C851=27),$J851,"")</f>
        <v/>
      </c>
      <c r="T851" s="18" t="str">
        <f t="shared" si="88"/>
        <v/>
      </c>
    </row>
    <row r="852" spans="1:20" x14ac:dyDescent="0.25">
      <c r="A852" s="20">
        <f t="shared" si="90"/>
        <v>42878.37</v>
      </c>
      <c r="B852" s="2">
        <v>42878.364687499998</v>
      </c>
      <c r="C852" s="1">
        <v>3</v>
      </c>
      <c r="D852" s="1">
        <v>6</v>
      </c>
      <c r="E852" s="1">
        <v>4</v>
      </c>
      <c r="F852" s="1">
        <v>5</v>
      </c>
      <c r="G852" s="1">
        <v>959.65499999999997</v>
      </c>
      <c r="H852" s="1">
        <v>331.6329607778784</v>
      </c>
      <c r="I852" s="22">
        <v>6029.69</v>
      </c>
      <c r="J852" s="1">
        <v>331.6329607778784</v>
      </c>
      <c r="K852" s="7">
        <f>IF(OR($C852=1,$C852=2,$C852=3),$J852,"")</f>
        <v>331.6329607778784</v>
      </c>
      <c r="L852" s="8" t="str">
        <f t="shared" si="93"/>
        <v/>
      </c>
      <c r="M852" s="3" t="str">
        <f>IF(OR($C852=7,$C852=8,$C852=9),$J852,"")</f>
        <v/>
      </c>
      <c r="N852" s="8" t="str">
        <f t="shared" si="92"/>
        <v/>
      </c>
      <c r="O852" s="7" t="str">
        <f>IF(OR($C852=13,$C852=14,$C852=15),$J852,"")</f>
        <v/>
      </c>
      <c r="P852" s="8" t="str">
        <f t="shared" si="89"/>
        <v/>
      </c>
      <c r="Q852" s="3" t="str">
        <f>IF(OR($C852=19,$C852=20,$C852=21),$J852,"")</f>
        <v/>
      </c>
      <c r="R852" s="3" t="str">
        <f t="shared" si="91"/>
        <v/>
      </c>
      <c r="S852" s="7" t="str">
        <f>IF(OR($C852=25,$C852=26,$C852=27),$J852,"")</f>
        <v/>
      </c>
      <c r="T852" s="18" t="str">
        <f t="shared" si="88"/>
        <v/>
      </c>
    </row>
    <row r="853" spans="1:20" x14ac:dyDescent="0.25">
      <c r="A853" s="20">
        <f t="shared" si="90"/>
        <v>42878.37</v>
      </c>
      <c r="B853" s="2">
        <v>42878.364745370367</v>
      </c>
      <c r="C853" s="1">
        <v>8</v>
      </c>
      <c r="D853" s="1">
        <v>11</v>
      </c>
      <c r="E853" s="1">
        <v>9</v>
      </c>
      <c r="F853" s="1">
        <v>10</v>
      </c>
      <c r="G853" s="1">
        <v>802.27599999999995</v>
      </c>
      <c r="H853" s="1">
        <v>277.2466826526545</v>
      </c>
      <c r="I853" s="22">
        <v>5040.8500000000004</v>
      </c>
      <c r="J853" s="1">
        <v>277.2466826526545</v>
      </c>
      <c r="K853" s="7" t="str">
        <f>IF(OR($C853=1,$C853=2,$C853=3),$J853,"")</f>
        <v/>
      </c>
      <c r="L853" s="8" t="str">
        <f t="shared" si="93"/>
        <v/>
      </c>
      <c r="M853" s="3">
        <f>IF(OR($C853=7,$C853=8,$C853=9),$J853,"")</f>
        <v>277.2466826526545</v>
      </c>
      <c r="N853" s="8">
        <f t="shared" si="92"/>
        <v>283.92872456313387</v>
      </c>
      <c r="O853" s="7" t="str">
        <f>IF(OR($C853=13,$C853=14,$C853=15),$J853,"")</f>
        <v/>
      </c>
      <c r="P853" s="8" t="str">
        <f t="shared" si="89"/>
        <v/>
      </c>
      <c r="Q853" s="3" t="str">
        <f>IF(OR($C853=19,$C853=20,$C853=21),$J853,"")</f>
        <v/>
      </c>
      <c r="R853" s="3" t="str">
        <f t="shared" si="91"/>
        <v/>
      </c>
      <c r="S853" s="7" t="str">
        <f>IF(OR($C853=25,$C853=26,$C853=27),$J853,"")</f>
        <v/>
      </c>
      <c r="T853" s="18" t="str">
        <f t="shared" si="88"/>
        <v/>
      </c>
    </row>
    <row r="854" spans="1:20" x14ac:dyDescent="0.25">
      <c r="A854" s="20">
        <f t="shared" si="90"/>
        <v>42878.37</v>
      </c>
      <c r="B854" s="2">
        <v>42878.36478009259</v>
      </c>
      <c r="C854" s="1">
        <v>9</v>
      </c>
      <c r="D854" s="1">
        <v>12</v>
      </c>
      <c r="E854" s="1">
        <v>10</v>
      </c>
      <c r="F854" s="1">
        <v>11</v>
      </c>
      <c r="G854" s="1">
        <v>840.94799999999998</v>
      </c>
      <c r="H854" s="1">
        <v>290.61076647361324</v>
      </c>
      <c r="I854" s="22">
        <v>5283.83</v>
      </c>
      <c r="J854" s="1">
        <v>290.61076647361324</v>
      </c>
      <c r="K854" s="7" t="str">
        <f>IF(OR($C854=1,$C854=2,$C854=3),$J854,"")</f>
        <v/>
      </c>
      <c r="L854" s="8" t="str">
        <f t="shared" si="93"/>
        <v/>
      </c>
      <c r="M854" s="3">
        <f>IF(OR($C854=7,$C854=8,$C854=9),$J854,"")</f>
        <v>290.61076647361324</v>
      </c>
      <c r="N854" s="8" t="str">
        <f t="shared" si="92"/>
        <v/>
      </c>
      <c r="O854" s="7" t="str">
        <f>IF(OR($C854=13,$C854=14,$C854=15),$J854,"")</f>
        <v/>
      </c>
      <c r="P854" s="8" t="str">
        <f t="shared" si="89"/>
        <v/>
      </c>
      <c r="Q854" s="3" t="str">
        <f>IF(OR($C854=19,$C854=20,$C854=21),$J854,"")</f>
        <v/>
      </c>
      <c r="R854" s="3" t="str">
        <f t="shared" si="91"/>
        <v/>
      </c>
      <c r="S854" s="7" t="str">
        <f>IF(OR($C854=25,$C854=26,$C854=27),$J854,"")</f>
        <v/>
      </c>
      <c r="T854" s="18" t="str">
        <f t="shared" si="88"/>
        <v/>
      </c>
    </row>
    <row r="855" spans="1:20" x14ac:dyDescent="0.25">
      <c r="A855" s="20">
        <f t="shared" si="90"/>
        <v>42878.37</v>
      </c>
      <c r="B855" s="2">
        <v>42878.364918981482</v>
      </c>
      <c r="C855" s="1">
        <v>19</v>
      </c>
      <c r="D855" s="1">
        <v>22</v>
      </c>
      <c r="E855" s="1">
        <v>20</v>
      </c>
      <c r="F855" s="1">
        <v>21</v>
      </c>
      <c r="G855" s="1">
        <v>1066.79</v>
      </c>
      <c r="H855" s="1">
        <v>368.65615896153605</v>
      </c>
      <c r="I855" s="22">
        <v>6702.84</v>
      </c>
      <c r="J855" s="1">
        <v>368.65615896153605</v>
      </c>
      <c r="K855" s="7" t="str">
        <f>IF(OR($C855=1,$C855=2,$C855=3),$J855,"")</f>
        <v/>
      </c>
      <c r="L855" s="8" t="str">
        <f t="shared" si="93"/>
        <v/>
      </c>
      <c r="M855" s="3" t="str">
        <f>IF(OR($C855=7,$C855=8,$C855=9),$J855,"")</f>
        <v/>
      </c>
      <c r="N855" s="8" t="str">
        <f t="shared" si="92"/>
        <v/>
      </c>
      <c r="O855" s="7" t="str">
        <f>IF(OR($C855=13,$C855=14,$C855=15),$J855,"")</f>
        <v/>
      </c>
      <c r="P855" s="8" t="str">
        <f t="shared" si="89"/>
        <v/>
      </c>
      <c r="Q855" s="3">
        <f>IF(OR($C855=19,$C855=20,$C855=21),$J855,"")</f>
        <v>368.65615896153605</v>
      </c>
      <c r="R855" s="3" t="str">
        <f t="shared" si="91"/>
        <v/>
      </c>
      <c r="S855" s="7" t="str">
        <f>IF(OR($C855=25,$C855=26,$C855=27),$J855,"")</f>
        <v/>
      </c>
      <c r="T855" s="18" t="str">
        <f t="shared" si="88"/>
        <v/>
      </c>
    </row>
    <row r="856" spans="1:20" x14ac:dyDescent="0.25">
      <c r="A856" s="20">
        <f t="shared" si="90"/>
        <v>42878.37</v>
      </c>
      <c r="B856" s="2">
        <v>42878.364942129629</v>
      </c>
      <c r="C856" s="1">
        <v>20</v>
      </c>
      <c r="D856" s="1">
        <v>23</v>
      </c>
      <c r="E856" s="1">
        <v>21</v>
      </c>
      <c r="F856" s="1">
        <v>22</v>
      </c>
      <c r="G856" s="1">
        <v>1237.33</v>
      </c>
      <c r="H856" s="1">
        <v>427.59055218728844</v>
      </c>
      <c r="I856" s="22">
        <v>7774.38</v>
      </c>
      <c r="J856" s="1">
        <v>427.59055218728844</v>
      </c>
      <c r="K856" s="7" t="str">
        <f>IF(OR($C856=1,$C856=2,$C856=3),$J856,"")</f>
        <v/>
      </c>
      <c r="L856" s="8" t="str">
        <f t="shared" si="93"/>
        <v/>
      </c>
      <c r="M856" s="3" t="str">
        <f>IF(OR($C856=7,$C856=8,$C856=9),$J856,"")</f>
        <v/>
      </c>
      <c r="N856" s="8" t="str">
        <f t="shared" si="92"/>
        <v/>
      </c>
      <c r="O856" s="7" t="str">
        <f>IF(OR($C856=13,$C856=14,$C856=15),$J856,"")</f>
        <v/>
      </c>
      <c r="P856" s="8" t="str">
        <f t="shared" si="89"/>
        <v/>
      </c>
      <c r="Q856" s="3">
        <f>IF(OR($C856=19,$C856=20,$C856=21),$J856,"")</f>
        <v>427.59055218728844</v>
      </c>
      <c r="R856" s="3">
        <f t="shared" si="91"/>
        <v>384.42936263692462</v>
      </c>
      <c r="S856" s="7" t="str">
        <f>IF(OR($C856=25,$C856=26,$C856=27),$J856,"")</f>
        <v/>
      </c>
      <c r="T856" s="18" t="str">
        <f t="shared" si="88"/>
        <v/>
      </c>
    </row>
    <row r="857" spans="1:20" x14ac:dyDescent="0.25">
      <c r="A857" s="20">
        <f t="shared" si="90"/>
        <v>42878.37</v>
      </c>
      <c r="B857" s="2">
        <v>42878.364976851852</v>
      </c>
      <c r="C857" s="1">
        <v>21</v>
      </c>
      <c r="D857" s="1">
        <v>24</v>
      </c>
      <c r="E857" s="1">
        <v>22</v>
      </c>
      <c r="F857" s="1">
        <v>23</v>
      </c>
      <c r="G857" s="1">
        <v>1033.18</v>
      </c>
      <c r="H857" s="1">
        <v>357.04137676194927</v>
      </c>
      <c r="I857" s="22">
        <v>6491.66</v>
      </c>
      <c r="J857" s="1">
        <v>357.04137676194927</v>
      </c>
      <c r="K857" s="7" t="str">
        <f>IF(OR($C857=1,$C857=2,$C857=3),$J857,"")</f>
        <v/>
      </c>
      <c r="L857" s="8" t="str">
        <f t="shared" si="93"/>
        <v/>
      </c>
      <c r="M857" s="3" t="str">
        <f>IF(OR($C857=7,$C857=8,$C857=9),$J857,"")</f>
        <v/>
      </c>
      <c r="N857" s="8" t="str">
        <f t="shared" si="92"/>
        <v/>
      </c>
      <c r="O857" s="7" t="str">
        <f>IF(OR($C857=13,$C857=14,$C857=15),$J857,"")</f>
        <v/>
      </c>
      <c r="P857" s="8" t="str">
        <f t="shared" si="89"/>
        <v/>
      </c>
      <c r="Q857" s="3">
        <f>IF(OR($C857=19,$C857=20,$C857=21),$J857,"")</f>
        <v>357.04137676194927</v>
      </c>
      <c r="R857" s="3" t="str">
        <f t="shared" si="91"/>
        <v/>
      </c>
      <c r="S857" s="7" t="str">
        <f>IF(OR($C857=25,$C857=26,$C857=27),$J857,"")</f>
        <v/>
      </c>
      <c r="T857" s="18" t="str">
        <f t="shared" si="88"/>
        <v/>
      </c>
    </row>
    <row r="858" spans="1:20" x14ac:dyDescent="0.25">
      <c r="A858" s="20">
        <f t="shared" si="90"/>
        <v>42878.37</v>
      </c>
      <c r="B858" s="2">
        <v>42878.365081018521</v>
      </c>
      <c r="C858" s="1">
        <v>27</v>
      </c>
      <c r="D858" s="1">
        <v>30</v>
      </c>
      <c r="E858" s="1">
        <v>28</v>
      </c>
      <c r="F858" s="1">
        <v>29</v>
      </c>
      <c r="G858" s="1">
        <v>1111.52</v>
      </c>
      <c r="H858" s="1">
        <v>384.11373729499394</v>
      </c>
      <c r="I858" s="22">
        <v>6983.9</v>
      </c>
      <c r="J858" s="1">
        <v>384.11373729499394</v>
      </c>
      <c r="K858" s="7" t="str">
        <f>IF(OR($C858=1,$C858=2,$C858=3),$J858,"")</f>
        <v/>
      </c>
      <c r="L858" s="8" t="str">
        <f t="shared" si="93"/>
        <v/>
      </c>
      <c r="M858" s="3" t="str">
        <f>IF(OR($C858=7,$C858=8,$C858=9),$J858,"")</f>
        <v/>
      </c>
      <c r="N858" s="8" t="str">
        <f t="shared" si="92"/>
        <v/>
      </c>
      <c r="O858" s="7" t="str">
        <f>IF(OR($C858=13,$C858=14,$C858=15),$J858,"")</f>
        <v/>
      </c>
      <c r="P858" s="8" t="str">
        <f t="shared" si="89"/>
        <v/>
      </c>
      <c r="Q858" s="3" t="str">
        <f>IF(OR($C858=19,$C858=20,$C858=21),$J858,"")</f>
        <v/>
      </c>
      <c r="R858" s="3" t="str">
        <f t="shared" si="91"/>
        <v/>
      </c>
      <c r="S858" s="7">
        <f>IF(OR($C858=25,$C858=26,$C858=27),$J858,"")</f>
        <v>384.11373729499394</v>
      </c>
      <c r="T858" s="18">
        <f t="shared" si="88"/>
        <v>384.11373729499394</v>
      </c>
    </row>
    <row r="859" spans="1:20" x14ac:dyDescent="0.25">
      <c r="A859" s="20">
        <f t="shared" si="90"/>
        <v>42878.380000000005</v>
      </c>
      <c r="B859" s="2">
        <v>42878.378506944442</v>
      </c>
      <c r="C859" s="1">
        <v>1</v>
      </c>
      <c r="D859" s="1">
        <v>4</v>
      </c>
      <c r="E859" s="1">
        <v>2</v>
      </c>
      <c r="F859" s="1">
        <v>3</v>
      </c>
      <c r="G859" s="1">
        <v>973.33699999999999</v>
      </c>
      <c r="H859" s="1">
        <v>336.36112055338413</v>
      </c>
      <c r="I859" s="22">
        <v>6115.66</v>
      </c>
      <c r="J859" s="1">
        <v>336.36112055338413</v>
      </c>
      <c r="K859" s="7">
        <f>IF(OR($C859=1,$C859=2,$C859=3),$J859,"")</f>
        <v>336.36112055338413</v>
      </c>
      <c r="L859" s="8">
        <f t="shared" si="93"/>
        <v>334.96447841534098</v>
      </c>
      <c r="M859" s="3" t="str">
        <f>IF(OR($C859=7,$C859=8,$C859=9),$J859,"")</f>
        <v/>
      </c>
      <c r="N859" s="8" t="str">
        <f t="shared" si="92"/>
        <v/>
      </c>
      <c r="O859" s="7" t="str">
        <f>IF(OR($C859=13,$C859=14,$C859=15),$J859,"")</f>
        <v/>
      </c>
      <c r="P859" s="8" t="str">
        <f t="shared" si="89"/>
        <v/>
      </c>
      <c r="Q859" s="3" t="str">
        <f>IF(OR($C859=19,$C859=20,$C859=21),$J859,"")</f>
        <v/>
      </c>
      <c r="R859" s="3" t="str">
        <f t="shared" si="91"/>
        <v/>
      </c>
      <c r="S859" s="7" t="str">
        <f>IF(OR($C859=25,$C859=26,$C859=27),$J859,"")</f>
        <v/>
      </c>
      <c r="T859" s="18" t="str">
        <f t="shared" si="88"/>
        <v/>
      </c>
    </row>
    <row r="860" spans="1:20" x14ac:dyDescent="0.25">
      <c r="A860" s="20">
        <f t="shared" si="90"/>
        <v>42878.380000000005</v>
      </c>
      <c r="B860" s="2">
        <v>42878.378576388888</v>
      </c>
      <c r="C860" s="1">
        <v>3</v>
      </c>
      <c r="D860" s="1">
        <v>6</v>
      </c>
      <c r="E860" s="1">
        <v>4</v>
      </c>
      <c r="F860" s="1">
        <v>5</v>
      </c>
      <c r="G860" s="1">
        <v>965.25400000000002</v>
      </c>
      <c r="H860" s="1">
        <v>333.56783627729783</v>
      </c>
      <c r="I860" s="22">
        <v>6064.87</v>
      </c>
      <c r="J860" s="1">
        <v>333.56783627729783</v>
      </c>
      <c r="K860" s="7">
        <f>IF(OR($C860=1,$C860=2,$C860=3),$J860,"")</f>
        <v>333.56783627729783</v>
      </c>
      <c r="L860" s="8" t="str">
        <f t="shared" si="93"/>
        <v/>
      </c>
      <c r="M860" s="3" t="str">
        <f>IF(OR($C860=7,$C860=8,$C860=9),$J860,"")</f>
        <v/>
      </c>
      <c r="N860" s="8" t="str">
        <f t="shared" si="92"/>
        <v/>
      </c>
      <c r="O860" s="7" t="str">
        <f>IF(OR($C860=13,$C860=14,$C860=15),$J860,"")</f>
        <v/>
      </c>
      <c r="P860" s="8" t="str">
        <f t="shared" si="89"/>
        <v/>
      </c>
      <c r="Q860" s="3" t="str">
        <f>IF(OR($C860=19,$C860=20,$C860=21),$J860,"")</f>
        <v/>
      </c>
      <c r="R860" s="3" t="str">
        <f t="shared" si="91"/>
        <v/>
      </c>
      <c r="S860" s="7" t="str">
        <f>IF(OR($C860=25,$C860=26,$C860=27),$J860,"")</f>
        <v/>
      </c>
      <c r="T860" s="18" t="str">
        <f t="shared" si="88"/>
        <v/>
      </c>
    </row>
    <row r="861" spans="1:20" x14ac:dyDescent="0.25">
      <c r="A861" s="20">
        <f t="shared" si="90"/>
        <v>42878.380000000005</v>
      </c>
      <c r="B861" s="2">
        <v>42878.378634259258</v>
      </c>
      <c r="C861" s="1">
        <v>8</v>
      </c>
      <c r="D861" s="1">
        <v>11</v>
      </c>
      <c r="E861" s="1">
        <v>9</v>
      </c>
      <c r="F861" s="1">
        <v>10</v>
      </c>
      <c r="G861" s="1">
        <v>805.83</v>
      </c>
      <c r="H861" s="1">
        <v>278.47485688464894</v>
      </c>
      <c r="I861" s="22">
        <v>5063.18</v>
      </c>
      <c r="J861" s="1">
        <v>278.47485688464894</v>
      </c>
      <c r="K861" s="7" t="str">
        <f>IF(OR($C861=1,$C861=2,$C861=3),$J861,"")</f>
        <v/>
      </c>
      <c r="L861" s="8" t="str">
        <f t="shared" si="93"/>
        <v/>
      </c>
      <c r="M861" s="3">
        <f>IF(OR($C861=7,$C861=8,$C861=9),$J861,"")</f>
        <v>278.47485688464894</v>
      </c>
      <c r="N861" s="8">
        <f t="shared" si="92"/>
        <v>284.17270064861168</v>
      </c>
      <c r="O861" s="7" t="str">
        <f>IF(OR($C861=13,$C861=14,$C861=15),$J861,"")</f>
        <v/>
      </c>
      <c r="P861" s="8" t="str">
        <f t="shared" si="89"/>
        <v/>
      </c>
      <c r="Q861" s="3" t="str">
        <f>IF(OR($C861=19,$C861=20,$C861=21),$J861,"")</f>
        <v/>
      </c>
      <c r="R861" s="3" t="str">
        <f t="shared" si="91"/>
        <v/>
      </c>
      <c r="S861" s="7" t="str">
        <f>IF(OR($C861=25,$C861=26,$C861=27),$J861,"")</f>
        <v/>
      </c>
      <c r="T861" s="18" t="str">
        <f t="shared" si="88"/>
        <v/>
      </c>
    </row>
    <row r="862" spans="1:20" x14ac:dyDescent="0.25">
      <c r="A862" s="20">
        <f t="shared" si="90"/>
        <v>42878.380000000005</v>
      </c>
      <c r="B862" s="2">
        <v>42878.378668981481</v>
      </c>
      <c r="C862" s="1">
        <v>9</v>
      </c>
      <c r="D862" s="1">
        <v>12</v>
      </c>
      <c r="E862" s="1">
        <v>10</v>
      </c>
      <c r="F862" s="1">
        <v>11</v>
      </c>
      <c r="G862" s="1">
        <v>838.80600000000004</v>
      </c>
      <c r="H862" s="1">
        <v>289.87054441257442</v>
      </c>
      <c r="I862" s="22">
        <v>5270.37</v>
      </c>
      <c r="J862" s="1">
        <v>289.87054441257442</v>
      </c>
      <c r="K862" s="7" t="str">
        <f>IF(OR($C862=1,$C862=2,$C862=3),$J862,"")</f>
        <v/>
      </c>
      <c r="L862" s="8" t="str">
        <f t="shared" si="93"/>
        <v/>
      </c>
      <c r="M862" s="3">
        <f>IF(OR($C862=7,$C862=8,$C862=9),$J862,"")</f>
        <v>289.87054441257442</v>
      </c>
      <c r="N862" s="8" t="str">
        <f t="shared" si="92"/>
        <v/>
      </c>
      <c r="O862" s="7" t="str">
        <f>IF(OR($C862=13,$C862=14,$C862=15),$J862,"")</f>
        <v/>
      </c>
      <c r="P862" s="8" t="str">
        <f t="shared" si="89"/>
        <v/>
      </c>
      <c r="Q862" s="3" t="str">
        <f>IF(OR($C862=19,$C862=20,$C862=21),$J862,"")</f>
        <v/>
      </c>
      <c r="R862" s="3" t="str">
        <f t="shared" si="91"/>
        <v/>
      </c>
      <c r="S862" s="7" t="str">
        <f>IF(OR($C862=25,$C862=26,$C862=27),$J862,"")</f>
        <v/>
      </c>
      <c r="T862" s="18" t="str">
        <f t="shared" si="88"/>
        <v/>
      </c>
    </row>
    <row r="863" spans="1:20" x14ac:dyDescent="0.25">
      <c r="A863" s="20">
        <f t="shared" si="90"/>
        <v>42878.380000000005</v>
      </c>
      <c r="B863" s="2">
        <v>42878.378784722219</v>
      </c>
      <c r="C863" s="1">
        <v>19</v>
      </c>
      <c r="D863" s="1">
        <v>22</v>
      </c>
      <c r="E863" s="1">
        <v>20</v>
      </c>
      <c r="F863" s="1">
        <v>21</v>
      </c>
      <c r="G863" s="1">
        <v>1077.3499999999999</v>
      </c>
      <c r="H863" s="1">
        <v>372.30543298794595</v>
      </c>
      <c r="I863" s="22">
        <v>6769.19</v>
      </c>
      <c r="J863" s="1">
        <v>372.30543298794595</v>
      </c>
      <c r="K863" s="7" t="str">
        <f>IF(OR($C863=1,$C863=2,$C863=3),$J863,"")</f>
        <v/>
      </c>
      <c r="L863" s="8" t="str">
        <f t="shared" si="93"/>
        <v/>
      </c>
      <c r="M863" s="3" t="str">
        <f>IF(OR($C863=7,$C863=8,$C863=9),$J863,"")</f>
        <v/>
      </c>
      <c r="N863" s="8" t="str">
        <f t="shared" si="92"/>
        <v/>
      </c>
      <c r="O863" s="7" t="str">
        <f>IF(OR($C863=13,$C863=14,$C863=15),$J863,"")</f>
        <v/>
      </c>
      <c r="P863" s="8" t="str">
        <f t="shared" si="89"/>
        <v/>
      </c>
      <c r="Q863" s="3">
        <f>IF(OR($C863=19,$C863=20,$C863=21),$J863,"")</f>
        <v>372.30543298794595</v>
      </c>
      <c r="R863" s="3" t="str">
        <f t="shared" si="91"/>
        <v/>
      </c>
      <c r="S863" s="7" t="str">
        <f>IF(OR($C863=25,$C863=26,$C863=27),$J863,"")</f>
        <v/>
      </c>
      <c r="T863" s="18" t="str">
        <f t="shared" si="88"/>
        <v/>
      </c>
    </row>
    <row r="864" spans="1:20" x14ac:dyDescent="0.25">
      <c r="A864" s="20">
        <f t="shared" si="90"/>
        <v>42878.380000000005</v>
      </c>
      <c r="B864" s="2">
        <v>42878.378819444442</v>
      </c>
      <c r="C864" s="1">
        <v>20</v>
      </c>
      <c r="D864" s="1">
        <v>23</v>
      </c>
      <c r="E864" s="1">
        <v>21</v>
      </c>
      <c r="F864" s="1">
        <v>22</v>
      </c>
      <c r="G864" s="1">
        <v>1227.1400000000001</v>
      </c>
      <c r="H864" s="1">
        <v>424.06914098187968</v>
      </c>
      <c r="I864" s="22">
        <v>7710.36</v>
      </c>
      <c r="J864" s="1">
        <v>424.06914098187968</v>
      </c>
      <c r="K864" s="7" t="str">
        <f>IF(OR($C864=1,$C864=2,$C864=3),$J864,"")</f>
        <v/>
      </c>
      <c r="L864" s="8" t="str">
        <f t="shared" si="93"/>
        <v/>
      </c>
      <c r="M864" s="3" t="str">
        <f>IF(OR($C864=7,$C864=8,$C864=9),$J864,"")</f>
        <v/>
      </c>
      <c r="N864" s="8" t="str">
        <f t="shared" si="92"/>
        <v/>
      </c>
      <c r="O864" s="7" t="str">
        <f>IF(OR($C864=13,$C864=14,$C864=15),$J864,"")</f>
        <v/>
      </c>
      <c r="P864" s="8" t="str">
        <f t="shared" si="89"/>
        <v/>
      </c>
      <c r="Q864" s="3">
        <f>IF(OR($C864=19,$C864=20,$C864=21),$J864,"")</f>
        <v>424.06914098187968</v>
      </c>
      <c r="R864" s="3">
        <f t="shared" si="91"/>
        <v>384.605605984791</v>
      </c>
      <c r="S864" s="7" t="str">
        <f>IF(OR($C864=25,$C864=26,$C864=27),$J864,"")</f>
        <v/>
      </c>
      <c r="T864" s="18" t="str">
        <f t="shared" si="88"/>
        <v/>
      </c>
    </row>
    <row r="865" spans="1:20" x14ac:dyDescent="0.25">
      <c r="A865" s="20">
        <f t="shared" si="90"/>
        <v>42878.380000000005</v>
      </c>
      <c r="B865" s="2">
        <v>42878.378842592596</v>
      </c>
      <c r="C865" s="1">
        <v>21</v>
      </c>
      <c r="D865" s="1">
        <v>24</v>
      </c>
      <c r="E865" s="1">
        <v>22</v>
      </c>
      <c r="F865" s="1">
        <v>23</v>
      </c>
      <c r="G865" s="1">
        <v>1034.3399999999999</v>
      </c>
      <c r="H865" s="1">
        <v>357.4422439845473</v>
      </c>
      <c r="I865" s="22">
        <v>6498.95</v>
      </c>
      <c r="J865" s="1">
        <v>357.4422439845473</v>
      </c>
      <c r="K865" s="7" t="str">
        <f>IF(OR($C865=1,$C865=2,$C865=3),$J865,"")</f>
        <v/>
      </c>
      <c r="L865" s="8" t="str">
        <f t="shared" si="93"/>
        <v/>
      </c>
      <c r="M865" s="3" t="str">
        <f>IF(OR($C865=7,$C865=8,$C865=9),$J865,"")</f>
        <v/>
      </c>
      <c r="N865" s="8" t="str">
        <f t="shared" si="92"/>
        <v/>
      </c>
      <c r="O865" s="7" t="str">
        <f>IF(OR($C865=13,$C865=14,$C865=15),$J865,"")</f>
        <v/>
      </c>
      <c r="P865" s="8" t="str">
        <f t="shared" si="89"/>
        <v/>
      </c>
      <c r="Q865" s="3">
        <f>IF(OR($C865=19,$C865=20,$C865=21),$J865,"")</f>
        <v>357.4422439845473</v>
      </c>
      <c r="R865" s="3" t="str">
        <f t="shared" si="91"/>
        <v/>
      </c>
      <c r="S865" s="7" t="str">
        <f>IF(OR($C865=25,$C865=26,$C865=27),$J865,"")</f>
        <v/>
      </c>
      <c r="T865" s="18" t="str">
        <f t="shared" si="88"/>
        <v/>
      </c>
    </row>
    <row r="866" spans="1:20" x14ac:dyDescent="0.25">
      <c r="A866" s="20">
        <f t="shared" si="90"/>
        <v>42878.380000000005</v>
      </c>
      <c r="B866" s="2">
        <v>42878.378946759258</v>
      </c>
      <c r="C866" s="1">
        <v>27</v>
      </c>
      <c r="D866" s="1">
        <v>30</v>
      </c>
      <c r="E866" s="1">
        <v>28</v>
      </c>
      <c r="F866" s="1">
        <v>29</v>
      </c>
      <c r="G866" s="1">
        <v>1114.96</v>
      </c>
      <c r="H866" s="1">
        <v>385.30251595511231</v>
      </c>
      <c r="I866" s="22">
        <v>7005.49</v>
      </c>
      <c r="J866" s="1">
        <v>385.30251595511231</v>
      </c>
      <c r="K866" s="7" t="str">
        <f>IF(OR($C866=1,$C866=2,$C866=3),$J866,"")</f>
        <v/>
      </c>
      <c r="L866" s="8" t="str">
        <f t="shared" si="93"/>
        <v/>
      </c>
      <c r="M866" s="3" t="str">
        <f>IF(OR($C866=7,$C866=8,$C866=9),$J866,"")</f>
        <v/>
      </c>
      <c r="N866" s="8" t="str">
        <f t="shared" si="92"/>
        <v/>
      </c>
      <c r="O866" s="7" t="str">
        <f>IF(OR($C866=13,$C866=14,$C866=15),$J866,"")</f>
        <v/>
      </c>
      <c r="P866" s="8" t="str">
        <f t="shared" si="89"/>
        <v/>
      </c>
      <c r="Q866" s="3" t="str">
        <f>IF(OR($C866=19,$C866=20,$C866=21),$J866,"")</f>
        <v/>
      </c>
      <c r="R866" s="3" t="str">
        <f t="shared" si="91"/>
        <v/>
      </c>
      <c r="S866" s="7">
        <f>IF(OR($C866=25,$C866=26,$C866=27),$J866,"")</f>
        <v>385.30251595511231</v>
      </c>
      <c r="T866" s="18">
        <f t="shared" si="88"/>
        <v>385.30251595511231</v>
      </c>
    </row>
    <row r="867" spans="1:20" x14ac:dyDescent="0.25">
      <c r="A867" s="20">
        <f t="shared" si="90"/>
        <v>42878.400000000001</v>
      </c>
      <c r="B867" s="2">
        <v>42878.392465277779</v>
      </c>
      <c r="C867" s="1">
        <v>3</v>
      </c>
      <c r="D867" s="1">
        <v>6</v>
      </c>
      <c r="E867" s="1">
        <v>4</v>
      </c>
      <c r="F867" s="1">
        <v>5</v>
      </c>
      <c r="G867" s="1">
        <v>968.81899999999996</v>
      </c>
      <c r="H867" s="1">
        <v>334.79981183640302</v>
      </c>
      <c r="I867" s="22">
        <v>6087.27</v>
      </c>
      <c r="J867" s="1">
        <v>334.79981183640302</v>
      </c>
      <c r="K867" s="7">
        <f>IF(OR($C867=1,$C867=2,$C867=3),$J867,"")</f>
        <v>334.79981183640302</v>
      </c>
      <c r="L867" s="8">
        <f>K867</f>
        <v>334.79981183640302</v>
      </c>
      <c r="M867" s="3" t="str">
        <f>IF(OR($C867=7,$C867=8,$C867=9),$J867,"")</f>
        <v/>
      </c>
      <c r="N867" s="8" t="str">
        <f t="shared" si="92"/>
        <v/>
      </c>
      <c r="O867" s="7" t="str">
        <f>IF(OR($C867=13,$C867=14,$C867=15),$J867,"")</f>
        <v/>
      </c>
      <c r="P867" s="8" t="str">
        <f t="shared" si="89"/>
        <v/>
      </c>
      <c r="Q867" s="3" t="str">
        <f>IF(OR($C867=19,$C867=20,$C867=21),$J867,"")</f>
        <v/>
      </c>
      <c r="R867" s="3" t="str">
        <f t="shared" si="91"/>
        <v/>
      </c>
      <c r="S867" s="7" t="str">
        <f>IF(OR($C867=25,$C867=26,$C867=27),$J867,"")</f>
        <v/>
      </c>
      <c r="T867" s="18" t="str">
        <f t="shared" si="88"/>
        <v/>
      </c>
    </row>
    <row r="868" spans="1:20" x14ac:dyDescent="0.25">
      <c r="A868" s="20">
        <f t="shared" si="90"/>
        <v>42878.400000000001</v>
      </c>
      <c r="B868" s="2">
        <v>42878.392534722225</v>
      </c>
      <c r="C868" s="1">
        <v>8</v>
      </c>
      <c r="D868" s="1">
        <v>11</v>
      </c>
      <c r="E868" s="1">
        <v>9</v>
      </c>
      <c r="F868" s="1">
        <v>10</v>
      </c>
      <c r="G868" s="1">
        <v>810.65099999999995</v>
      </c>
      <c r="H868" s="1">
        <v>280.14087488477412</v>
      </c>
      <c r="I868" s="22">
        <v>5093.47</v>
      </c>
      <c r="J868" s="1">
        <v>280.14087488477412</v>
      </c>
      <c r="K868" s="7" t="str">
        <f>IF(OR($C868=1,$C868=2,$C868=3),$J868,"")</f>
        <v/>
      </c>
      <c r="L868" s="8" t="str">
        <f t="shared" ref="L868:L931" si="94">K868</f>
        <v/>
      </c>
      <c r="M868" s="3">
        <f>IF(OR($C868=7,$C868=8,$C868=9),$J868,"")</f>
        <v>280.14087488477412</v>
      </c>
      <c r="N868" s="8">
        <f t="shared" si="92"/>
        <v>285.3656262110328</v>
      </c>
      <c r="O868" s="7" t="str">
        <f>IF(OR($C868=13,$C868=14,$C868=15),$J868,"")</f>
        <v/>
      </c>
      <c r="P868" s="8" t="str">
        <f t="shared" si="89"/>
        <v/>
      </c>
      <c r="Q868" s="3" t="str">
        <f>IF(OR($C868=19,$C868=20,$C868=21),$J868,"")</f>
        <v/>
      </c>
      <c r="R868" s="3" t="str">
        <f t="shared" si="91"/>
        <v/>
      </c>
      <c r="S868" s="7" t="str">
        <f>IF(OR($C868=25,$C868=26,$C868=27),$J868,"")</f>
        <v/>
      </c>
      <c r="T868" s="18" t="str">
        <f t="shared" si="88"/>
        <v/>
      </c>
    </row>
    <row r="869" spans="1:20" x14ac:dyDescent="0.25">
      <c r="A869" s="20">
        <f t="shared" si="90"/>
        <v>42878.400000000001</v>
      </c>
      <c r="B869" s="2">
        <v>42878.392557870371</v>
      </c>
      <c r="C869" s="1">
        <v>9</v>
      </c>
      <c r="D869" s="1">
        <v>12</v>
      </c>
      <c r="E869" s="1">
        <v>10</v>
      </c>
      <c r="F869" s="1">
        <v>11</v>
      </c>
      <c r="G869" s="1">
        <v>840.88900000000001</v>
      </c>
      <c r="H869" s="1">
        <v>290.59037753729143</v>
      </c>
      <c r="I869" s="22">
        <v>5283.46</v>
      </c>
      <c r="J869" s="1">
        <v>290.59037753729143</v>
      </c>
      <c r="K869" s="7" t="str">
        <f>IF(OR($C869=1,$C869=2,$C869=3),$J869,"")</f>
        <v/>
      </c>
      <c r="L869" s="8" t="str">
        <f t="shared" si="94"/>
        <v/>
      </c>
      <c r="M869" s="3">
        <f>IF(OR($C869=7,$C869=8,$C869=9),$J869,"")</f>
        <v>290.59037753729143</v>
      </c>
      <c r="N869" s="8" t="str">
        <f t="shared" si="92"/>
        <v/>
      </c>
      <c r="O869" s="7" t="str">
        <f>IF(OR($C869=13,$C869=14,$C869=15),$J869,"")</f>
        <v/>
      </c>
      <c r="P869" s="8" t="str">
        <f t="shared" si="89"/>
        <v/>
      </c>
      <c r="Q869" s="3" t="str">
        <f>IF(OR($C869=19,$C869=20,$C869=21),$J869,"")</f>
        <v/>
      </c>
      <c r="R869" s="3" t="str">
        <f t="shared" si="91"/>
        <v/>
      </c>
      <c r="S869" s="7" t="str">
        <f>IF(OR($C869=25,$C869=26,$C869=27),$J869,"")</f>
        <v/>
      </c>
      <c r="T869" s="18" t="str">
        <f t="shared" si="88"/>
        <v/>
      </c>
    </row>
    <row r="870" spans="1:20" x14ac:dyDescent="0.25">
      <c r="A870" s="20">
        <f t="shared" si="90"/>
        <v>42878.400000000001</v>
      </c>
      <c r="B870" s="2">
        <v>42878.392685185187</v>
      </c>
      <c r="C870" s="1">
        <v>19</v>
      </c>
      <c r="D870" s="1">
        <v>22</v>
      </c>
      <c r="E870" s="1">
        <v>20</v>
      </c>
      <c r="F870" s="1">
        <v>21</v>
      </c>
      <c r="G870" s="1">
        <v>1071.3599999999999</v>
      </c>
      <c r="H870" s="1">
        <v>370.23543758849564</v>
      </c>
      <c r="I870" s="22">
        <v>6731.53</v>
      </c>
      <c r="J870" s="1">
        <v>370.23543758849564</v>
      </c>
      <c r="K870" s="7" t="str">
        <f>IF(OR($C870=1,$C870=2,$C870=3),$J870,"")</f>
        <v/>
      </c>
      <c r="L870" s="8" t="str">
        <f t="shared" si="94"/>
        <v/>
      </c>
      <c r="M870" s="3" t="str">
        <f>IF(OR($C870=7,$C870=8,$C870=9),$J870,"")</f>
        <v/>
      </c>
      <c r="N870" s="8" t="str">
        <f t="shared" si="92"/>
        <v/>
      </c>
      <c r="O870" s="7" t="str">
        <f>IF(OR($C870=13,$C870=14,$C870=15),$J870,"")</f>
        <v/>
      </c>
      <c r="P870" s="8" t="str">
        <f t="shared" si="89"/>
        <v/>
      </c>
      <c r="Q870" s="3">
        <f>IF(OR($C870=19,$C870=20,$C870=21),$J870,"")</f>
        <v>370.23543758849564</v>
      </c>
      <c r="R870" s="3" t="str">
        <f t="shared" si="91"/>
        <v/>
      </c>
      <c r="S870" s="7" t="str">
        <f>IF(OR($C870=25,$C870=26,$C870=27),$J870,"")</f>
        <v/>
      </c>
      <c r="T870" s="18" t="str">
        <f t="shared" si="88"/>
        <v/>
      </c>
    </row>
    <row r="871" spans="1:20" x14ac:dyDescent="0.25">
      <c r="A871" s="20">
        <f t="shared" si="90"/>
        <v>42878.400000000001</v>
      </c>
      <c r="B871" s="2">
        <v>42878.392708333333</v>
      </c>
      <c r="C871" s="1">
        <v>20</v>
      </c>
      <c r="D871" s="1">
        <v>23</v>
      </c>
      <c r="E871" s="1">
        <v>21</v>
      </c>
      <c r="F871" s="1">
        <v>22</v>
      </c>
      <c r="G871" s="1">
        <v>1223.3399999999999</v>
      </c>
      <c r="H871" s="1">
        <v>422.75595525267909</v>
      </c>
      <c r="I871" s="22">
        <v>7686.44</v>
      </c>
      <c r="J871" s="1">
        <v>422.75595525267909</v>
      </c>
      <c r="K871" s="7" t="str">
        <f>IF(OR($C871=1,$C871=2,$C871=3),$J871,"")</f>
        <v/>
      </c>
      <c r="L871" s="8" t="str">
        <f t="shared" si="94"/>
        <v/>
      </c>
      <c r="M871" s="3" t="str">
        <f>IF(OR($C871=7,$C871=8,$C871=9),$J871,"")</f>
        <v/>
      </c>
      <c r="N871" s="8" t="str">
        <f t="shared" si="92"/>
        <v/>
      </c>
      <c r="O871" s="7" t="str">
        <f>IF(OR($C871=13,$C871=14,$C871=15),$J871,"")</f>
        <v/>
      </c>
      <c r="P871" s="8" t="str">
        <f t="shared" si="89"/>
        <v/>
      </c>
      <c r="Q871" s="3">
        <f>IF(OR($C871=19,$C871=20,$C871=21),$J871,"")</f>
        <v>422.75595525267909</v>
      </c>
      <c r="R871" s="3">
        <f t="shared" si="91"/>
        <v>383.58615916870104</v>
      </c>
      <c r="S871" s="7" t="str">
        <f>IF(OR($C871=25,$C871=26,$C871=27),$J871,"")</f>
        <v/>
      </c>
      <c r="T871" s="18" t="str">
        <f t="shared" si="88"/>
        <v/>
      </c>
    </row>
    <row r="872" spans="1:20" x14ac:dyDescent="0.25">
      <c r="A872" s="20">
        <f t="shared" si="90"/>
        <v>42878.400000000001</v>
      </c>
      <c r="B872" s="2">
        <v>42878.392731481479</v>
      </c>
      <c r="C872" s="1">
        <v>21</v>
      </c>
      <c r="D872" s="1">
        <v>24</v>
      </c>
      <c r="E872" s="1">
        <v>22</v>
      </c>
      <c r="F872" s="1">
        <v>23</v>
      </c>
      <c r="G872" s="1">
        <v>1035.28</v>
      </c>
      <c r="H872" s="1">
        <v>357.76708466492852</v>
      </c>
      <c r="I872" s="22">
        <v>6504.84</v>
      </c>
      <c r="J872" s="1">
        <v>357.76708466492852</v>
      </c>
      <c r="K872" s="7" t="str">
        <f>IF(OR($C872=1,$C872=2,$C872=3),$J872,"")</f>
        <v/>
      </c>
      <c r="L872" s="8" t="str">
        <f t="shared" si="94"/>
        <v/>
      </c>
      <c r="M872" s="3" t="str">
        <f>IF(OR($C872=7,$C872=8,$C872=9),$J872,"")</f>
        <v/>
      </c>
      <c r="N872" s="8" t="str">
        <f t="shared" si="92"/>
        <v/>
      </c>
      <c r="O872" s="7" t="str">
        <f>IF(OR($C872=13,$C872=14,$C872=15),$J872,"")</f>
        <v/>
      </c>
      <c r="P872" s="8" t="str">
        <f t="shared" si="89"/>
        <v/>
      </c>
      <c r="Q872" s="3">
        <f>IF(OR($C872=19,$C872=20,$C872=21),$J872,"")</f>
        <v>357.76708466492852</v>
      </c>
      <c r="R872" s="3" t="str">
        <f t="shared" si="91"/>
        <v/>
      </c>
      <c r="S872" s="7" t="str">
        <f>IF(OR($C872=25,$C872=26,$C872=27),$J872,"")</f>
        <v/>
      </c>
      <c r="T872" s="18" t="str">
        <f t="shared" si="88"/>
        <v/>
      </c>
    </row>
    <row r="873" spans="1:20" x14ac:dyDescent="0.25">
      <c r="A873" s="20">
        <f t="shared" si="90"/>
        <v>42878.41</v>
      </c>
      <c r="B873" s="2">
        <v>42878.406354166669</v>
      </c>
      <c r="C873" s="1">
        <v>3</v>
      </c>
      <c r="D873" s="1">
        <v>6</v>
      </c>
      <c r="E873" s="1">
        <v>4</v>
      </c>
      <c r="F873" s="1">
        <v>5</v>
      </c>
      <c r="G873" s="1">
        <v>970.04300000000001</v>
      </c>
      <c r="H873" s="1">
        <v>335.22279587128241</v>
      </c>
      <c r="I873" s="22">
        <v>6094.96</v>
      </c>
      <c r="J873" s="1">
        <v>335.22279587128241</v>
      </c>
      <c r="K873" s="7">
        <f>IF(OR($C873=1,$C873=2,$C873=3),$J873,"")</f>
        <v>335.22279587128241</v>
      </c>
      <c r="L873" s="8">
        <f t="shared" si="94"/>
        <v>335.22279587128241</v>
      </c>
      <c r="M873" s="3" t="str">
        <f>IF(OR($C873=7,$C873=8,$C873=9),$J873,"")</f>
        <v/>
      </c>
      <c r="N873" s="8" t="str">
        <f t="shared" si="92"/>
        <v/>
      </c>
      <c r="O873" s="7" t="str">
        <f>IF(OR($C873=13,$C873=14,$C873=15),$J873,"")</f>
        <v/>
      </c>
      <c r="P873" s="8" t="str">
        <f t="shared" si="89"/>
        <v/>
      </c>
      <c r="Q873" s="3" t="str">
        <f>IF(OR($C873=19,$C873=20,$C873=21),$J873,"")</f>
        <v/>
      </c>
      <c r="R873" s="3" t="str">
        <f t="shared" si="91"/>
        <v/>
      </c>
      <c r="S873" s="7" t="str">
        <f>IF(OR($C873=25,$C873=26,$C873=27),$J873,"")</f>
        <v/>
      </c>
      <c r="T873" s="18" t="str">
        <f t="shared" si="88"/>
        <v/>
      </c>
    </row>
    <row r="874" spans="1:20" x14ac:dyDescent="0.25">
      <c r="A874" s="20">
        <f t="shared" si="90"/>
        <v>42878.41</v>
      </c>
      <c r="B874" s="2">
        <v>42878.406412037039</v>
      </c>
      <c r="C874" s="1">
        <v>8</v>
      </c>
      <c r="D874" s="1">
        <v>11</v>
      </c>
      <c r="E874" s="1">
        <v>9</v>
      </c>
      <c r="F874" s="1">
        <v>10</v>
      </c>
      <c r="G874" s="1">
        <v>814.66600000000005</v>
      </c>
      <c r="H874" s="1">
        <v>281.52835928023205</v>
      </c>
      <c r="I874" s="22">
        <v>5118.7</v>
      </c>
      <c r="J874" s="1">
        <v>281.52835928023205</v>
      </c>
      <c r="K874" s="7" t="str">
        <f>IF(OR($C874=1,$C874=2,$C874=3),$J874,"")</f>
        <v/>
      </c>
      <c r="L874" s="8" t="str">
        <f t="shared" si="94"/>
        <v/>
      </c>
      <c r="M874" s="3">
        <f>IF(OR($C874=7,$C874=8,$C874=9),$J874,"")</f>
        <v>281.52835928023205</v>
      </c>
      <c r="N874" s="8">
        <f t="shared" si="92"/>
        <v>286.9170860350448</v>
      </c>
      <c r="O874" s="7" t="str">
        <f>IF(OR($C874=13,$C874=14,$C874=15),$J874,"")</f>
        <v/>
      </c>
      <c r="P874" s="8" t="str">
        <f t="shared" si="89"/>
        <v/>
      </c>
      <c r="Q874" s="3" t="str">
        <f>IF(OR($C874=19,$C874=20,$C874=21),$J874,"")</f>
        <v/>
      </c>
      <c r="R874" s="3" t="str">
        <f t="shared" si="91"/>
        <v/>
      </c>
      <c r="S874" s="7" t="str">
        <f>IF(OR($C874=25,$C874=26,$C874=27),$J874,"")</f>
        <v/>
      </c>
      <c r="T874" s="18" t="str">
        <f t="shared" si="88"/>
        <v/>
      </c>
    </row>
    <row r="875" spans="1:20" x14ac:dyDescent="0.25">
      <c r="A875" s="20">
        <f t="shared" si="90"/>
        <v>42878.41</v>
      </c>
      <c r="B875" s="2">
        <v>42878.406446759262</v>
      </c>
      <c r="C875" s="1">
        <v>9</v>
      </c>
      <c r="D875" s="1">
        <v>12</v>
      </c>
      <c r="E875" s="1">
        <v>10</v>
      </c>
      <c r="F875" s="1">
        <v>11</v>
      </c>
      <c r="G875" s="1">
        <v>845.85299999999995</v>
      </c>
      <c r="H875" s="1">
        <v>292.30581278985755</v>
      </c>
      <c r="I875" s="22">
        <v>5314.65</v>
      </c>
      <c r="J875" s="1">
        <v>292.30581278985755</v>
      </c>
      <c r="K875" s="7" t="str">
        <f>IF(OR($C875=1,$C875=2,$C875=3),$J875,"")</f>
        <v/>
      </c>
      <c r="L875" s="8" t="str">
        <f t="shared" si="94"/>
        <v/>
      </c>
      <c r="M875" s="3">
        <f>IF(OR($C875=7,$C875=8,$C875=9),$J875,"")</f>
        <v>292.30581278985755</v>
      </c>
      <c r="N875" s="8" t="str">
        <f t="shared" si="92"/>
        <v/>
      </c>
      <c r="O875" s="7" t="str">
        <f>IF(OR($C875=13,$C875=14,$C875=15),$J875,"")</f>
        <v/>
      </c>
      <c r="P875" s="8" t="str">
        <f t="shared" si="89"/>
        <v/>
      </c>
      <c r="Q875" s="3" t="str">
        <f>IF(OR($C875=19,$C875=20,$C875=21),$J875,"")</f>
        <v/>
      </c>
      <c r="R875" s="3" t="str">
        <f t="shared" si="91"/>
        <v/>
      </c>
      <c r="S875" s="7" t="str">
        <f>IF(OR($C875=25,$C875=26,$C875=27),$J875,"")</f>
        <v/>
      </c>
      <c r="T875" s="18" t="str">
        <f t="shared" ref="T875:T880" si="95">S875</f>
        <v/>
      </c>
    </row>
    <row r="876" spans="1:20" x14ac:dyDescent="0.25">
      <c r="A876" s="20">
        <f t="shared" si="90"/>
        <v>42878.41</v>
      </c>
      <c r="B876" s="2">
        <v>42878.406574074077</v>
      </c>
      <c r="C876" s="1">
        <v>19</v>
      </c>
      <c r="D876" s="1">
        <v>22</v>
      </c>
      <c r="E876" s="1">
        <v>20</v>
      </c>
      <c r="F876" s="1">
        <v>21</v>
      </c>
      <c r="G876" s="1">
        <v>1076.8599999999999</v>
      </c>
      <c r="H876" s="1">
        <v>372.13610114391747</v>
      </c>
      <c r="I876" s="22">
        <v>6766.13</v>
      </c>
      <c r="J876" s="1">
        <v>372.13610114391747</v>
      </c>
      <c r="K876" s="7" t="str">
        <f>IF(OR($C876=1,$C876=2,$C876=3),$J876,"")</f>
        <v/>
      </c>
      <c r="L876" s="8" t="str">
        <f t="shared" si="94"/>
        <v/>
      </c>
      <c r="M876" s="3" t="str">
        <f>IF(OR($C876=7,$C876=8,$C876=9),$J876,"")</f>
        <v/>
      </c>
      <c r="N876" s="8" t="str">
        <f t="shared" si="92"/>
        <v/>
      </c>
      <c r="O876" s="7" t="str">
        <f>IF(OR($C876=13,$C876=14,$C876=15),$J876,"")</f>
        <v/>
      </c>
      <c r="P876" s="8" t="str">
        <f t="shared" si="89"/>
        <v/>
      </c>
      <c r="Q876" s="3">
        <f>IF(OR($C876=19,$C876=20,$C876=21),$J876,"")</f>
        <v>372.13610114391747</v>
      </c>
      <c r="R876" s="3" t="str">
        <f t="shared" si="91"/>
        <v/>
      </c>
      <c r="S876" s="7" t="str">
        <f>IF(OR($C876=25,$C876=26,$C876=27),$J876,"")</f>
        <v/>
      </c>
      <c r="T876" s="18" t="str">
        <f t="shared" si="95"/>
        <v/>
      </c>
    </row>
    <row r="877" spans="1:20" x14ac:dyDescent="0.25">
      <c r="A877" s="20">
        <f t="shared" si="90"/>
        <v>42878.41</v>
      </c>
      <c r="B877" s="2">
        <v>42878.406597222223</v>
      </c>
      <c r="C877" s="1">
        <v>20</v>
      </c>
      <c r="D877" s="1">
        <v>23</v>
      </c>
      <c r="E877" s="1">
        <v>21</v>
      </c>
      <c r="F877" s="1">
        <v>22</v>
      </c>
      <c r="G877" s="1">
        <v>1218.74</v>
      </c>
      <c r="H877" s="1">
        <v>421.16630936996268</v>
      </c>
      <c r="I877" s="22">
        <v>7657.56</v>
      </c>
      <c r="J877" s="1">
        <v>421.16630936996268</v>
      </c>
      <c r="K877" s="7" t="str">
        <f>IF(OR($C877=1,$C877=2,$C877=3),$J877,"")</f>
        <v/>
      </c>
      <c r="L877" s="8" t="str">
        <f t="shared" si="94"/>
        <v/>
      </c>
      <c r="M877" s="3" t="str">
        <f>IF(OR($C877=7,$C877=8,$C877=9),$J877,"")</f>
        <v/>
      </c>
      <c r="N877" s="8" t="str">
        <f t="shared" si="92"/>
        <v/>
      </c>
      <c r="O877" s="7" t="str">
        <f>IF(OR($C877=13,$C877=14,$C877=15),$J877,"")</f>
        <v/>
      </c>
      <c r="P877" s="8" t="str">
        <f t="shared" si="89"/>
        <v/>
      </c>
      <c r="Q877" s="3">
        <f>IF(OR($C877=19,$C877=20,$C877=21),$J877,"")</f>
        <v>421.16630936996268</v>
      </c>
      <c r="R877" s="3">
        <f t="shared" si="91"/>
        <v>383.96974763170442</v>
      </c>
      <c r="S877" s="7" t="str">
        <f>IF(OR($C877=25,$C877=26,$C877=27),$J877,"")</f>
        <v/>
      </c>
      <c r="T877" s="18" t="str">
        <f t="shared" si="95"/>
        <v/>
      </c>
    </row>
    <row r="878" spans="1:20" x14ac:dyDescent="0.25">
      <c r="A878" s="20">
        <f t="shared" si="90"/>
        <v>42878.41</v>
      </c>
      <c r="B878" s="2">
        <v>42878.406631944446</v>
      </c>
      <c r="C878" s="1">
        <v>21</v>
      </c>
      <c r="D878" s="1">
        <v>24</v>
      </c>
      <c r="E878" s="1">
        <v>22</v>
      </c>
      <c r="F878" s="1">
        <v>23</v>
      </c>
      <c r="G878" s="1">
        <v>1037.71</v>
      </c>
      <c r="H878" s="1">
        <v>358.60683238123306</v>
      </c>
      <c r="I878" s="22">
        <v>6520.1</v>
      </c>
      <c r="J878" s="1">
        <v>358.60683238123306</v>
      </c>
      <c r="K878" s="7" t="str">
        <f>IF(OR($C878=1,$C878=2,$C878=3),$J878,"")</f>
        <v/>
      </c>
      <c r="L878" s="8" t="str">
        <f t="shared" si="94"/>
        <v/>
      </c>
      <c r="M878" s="3" t="str">
        <f>IF(OR($C878=7,$C878=8,$C878=9),$J878,"")</f>
        <v/>
      </c>
      <c r="N878" s="8" t="str">
        <f t="shared" ref="N878:N898" si="96">IF(AND(C877=7,C878=8,C879=9),AVERAGE(M877:M879),"")</f>
        <v/>
      </c>
      <c r="O878" s="7" t="str">
        <f>IF(OR($C878=13,$C878=14,$C878=15),$J878,"")</f>
        <v/>
      </c>
      <c r="P878" s="8" t="str">
        <f t="shared" si="89"/>
        <v/>
      </c>
      <c r="Q878" s="3">
        <f>IF(OR($C878=19,$C878=20,$C878=21),$J878,"")</f>
        <v>358.60683238123306</v>
      </c>
      <c r="R878" s="3" t="str">
        <f t="shared" si="91"/>
        <v/>
      </c>
      <c r="S878" s="7" t="str">
        <f>IF(OR($C878=25,$C878=26,$C878=27),$J878,"")</f>
        <v/>
      </c>
      <c r="T878" s="18" t="str">
        <f t="shared" si="95"/>
        <v/>
      </c>
    </row>
    <row r="879" spans="1:20" x14ac:dyDescent="0.25">
      <c r="A879" s="20">
        <f t="shared" si="90"/>
        <v>42878.43</v>
      </c>
      <c r="B879" s="2">
        <v>42878.420243055552</v>
      </c>
      <c r="C879" s="1">
        <v>3</v>
      </c>
      <c r="D879" s="1">
        <v>6</v>
      </c>
      <c r="E879" s="1">
        <v>4</v>
      </c>
      <c r="F879" s="1">
        <v>5</v>
      </c>
      <c r="G879" s="1">
        <v>975.11800000000005</v>
      </c>
      <c r="H879" s="1">
        <v>336.97658997014889</v>
      </c>
      <c r="I879" s="22">
        <v>6126.85</v>
      </c>
      <c r="J879" s="1">
        <v>336.97658997014889</v>
      </c>
      <c r="K879" s="7">
        <f>IF(OR($C879=1,$C879=2,$C879=3),$J879,"")</f>
        <v>336.97658997014889</v>
      </c>
      <c r="L879" s="8">
        <f t="shared" si="94"/>
        <v>336.97658997014889</v>
      </c>
      <c r="M879" s="3" t="str">
        <f>IF(OR($C879=7,$C879=8,$C879=9),$J879,"")</f>
        <v/>
      </c>
      <c r="N879" s="8" t="str">
        <f t="shared" si="96"/>
        <v/>
      </c>
      <c r="O879" s="7" t="str">
        <f>IF(OR($C879=13,$C879=14,$C879=15),$J879,"")</f>
        <v/>
      </c>
      <c r="P879" s="8" t="str">
        <f t="shared" si="89"/>
        <v/>
      </c>
      <c r="Q879" s="3" t="str">
        <f>IF(OR($C879=19,$C879=20,$C879=21),$J879,"")</f>
        <v/>
      </c>
      <c r="R879" s="3" t="str">
        <f t="shared" si="91"/>
        <v/>
      </c>
      <c r="S879" s="7" t="str">
        <f>IF(OR($C879=25,$C879=26,$C879=27),$J879,"")</f>
        <v/>
      </c>
      <c r="T879" s="18" t="str">
        <f t="shared" si="95"/>
        <v/>
      </c>
    </row>
    <row r="880" spans="1:20" x14ac:dyDescent="0.25">
      <c r="A880" s="20">
        <f t="shared" si="90"/>
        <v>42878.43</v>
      </c>
      <c r="B880" s="2">
        <v>42878.420277777775</v>
      </c>
      <c r="C880" s="1">
        <v>7</v>
      </c>
      <c r="D880" s="1">
        <v>10</v>
      </c>
      <c r="E880" s="1">
        <v>8</v>
      </c>
      <c r="F880" s="1">
        <v>9</v>
      </c>
      <c r="G880" s="1">
        <v>801.94600000000003</v>
      </c>
      <c r="H880" s="1">
        <v>277.13264283932921</v>
      </c>
      <c r="I880" s="22">
        <v>5038.7700000000004</v>
      </c>
      <c r="J880" s="1">
        <v>277.13264283932921</v>
      </c>
      <c r="K880" s="7" t="str">
        <f>IF(OR($C880=1,$C880=2,$C880=3),$J880,"")</f>
        <v/>
      </c>
      <c r="L880" s="8" t="str">
        <f t="shared" si="94"/>
        <v/>
      </c>
      <c r="M880" s="3">
        <f>IF(OR($C880=7,$C880=8,$C880=9),$J880,"")</f>
        <v>277.13264283932921</v>
      </c>
      <c r="N880" s="8" t="str">
        <f t="shared" si="96"/>
        <v/>
      </c>
      <c r="O880" s="7" t="str">
        <f>IF(OR($C880=13,$C880=14,$C880=15),$J880,"")</f>
        <v/>
      </c>
      <c r="P880" s="8" t="str">
        <f t="shared" si="89"/>
        <v/>
      </c>
      <c r="Q880" s="3" t="str">
        <f>IF(OR($C880=19,$C880=20,$C880=21),$J880,"")</f>
        <v/>
      </c>
      <c r="R880" s="3" t="str">
        <f t="shared" si="91"/>
        <v/>
      </c>
      <c r="S880" s="7" t="str">
        <f>IF(OR($C880=25,$C880=26,$C880=27),$J880,"")</f>
        <v/>
      </c>
      <c r="T880" s="18" t="str">
        <f t="shared" si="95"/>
        <v/>
      </c>
    </row>
    <row r="881" spans="1:20" x14ac:dyDescent="0.25">
      <c r="A881" s="20">
        <f t="shared" si="90"/>
        <v>42878.43</v>
      </c>
      <c r="B881" s="2">
        <v>42878.420300925929</v>
      </c>
      <c r="C881" s="1">
        <v>8</v>
      </c>
      <c r="D881" s="1">
        <v>11</v>
      </c>
      <c r="E881" s="1">
        <v>9</v>
      </c>
      <c r="F881" s="1">
        <v>10</v>
      </c>
      <c r="G881" s="1">
        <v>821.46299999999997</v>
      </c>
      <c r="H881" s="1">
        <v>283.87723385954155</v>
      </c>
      <c r="I881" s="22">
        <v>5161.41</v>
      </c>
      <c r="J881" s="1">
        <v>283.87723385954155</v>
      </c>
      <c r="K881" s="7" t="str">
        <f>IF(OR($C881=1,$C881=2,$C881=3),$J881,"")</f>
        <v/>
      </c>
      <c r="L881" s="8" t="str">
        <f t="shared" si="94"/>
        <v/>
      </c>
      <c r="M881" s="3">
        <f>IF(OR($C881=7,$C881=8,$C881=9),$J881,"")</f>
        <v>283.87723385954155</v>
      </c>
      <c r="N881" s="8">
        <f t="shared" si="96"/>
        <v>284.26381730754127</v>
      </c>
      <c r="O881" s="7" t="str">
        <f>IF(OR($C881=13,$C881=14,$C881=15),$J881,"")</f>
        <v/>
      </c>
      <c r="P881" s="8" t="str">
        <f t="shared" si="89"/>
        <v/>
      </c>
      <c r="Q881" s="3" t="str">
        <f>IF(OR($C881=19,$C881=20,$C881=21),$J881,"")</f>
        <v/>
      </c>
      <c r="R881" s="3" t="str">
        <f t="shared" si="91"/>
        <v/>
      </c>
      <c r="S881" s="7" t="str">
        <f>IF(OR($C881=25,$C881=26,$C881=27),$J881,"")</f>
        <v/>
      </c>
      <c r="T881" s="9" t="str">
        <f t="shared" ref="T881:T900" si="97">IF(AND(C880=25,C881=26,C882=27),AVERAGE(S880:S882),"")</f>
        <v/>
      </c>
    </row>
    <row r="882" spans="1:20" x14ac:dyDescent="0.25">
      <c r="A882" s="20">
        <f t="shared" si="90"/>
        <v>42878.43</v>
      </c>
      <c r="B882" s="2">
        <v>42878.420335648145</v>
      </c>
      <c r="C882" s="1">
        <v>9</v>
      </c>
      <c r="D882" s="1">
        <v>12</v>
      </c>
      <c r="E882" s="1">
        <v>10</v>
      </c>
      <c r="F882" s="1">
        <v>11</v>
      </c>
      <c r="G882" s="1">
        <v>844.33600000000001</v>
      </c>
      <c r="H882" s="1">
        <v>291.78157522375307</v>
      </c>
      <c r="I882" s="22">
        <v>5305.12</v>
      </c>
      <c r="J882" s="1">
        <v>291.78157522375307</v>
      </c>
      <c r="K882" s="7" t="str">
        <f>IF(OR($C882=1,$C882=2,$C882=3),$J882,"")</f>
        <v/>
      </c>
      <c r="L882" s="8" t="str">
        <f t="shared" si="94"/>
        <v/>
      </c>
      <c r="M882" s="3">
        <f>IF(OR($C882=7,$C882=8,$C882=9),$J882,"")</f>
        <v>291.78157522375307</v>
      </c>
      <c r="N882" s="8" t="str">
        <f t="shared" si="96"/>
        <v/>
      </c>
      <c r="O882" s="7" t="str">
        <f>IF(OR($C882=13,$C882=14,$C882=15),$J882,"")</f>
        <v/>
      </c>
      <c r="P882" s="8" t="str">
        <f t="shared" si="89"/>
        <v/>
      </c>
      <c r="Q882" s="3" t="str">
        <f>IF(OR($C882=19,$C882=20,$C882=21),$J882,"")</f>
        <v/>
      </c>
      <c r="R882" s="3" t="str">
        <f t="shared" si="91"/>
        <v/>
      </c>
      <c r="S882" s="7" t="str">
        <f>IF(OR($C882=25,$C882=26,$C882=27),$J882,"")</f>
        <v/>
      </c>
      <c r="T882" s="9" t="str">
        <f t="shared" si="97"/>
        <v/>
      </c>
    </row>
    <row r="883" spans="1:20" x14ac:dyDescent="0.25">
      <c r="A883" s="20">
        <f t="shared" si="90"/>
        <v>42878.43</v>
      </c>
      <c r="B883" s="2">
        <v>42878.42046296296</v>
      </c>
      <c r="C883" s="1">
        <v>19</v>
      </c>
      <c r="D883" s="1">
        <v>22</v>
      </c>
      <c r="E883" s="1">
        <v>20</v>
      </c>
      <c r="F883" s="1">
        <v>21</v>
      </c>
      <c r="G883" s="1">
        <v>1077.58</v>
      </c>
      <c r="H883" s="1">
        <v>372.38491528208181</v>
      </c>
      <c r="I883" s="22">
        <v>6770.63</v>
      </c>
      <c r="J883" s="1">
        <v>372.38491528208181</v>
      </c>
      <c r="K883" s="7" t="str">
        <f>IF(OR($C883=1,$C883=2,$C883=3),$J883,"")</f>
        <v/>
      </c>
      <c r="L883" s="8" t="str">
        <f t="shared" si="94"/>
        <v/>
      </c>
      <c r="M883" s="3" t="str">
        <f>IF(OR($C883=7,$C883=8,$C883=9),$J883,"")</f>
        <v/>
      </c>
      <c r="N883" s="8" t="str">
        <f t="shared" si="96"/>
        <v/>
      </c>
      <c r="O883" s="7" t="str">
        <f>IF(OR($C883=13,$C883=14,$C883=15),$J883,"")</f>
        <v/>
      </c>
      <c r="P883" s="8" t="str">
        <f t="shared" si="89"/>
        <v/>
      </c>
      <c r="Q883" s="3">
        <f>IF(OR($C883=19,$C883=20,$C883=21),$J883,"")</f>
        <v>372.38491528208181</v>
      </c>
      <c r="R883" s="3" t="str">
        <f t="shared" si="91"/>
        <v/>
      </c>
      <c r="S883" s="7" t="str">
        <f>IF(OR($C883=25,$C883=26,$C883=27),$J883,"")</f>
        <v/>
      </c>
      <c r="T883" s="9" t="str">
        <f t="shared" si="97"/>
        <v/>
      </c>
    </row>
    <row r="884" spans="1:20" x14ac:dyDescent="0.25">
      <c r="A884" s="20">
        <f t="shared" si="90"/>
        <v>42878.43</v>
      </c>
      <c r="B884" s="2">
        <v>42878.420497685183</v>
      </c>
      <c r="C884" s="1">
        <v>20</v>
      </c>
      <c r="D884" s="1">
        <v>23</v>
      </c>
      <c r="E884" s="1">
        <v>21</v>
      </c>
      <c r="F884" s="1">
        <v>22</v>
      </c>
      <c r="G884" s="1">
        <v>1226.94</v>
      </c>
      <c r="H884" s="1">
        <v>424.0000259435007</v>
      </c>
      <c r="I884" s="22">
        <v>7709.09</v>
      </c>
      <c r="J884" s="1">
        <v>424.0000259435007</v>
      </c>
      <c r="K884" s="7" t="str">
        <f>IF(OR($C884=1,$C884=2,$C884=3),$J884,"")</f>
        <v/>
      </c>
      <c r="L884" s="8" t="str">
        <f t="shared" si="94"/>
        <v/>
      </c>
      <c r="M884" s="3" t="str">
        <f>IF(OR($C884=7,$C884=8,$C884=9),$J884,"")</f>
        <v/>
      </c>
      <c r="N884" s="8" t="str">
        <f t="shared" si="96"/>
        <v/>
      </c>
      <c r="O884" s="7" t="str">
        <f>IF(OR($C884=13,$C884=14,$C884=15),$J884,"")</f>
        <v/>
      </c>
      <c r="P884" s="8" t="str">
        <f t="shared" si="89"/>
        <v/>
      </c>
      <c r="Q884" s="3">
        <f>IF(OR($C884=19,$C884=20,$C884=21),$J884,"")</f>
        <v>424.0000259435007</v>
      </c>
      <c r="R884" s="3">
        <f t="shared" si="91"/>
        <v>385.92455130052309</v>
      </c>
      <c r="S884" s="7" t="str">
        <f>IF(OR($C884=25,$C884=26,$C884=27),$J884,"")</f>
        <v/>
      </c>
      <c r="T884" s="9" t="str">
        <f t="shared" si="97"/>
        <v/>
      </c>
    </row>
    <row r="885" spans="1:20" x14ac:dyDescent="0.25">
      <c r="A885" s="20">
        <f t="shared" si="90"/>
        <v>42878.43</v>
      </c>
      <c r="B885" s="2">
        <v>42878.420520833337</v>
      </c>
      <c r="C885" s="1">
        <v>21</v>
      </c>
      <c r="D885" s="1">
        <v>24</v>
      </c>
      <c r="E885" s="1">
        <v>22</v>
      </c>
      <c r="F885" s="1">
        <v>23</v>
      </c>
      <c r="G885" s="1">
        <v>1045.76</v>
      </c>
      <c r="H885" s="1">
        <v>361.38871267598682</v>
      </c>
      <c r="I885" s="22">
        <v>6570.7</v>
      </c>
      <c r="J885" s="1">
        <v>361.38871267598682</v>
      </c>
      <c r="K885" s="7" t="str">
        <f>IF(OR($C885=1,$C885=2,$C885=3),$J885,"")</f>
        <v/>
      </c>
      <c r="L885" s="8" t="str">
        <f t="shared" si="94"/>
        <v/>
      </c>
      <c r="M885" s="3" t="str">
        <f>IF(OR($C885=7,$C885=8,$C885=9),$J885,"")</f>
        <v/>
      </c>
      <c r="N885" s="8" t="str">
        <f t="shared" si="96"/>
        <v/>
      </c>
      <c r="O885" s="7" t="str">
        <f>IF(OR($C885=13,$C885=14,$C885=15),$J885,"")</f>
        <v/>
      </c>
      <c r="P885" s="8" t="str">
        <f t="shared" ref="P885:P948" si="98">O885</f>
        <v/>
      </c>
      <c r="Q885" s="3">
        <f>IF(OR($C885=19,$C885=20,$C885=21),$J885,"")</f>
        <v>361.38871267598682</v>
      </c>
      <c r="R885" s="3" t="str">
        <f t="shared" si="91"/>
        <v/>
      </c>
      <c r="S885" s="7" t="str">
        <f>IF(OR($C885=25,$C885=26,$C885=27),$J885,"")</f>
        <v/>
      </c>
      <c r="T885" s="9" t="str">
        <f t="shared" si="97"/>
        <v/>
      </c>
    </row>
    <row r="886" spans="1:20" x14ac:dyDescent="0.25">
      <c r="A886" s="20">
        <f t="shared" si="90"/>
        <v>42878.44</v>
      </c>
      <c r="B886" s="2">
        <v>42878.434131944443</v>
      </c>
      <c r="C886" s="1">
        <v>3</v>
      </c>
      <c r="D886" s="1">
        <v>6</v>
      </c>
      <c r="E886" s="1">
        <v>4</v>
      </c>
      <c r="F886" s="1">
        <v>5</v>
      </c>
      <c r="G886" s="1">
        <v>979.78099999999995</v>
      </c>
      <c r="H886" s="1">
        <v>338.58800708995471</v>
      </c>
      <c r="I886" s="22">
        <v>6156.15</v>
      </c>
      <c r="J886" s="1">
        <v>338.58800708995471</v>
      </c>
      <c r="K886" s="7">
        <f>IF(OR($C886=1,$C886=2,$C886=3),$J886,"")</f>
        <v>338.58800708995471</v>
      </c>
      <c r="L886" s="8">
        <f t="shared" si="94"/>
        <v>338.58800708995471</v>
      </c>
      <c r="M886" s="3" t="str">
        <f>IF(OR($C886=7,$C886=8,$C886=9),$J886,"")</f>
        <v/>
      </c>
      <c r="N886" s="8" t="str">
        <f t="shared" si="96"/>
        <v/>
      </c>
      <c r="O886" s="7" t="str">
        <f>IF(OR($C886=13,$C886=14,$C886=15),$J886,"")</f>
        <v/>
      </c>
      <c r="P886" s="8" t="str">
        <f t="shared" si="98"/>
        <v/>
      </c>
      <c r="Q886" s="3" t="str">
        <f>IF(OR($C886=19,$C886=20,$C886=21),$J886,"")</f>
        <v/>
      </c>
      <c r="R886" s="3" t="str">
        <f t="shared" si="91"/>
        <v/>
      </c>
      <c r="S886" s="7" t="str">
        <f>IF(OR($C886=25,$C886=26,$C886=27),$J886,"")</f>
        <v/>
      </c>
      <c r="T886" s="9" t="str">
        <f t="shared" si="97"/>
        <v/>
      </c>
    </row>
    <row r="887" spans="1:20" x14ac:dyDescent="0.25">
      <c r="A887" s="20">
        <f t="shared" si="90"/>
        <v>42878.44</v>
      </c>
      <c r="B887" s="2">
        <v>42878.434166666666</v>
      </c>
      <c r="C887" s="1">
        <v>7</v>
      </c>
      <c r="D887" s="1">
        <v>10</v>
      </c>
      <c r="E887" s="1">
        <v>8</v>
      </c>
      <c r="F887" s="1">
        <v>9</v>
      </c>
      <c r="G887" s="1">
        <v>804.07600000000002</v>
      </c>
      <c r="H887" s="1">
        <v>277.86871799806534</v>
      </c>
      <c r="I887" s="22">
        <v>5052.16</v>
      </c>
      <c r="J887" s="1">
        <v>277.86871799806534</v>
      </c>
      <c r="K887" s="7" t="str">
        <f>IF(OR($C887=1,$C887=2,$C887=3),$J887,"")</f>
        <v/>
      </c>
      <c r="L887" s="8" t="str">
        <f t="shared" si="94"/>
        <v/>
      </c>
      <c r="M887" s="3">
        <f>IF(OR($C887=7,$C887=8,$C887=9),$J887,"")</f>
        <v>277.86871799806534</v>
      </c>
      <c r="N887" s="8" t="str">
        <f t="shared" si="96"/>
        <v/>
      </c>
      <c r="O887" s="7" t="str">
        <f>IF(OR($C887=13,$C887=14,$C887=15),$J887,"")</f>
        <v/>
      </c>
      <c r="P887" s="8" t="str">
        <f t="shared" si="98"/>
        <v/>
      </c>
      <c r="Q887" s="3" t="str">
        <f>IF(OR($C887=19,$C887=20,$C887=21),$J887,"")</f>
        <v/>
      </c>
      <c r="R887" s="3" t="str">
        <f t="shared" si="91"/>
        <v/>
      </c>
      <c r="S887" s="7" t="str">
        <f>IF(OR($C887=25,$C887=26,$C887=27),$J887,"")</f>
        <v/>
      </c>
      <c r="T887" s="9" t="str">
        <f t="shared" si="97"/>
        <v/>
      </c>
    </row>
    <row r="888" spans="1:20" x14ac:dyDescent="0.25">
      <c r="A888" s="20">
        <f t="shared" si="90"/>
        <v>42878.44</v>
      </c>
      <c r="B888" s="2">
        <v>42878.434189814812</v>
      </c>
      <c r="C888" s="1">
        <v>8</v>
      </c>
      <c r="D888" s="1">
        <v>11</v>
      </c>
      <c r="E888" s="1">
        <v>9</v>
      </c>
      <c r="F888" s="1">
        <v>10</v>
      </c>
      <c r="G888" s="1">
        <v>824.56299999999999</v>
      </c>
      <c r="H888" s="1">
        <v>284.94851695441565</v>
      </c>
      <c r="I888" s="22">
        <v>5180.88</v>
      </c>
      <c r="J888" s="1">
        <v>284.94851695441565</v>
      </c>
      <c r="K888" s="7" t="str">
        <f>IF(OR($C888=1,$C888=2,$C888=3),$J888,"")</f>
        <v/>
      </c>
      <c r="L888" s="8" t="str">
        <f t="shared" si="94"/>
        <v/>
      </c>
      <c r="M888" s="3">
        <f>IF(OR($C888=7,$C888=8,$C888=9),$J888,"")</f>
        <v>284.94851695441565</v>
      </c>
      <c r="N888" s="8">
        <f t="shared" si="96"/>
        <v>285.11830956536664</v>
      </c>
      <c r="O888" s="7" t="str">
        <f>IF(OR($C888=13,$C888=14,$C888=15),$J888,"")</f>
        <v/>
      </c>
      <c r="P888" s="8" t="str">
        <f t="shared" si="98"/>
        <v/>
      </c>
      <c r="Q888" s="3" t="str">
        <f>IF(OR($C888=19,$C888=20,$C888=21),$J888,"")</f>
        <v/>
      </c>
      <c r="R888" s="3" t="str">
        <f t="shared" si="91"/>
        <v/>
      </c>
      <c r="S888" s="7" t="str">
        <f>IF(OR($C888=25,$C888=26,$C888=27),$J888,"")</f>
        <v/>
      </c>
      <c r="T888" s="9" t="str">
        <f t="shared" si="97"/>
        <v/>
      </c>
    </row>
    <row r="889" spans="1:20" x14ac:dyDescent="0.25">
      <c r="A889" s="20">
        <f t="shared" si="90"/>
        <v>42878.44</v>
      </c>
      <c r="B889" s="2">
        <v>42878.434212962966</v>
      </c>
      <c r="C889" s="1">
        <v>9</v>
      </c>
      <c r="D889" s="1">
        <v>12</v>
      </c>
      <c r="E889" s="1">
        <v>10</v>
      </c>
      <c r="F889" s="1">
        <v>11</v>
      </c>
      <c r="G889" s="1">
        <v>846.524</v>
      </c>
      <c r="H889" s="1">
        <v>292.53769374361906</v>
      </c>
      <c r="I889" s="22">
        <v>5318.86</v>
      </c>
      <c r="J889" s="1">
        <v>292.53769374361906</v>
      </c>
      <c r="K889" s="7" t="str">
        <f>IF(OR($C889=1,$C889=2,$C889=3),$J889,"")</f>
        <v/>
      </c>
      <c r="L889" s="8" t="str">
        <f t="shared" si="94"/>
        <v/>
      </c>
      <c r="M889" s="3">
        <f>IF(OR($C889=7,$C889=8,$C889=9),$J889,"")</f>
        <v>292.53769374361906</v>
      </c>
      <c r="N889" s="8" t="str">
        <f t="shared" si="96"/>
        <v/>
      </c>
      <c r="O889" s="7" t="str">
        <f>IF(OR($C889=13,$C889=14,$C889=15),$J889,"")</f>
        <v/>
      </c>
      <c r="P889" s="8" t="str">
        <f t="shared" si="98"/>
        <v/>
      </c>
      <c r="Q889" s="3" t="str">
        <f>IF(OR($C889=19,$C889=20,$C889=21),$J889,"")</f>
        <v/>
      </c>
      <c r="R889" s="3" t="str">
        <f t="shared" si="91"/>
        <v/>
      </c>
      <c r="S889" s="7" t="str">
        <f>IF(OR($C889=25,$C889=26,$C889=27),$J889,"")</f>
        <v/>
      </c>
      <c r="T889" s="9" t="str">
        <f t="shared" si="97"/>
        <v/>
      </c>
    </row>
    <row r="890" spans="1:20" x14ac:dyDescent="0.25">
      <c r="A890" s="20">
        <f t="shared" si="90"/>
        <v>42878.44</v>
      </c>
      <c r="B890" s="2">
        <v>42878.434351851851</v>
      </c>
      <c r="C890" s="1">
        <v>19</v>
      </c>
      <c r="D890" s="1">
        <v>22</v>
      </c>
      <c r="E890" s="1">
        <v>20</v>
      </c>
      <c r="F890" s="1">
        <v>21</v>
      </c>
      <c r="G890" s="1">
        <v>1086.8900000000001</v>
      </c>
      <c r="H890" s="1">
        <v>375.60222031862315</v>
      </c>
      <c r="I890" s="22">
        <v>6829.11</v>
      </c>
      <c r="J890" s="1">
        <v>375.60222031862315</v>
      </c>
      <c r="K890" s="7" t="str">
        <f>IF(OR($C890=1,$C890=2,$C890=3),$J890,"")</f>
        <v/>
      </c>
      <c r="L890" s="8" t="str">
        <f>K890</f>
        <v/>
      </c>
      <c r="M890" s="3" t="str">
        <f>IF(OR($C890=7,$C890=8,$C890=9),$J890,"")</f>
        <v/>
      </c>
      <c r="N890" s="8" t="str">
        <f t="shared" si="96"/>
        <v/>
      </c>
      <c r="O890" s="7" t="str">
        <f>IF(OR($C890=13,$C890=14,$C890=15),$J890,"")</f>
        <v/>
      </c>
      <c r="P890" s="8" t="str">
        <f t="shared" si="98"/>
        <v/>
      </c>
      <c r="Q890" s="3">
        <f>IF(OR($C890=19,$C890=20,$C890=21),$J890,"")</f>
        <v>375.60222031862315</v>
      </c>
      <c r="R890" s="3" t="str">
        <f t="shared" si="91"/>
        <v/>
      </c>
      <c r="S890" s="7" t="str">
        <f>IF(OR($C890=25,$C890=26,$C890=27),$J890,"")</f>
        <v/>
      </c>
      <c r="T890" s="9" t="str">
        <f t="shared" si="97"/>
        <v/>
      </c>
    </row>
    <row r="891" spans="1:20" x14ac:dyDescent="0.25">
      <c r="A891" s="20">
        <f t="shared" si="90"/>
        <v>42878.44</v>
      </c>
      <c r="B891" s="2">
        <v>42878.434374999997</v>
      </c>
      <c r="C891" s="1">
        <v>20</v>
      </c>
      <c r="D891" s="1">
        <v>23</v>
      </c>
      <c r="E891" s="1">
        <v>21</v>
      </c>
      <c r="F891" s="1">
        <v>22</v>
      </c>
      <c r="G891" s="1">
        <v>1288.46</v>
      </c>
      <c r="H891" s="1">
        <v>445.25981174887352</v>
      </c>
      <c r="I891" s="22">
        <v>8095.63</v>
      </c>
      <c r="J891" s="1">
        <v>445.25981174887352</v>
      </c>
      <c r="K891" s="7" t="str">
        <f>IF(OR($C891=1,$C891=2,$C891=3),$J891,"")</f>
        <v/>
      </c>
      <c r="L891" s="8" t="str">
        <f t="shared" si="94"/>
        <v/>
      </c>
      <c r="M891" s="3" t="str">
        <f>IF(OR($C891=7,$C891=8,$C891=9),$J891,"")</f>
        <v/>
      </c>
      <c r="N891" s="8" t="str">
        <f t="shared" si="96"/>
        <v/>
      </c>
      <c r="O891" s="7" t="str">
        <f>IF(OR($C891=13,$C891=14,$C891=15),$J891,"")</f>
        <v/>
      </c>
      <c r="P891" s="8" t="str">
        <f t="shared" si="98"/>
        <v/>
      </c>
      <c r="Q891" s="3">
        <f>IF(OR($C891=19,$C891=20,$C891=21),$J891,"")</f>
        <v>445.25981174887352</v>
      </c>
      <c r="R891" s="3">
        <f t="shared" si="91"/>
        <v>395.20439712020692</v>
      </c>
      <c r="S891" s="7" t="str">
        <f>IF(OR($C891=25,$C891=26,$C891=27),$J891,"")</f>
        <v/>
      </c>
      <c r="T891" s="9" t="str">
        <f t="shared" si="97"/>
        <v/>
      </c>
    </row>
    <row r="892" spans="1:20" x14ac:dyDescent="0.25">
      <c r="A892" s="20">
        <f t="shared" si="90"/>
        <v>42878.44</v>
      </c>
      <c r="B892" s="2">
        <v>42878.43440972222</v>
      </c>
      <c r="C892" s="1">
        <v>21</v>
      </c>
      <c r="D892" s="1">
        <v>24</v>
      </c>
      <c r="E892" s="1">
        <v>22</v>
      </c>
      <c r="F892" s="1">
        <v>23</v>
      </c>
      <c r="G892" s="1">
        <v>1055.49</v>
      </c>
      <c r="H892" s="1">
        <v>364.75115929312398</v>
      </c>
      <c r="I892" s="22">
        <v>6631.82</v>
      </c>
      <c r="J892" s="1">
        <v>364.75115929312398</v>
      </c>
      <c r="K892" s="7" t="str">
        <f>IF(OR($C892=1,$C892=2,$C892=3),$J892,"")</f>
        <v/>
      </c>
      <c r="L892" s="8" t="str">
        <f t="shared" si="94"/>
        <v/>
      </c>
      <c r="M892" s="3" t="str">
        <f>IF(OR($C892=7,$C892=8,$C892=9),$J892,"")</f>
        <v/>
      </c>
      <c r="N892" s="8" t="str">
        <f t="shared" si="96"/>
        <v/>
      </c>
      <c r="O892" s="7" t="str">
        <f>IF(OR($C892=13,$C892=14,$C892=15),$J892,"")</f>
        <v/>
      </c>
      <c r="P892" s="8" t="str">
        <f t="shared" si="98"/>
        <v/>
      </c>
      <c r="Q892" s="3">
        <f>IF(OR($C892=19,$C892=20,$C892=21),$J892,"")</f>
        <v>364.75115929312398</v>
      </c>
      <c r="R892" s="3" t="str">
        <f t="shared" si="91"/>
        <v/>
      </c>
      <c r="S892" s="7" t="str">
        <f>IF(OR($C892=25,$C892=26,$C892=27),$J892,"")</f>
        <v/>
      </c>
      <c r="T892" s="9" t="str">
        <f t="shared" si="97"/>
        <v/>
      </c>
    </row>
    <row r="893" spans="1:20" x14ac:dyDescent="0.25">
      <c r="A893" s="20">
        <f t="shared" si="90"/>
        <v>42878.450000000004</v>
      </c>
      <c r="B893" s="2">
        <v>42878.448020833333</v>
      </c>
      <c r="C893" s="1">
        <v>3</v>
      </c>
      <c r="D893" s="1">
        <v>6</v>
      </c>
      <c r="E893" s="1">
        <v>4</v>
      </c>
      <c r="F893" s="1">
        <v>5</v>
      </c>
      <c r="G893" s="1">
        <v>990.87300000000005</v>
      </c>
      <c r="H893" s="1">
        <v>342.42112711845272</v>
      </c>
      <c r="I893" s="22">
        <v>6225.84</v>
      </c>
      <c r="J893" s="1">
        <v>342.42112711845272</v>
      </c>
      <c r="K893" s="7">
        <f>IF(OR($C893=1,$C893=2,$C893=3),$J893,"")</f>
        <v>342.42112711845272</v>
      </c>
      <c r="L893" s="8">
        <f t="shared" si="94"/>
        <v>342.42112711845272</v>
      </c>
      <c r="M893" s="3" t="str">
        <f>IF(OR($C893=7,$C893=8,$C893=9),$J893,"")</f>
        <v/>
      </c>
      <c r="N893" s="8" t="str">
        <f t="shared" si="96"/>
        <v/>
      </c>
      <c r="O893" s="7" t="str">
        <f>IF(OR($C893=13,$C893=14,$C893=15),$J893,"")</f>
        <v/>
      </c>
      <c r="P893" s="8" t="str">
        <f t="shared" si="98"/>
        <v/>
      </c>
      <c r="Q893" s="3" t="str">
        <f>IF(OR($C893=19,$C893=20,$C893=21),$J893,"")</f>
        <v/>
      </c>
      <c r="R893" s="3" t="str">
        <f t="shared" si="91"/>
        <v/>
      </c>
      <c r="S893" s="7" t="str">
        <f>IF(OR($C893=25,$C893=26,$C893=27),$J893,"")</f>
        <v/>
      </c>
      <c r="T893" s="9" t="str">
        <f t="shared" si="97"/>
        <v/>
      </c>
    </row>
    <row r="894" spans="1:20" x14ac:dyDescent="0.25">
      <c r="A894" s="20">
        <f t="shared" si="90"/>
        <v>42878.450000000004</v>
      </c>
      <c r="B894" s="2">
        <v>42878.448055555556</v>
      </c>
      <c r="C894" s="1">
        <v>7</v>
      </c>
      <c r="D894" s="1">
        <v>10</v>
      </c>
      <c r="E894" s="1">
        <v>8</v>
      </c>
      <c r="F894" s="1">
        <v>9</v>
      </c>
      <c r="G894" s="1">
        <v>808.97699999999998</v>
      </c>
      <c r="H894" s="1">
        <v>279.56238201354211</v>
      </c>
      <c r="I894" s="22">
        <v>5082.95</v>
      </c>
      <c r="J894" s="1">
        <v>279.56238201354211</v>
      </c>
      <c r="K894" s="7" t="str">
        <f>IF(OR($C894=1,$C894=2,$C894=3),$J894,"")</f>
        <v/>
      </c>
      <c r="L894" s="8" t="str">
        <f t="shared" si="94"/>
        <v/>
      </c>
      <c r="M894" s="3">
        <f>IF(OR($C894=7,$C894=8,$C894=9),$J894,"")</f>
        <v>279.56238201354211</v>
      </c>
      <c r="N894" s="8" t="str">
        <f t="shared" si="96"/>
        <v/>
      </c>
      <c r="O894" s="7" t="str">
        <f>IF(OR($C894=13,$C894=14,$C894=15),$J894,"")</f>
        <v/>
      </c>
      <c r="P894" s="8" t="str">
        <f t="shared" si="98"/>
        <v/>
      </c>
      <c r="Q894" s="3" t="str">
        <f>IF(OR($C894=19,$C894=20,$C894=21),$J894,"")</f>
        <v/>
      </c>
      <c r="R894" s="3" t="str">
        <f t="shared" si="91"/>
        <v/>
      </c>
      <c r="S894" s="7" t="str">
        <f>IF(OR($C894=25,$C894=26,$C894=27),$J894,"")</f>
        <v/>
      </c>
      <c r="T894" s="9" t="str">
        <f t="shared" si="97"/>
        <v/>
      </c>
    </row>
    <row r="895" spans="1:20" x14ac:dyDescent="0.25">
      <c r="A895" s="20">
        <f t="shared" si="90"/>
        <v>42878.450000000004</v>
      </c>
      <c r="B895" s="2">
        <v>42878.448078703703</v>
      </c>
      <c r="C895" s="1">
        <v>8</v>
      </c>
      <c r="D895" s="1">
        <v>11</v>
      </c>
      <c r="E895" s="1">
        <v>9</v>
      </c>
      <c r="F895" s="1">
        <v>10</v>
      </c>
      <c r="G895" s="1">
        <v>831.98500000000001</v>
      </c>
      <c r="H895" s="1">
        <v>287.51337602865942</v>
      </c>
      <c r="I895" s="22">
        <v>5227.51</v>
      </c>
      <c r="J895" s="1">
        <v>287.51337602865942</v>
      </c>
      <c r="K895" s="7" t="str">
        <f>IF(OR($C895=1,$C895=2,$C895=3),$J895,"")</f>
        <v/>
      </c>
      <c r="L895" s="8" t="str">
        <f t="shared" si="94"/>
        <v/>
      </c>
      <c r="M895" s="3">
        <f>IF(OR($C895=7,$C895=8,$C895=9),$J895,"")</f>
        <v>287.51337602865942</v>
      </c>
      <c r="N895" s="8">
        <f t="shared" si="96"/>
        <v>286.75299541476005</v>
      </c>
      <c r="O895" s="7" t="str">
        <f>IF(OR($C895=13,$C895=14,$C895=15),$J895,"")</f>
        <v/>
      </c>
      <c r="P895" s="8" t="str">
        <f t="shared" si="98"/>
        <v/>
      </c>
      <c r="Q895" s="3" t="str">
        <f>IF(OR($C895=19,$C895=20,$C895=21),$J895,"")</f>
        <v/>
      </c>
      <c r="R895" s="3" t="str">
        <f t="shared" si="91"/>
        <v/>
      </c>
      <c r="S895" s="7" t="str">
        <f>IF(OR($C895=25,$C895=26,$C895=27),$J895,"")</f>
        <v/>
      </c>
      <c r="T895" s="9" t="str">
        <f t="shared" si="97"/>
        <v/>
      </c>
    </row>
    <row r="896" spans="1:20" x14ac:dyDescent="0.25">
      <c r="A896" s="20">
        <f t="shared" si="90"/>
        <v>42878.450000000004</v>
      </c>
      <c r="B896" s="2">
        <v>42878.448113425926</v>
      </c>
      <c r="C896" s="1">
        <v>9</v>
      </c>
      <c r="D896" s="1">
        <v>12</v>
      </c>
      <c r="E896" s="1">
        <v>10</v>
      </c>
      <c r="F896" s="1">
        <v>11</v>
      </c>
      <c r="G896" s="1">
        <v>848.39200000000005</v>
      </c>
      <c r="H896" s="1">
        <v>293.18322820207868</v>
      </c>
      <c r="I896" s="22">
        <v>5330.6</v>
      </c>
      <c r="J896" s="1">
        <v>293.18322820207868</v>
      </c>
      <c r="K896" s="7" t="str">
        <f>IF(OR($C896=1,$C896=2,$C896=3),$J896,"")</f>
        <v/>
      </c>
      <c r="L896" s="8" t="str">
        <f t="shared" si="94"/>
        <v/>
      </c>
      <c r="M896" s="3">
        <f>IF(OR($C896=7,$C896=8,$C896=9),$J896,"")</f>
        <v>293.18322820207868</v>
      </c>
      <c r="N896" s="8" t="str">
        <f t="shared" si="96"/>
        <v/>
      </c>
      <c r="O896" s="7" t="str">
        <f>IF(OR($C896=13,$C896=14,$C896=15),$J896,"")</f>
        <v/>
      </c>
      <c r="P896" s="8" t="str">
        <f t="shared" si="98"/>
        <v/>
      </c>
      <c r="Q896" s="3" t="str">
        <f>IF(OR($C896=19,$C896=20,$C896=21),$J896,"")</f>
        <v/>
      </c>
      <c r="R896" s="3" t="str">
        <f t="shared" si="91"/>
        <v/>
      </c>
      <c r="S896" s="7" t="str">
        <f>IF(OR($C896=25,$C896=26,$C896=27),$J896,"")</f>
        <v/>
      </c>
      <c r="T896" s="9" t="str">
        <f t="shared" si="97"/>
        <v/>
      </c>
    </row>
    <row r="897" spans="1:20" x14ac:dyDescent="0.25">
      <c r="A897" s="20">
        <f t="shared" si="90"/>
        <v>42878.450000000004</v>
      </c>
      <c r="B897" s="2">
        <v>42878.448240740741</v>
      </c>
      <c r="C897" s="1">
        <v>19</v>
      </c>
      <c r="D897" s="1">
        <v>22</v>
      </c>
      <c r="E897" s="1">
        <v>20</v>
      </c>
      <c r="F897" s="1">
        <v>21</v>
      </c>
      <c r="G897" s="1">
        <v>1102.49</v>
      </c>
      <c r="H897" s="1">
        <v>380.99319331218322</v>
      </c>
      <c r="I897" s="22">
        <v>6927.13</v>
      </c>
      <c r="J897" s="1">
        <v>380.99319331218322</v>
      </c>
      <c r="K897" s="7" t="str">
        <f>IF(OR($C897=1,$C897=2,$C897=3),$J897,"")</f>
        <v/>
      </c>
      <c r="L897" s="8" t="str">
        <f t="shared" si="94"/>
        <v/>
      </c>
      <c r="M897" s="3" t="str">
        <f>IF(OR($C897=7,$C897=8,$C897=9),$J897,"")</f>
        <v/>
      </c>
      <c r="N897" s="8" t="str">
        <f t="shared" si="96"/>
        <v/>
      </c>
      <c r="O897" s="7" t="str">
        <f>IF(OR($C897=13,$C897=14,$C897=15),$J897,"")</f>
        <v/>
      </c>
      <c r="P897" s="8" t="str">
        <f t="shared" si="98"/>
        <v/>
      </c>
      <c r="Q897" s="3">
        <f>IF(OR($C897=19,$C897=20,$C897=21),$J897,"")</f>
        <v>380.99319331218322</v>
      </c>
      <c r="R897" s="3" t="str">
        <f t="shared" si="91"/>
        <v/>
      </c>
      <c r="S897" s="7" t="str">
        <f>IF(OR($C897=25,$C897=26,$C897=27),$J897,"")</f>
        <v/>
      </c>
      <c r="T897" s="9" t="str">
        <f t="shared" si="97"/>
        <v/>
      </c>
    </row>
    <row r="898" spans="1:20" x14ac:dyDescent="0.25">
      <c r="A898" s="20">
        <f t="shared" si="90"/>
        <v>42878.450000000004</v>
      </c>
      <c r="B898" s="2">
        <v>42878.448263888888</v>
      </c>
      <c r="C898" s="1">
        <v>20</v>
      </c>
      <c r="D898" s="1">
        <v>23</v>
      </c>
      <c r="E898" s="1">
        <v>21</v>
      </c>
      <c r="F898" s="1">
        <v>22</v>
      </c>
      <c r="G898" s="1">
        <v>1335.93</v>
      </c>
      <c r="H898" s="1">
        <v>461.66426610812334</v>
      </c>
      <c r="I898" s="22">
        <v>8393.8700000000008</v>
      </c>
      <c r="J898" s="1">
        <v>461.66426610812334</v>
      </c>
      <c r="K898" s="7" t="str">
        <f>IF(OR($C898=1,$C898=2,$C898=3),$J898,"")</f>
        <v/>
      </c>
      <c r="L898" s="8" t="str">
        <f t="shared" si="94"/>
        <v/>
      </c>
      <c r="M898" s="3" t="str">
        <f>IF(OR($C898=7,$C898=8,$C898=9),$J898,"")</f>
        <v/>
      </c>
      <c r="N898" s="8" t="str">
        <f t="shared" si="96"/>
        <v/>
      </c>
      <c r="O898" s="7" t="str">
        <f>IF(OR($C898=13,$C898=14,$C898=15),$J898,"")</f>
        <v/>
      </c>
      <c r="P898" s="8" t="str">
        <f t="shared" si="98"/>
        <v/>
      </c>
      <c r="Q898" s="3">
        <f>IF(OR($C898=19,$C898=20,$C898=21),$J898,"")</f>
        <v>461.66426610812334</v>
      </c>
      <c r="R898" s="3">
        <f t="shared" si="91"/>
        <v>403.83916924835358</v>
      </c>
      <c r="S898" s="7" t="str">
        <f>IF(OR($C898=25,$C898=26,$C898=27),$J898,"")</f>
        <v/>
      </c>
      <c r="T898" s="9" t="str">
        <f t="shared" si="97"/>
        <v/>
      </c>
    </row>
    <row r="899" spans="1:20" x14ac:dyDescent="0.25">
      <c r="A899" s="20">
        <f t="shared" si="90"/>
        <v>42878.450000000004</v>
      </c>
      <c r="B899" s="2">
        <v>42878.448298611111</v>
      </c>
      <c r="C899" s="1">
        <v>21</v>
      </c>
      <c r="D899" s="1">
        <v>24</v>
      </c>
      <c r="E899" s="1">
        <v>22</v>
      </c>
      <c r="F899" s="1">
        <v>23</v>
      </c>
      <c r="G899" s="1">
        <v>1067.3800000000001</v>
      </c>
      <c r="H899" s="1">
        <v>368.86004832475408</v>
      </c>
      <c r="I899" s="22">
        <v>6706.56</v>
      </c>
      <c r="J899" s="1">
        <v>368.86004832475408</v>
      </c>
      <c r="K899" s="7" t="str">
        <f>IF(OR($C899=1,$C899=2,$C899=3),$J899,"")</f>
        <v/>
      </c>
      <c r="L899" s="8" t="str">
        <f t="shared" si="94"/>
        <v/>
      </c>
      <c r="M899" s="3" t="str">
        <f>IF(OR($C899=7,$C899=8,$C899=9),$J899,"")</f>
        <v/>
      </c>
      <c r="N899" s="8" t="str">
        <f t="shared" ref="N899:N962" si="99">IF(AND(C898=7,C899=8,C900=9),AVERAGE(M898:M900),"")</f>
        <v/>
      </c>
      <c r="O899" s="7" t="str">
        <f>IF(OR($C899=13,$C899=14,$C899=15),$J899,"")</f>
        <v/>
      </c>
      <c r="P899" s="8" t="str">
        <f t="shared" si="98"/>
        <v/>
      </c>
      <c r="Q899" s="3">
        <f>IF(OR($C899=19,$C899=20,$C899=21),$J899,"")</f>
        <v>368.86004832475408</v>
      </c>
      <c r="R899" s="3" t="str">
        <f t="shared" si="91"/>
        <v/>
      </c>
      <c r="S899" s="7" t="str">
        <f>IF(OR($C899=25,$C899=26,$C899=27),$J899,"")</f>
        <v/>
      </c>
      <c r="T899" s="9" t="str">
        <f t="shared" si="97"/>
        <v/>
      </c>
    </row>
    <row r="900" spans="1:20" x14ac:dyDescent="0.25">
      <c r="A900" s="20">
        <f t="shared" ref="A900:A963" si="100">ROUNDUP(B900,2)</f>
        <v>42878.47</v>
      </c>
      <c r="B900" s="2">
        <v>42878.461909722224</v>
      </c>
      <c r="C900" s="1">
        <v>3</v>
      </c>
      <c r="D900" s="1">
        <v>6</v>
      </c>
      <c r="E900" s="1">
        <v>4</v>
      </c>
      <c r="F900" s="1">
        <v>5</v>
      </c>
      <c r="G900" s="1">
        <v>999.53099999999995</v>
      </c>
      <c r="H900" s="1">
        <v>345.41311712987851</v>
      </c>
      <c r="I900" s="22">
        <v>6280.24</v>
      </c>
      <c r="J900" s="1">
        <v>345.41311712987851</v>
      </c>
      <c r="K900" s="7">
        <f>IF(OR($C900=1,$C900=2,$C900=3),$J900,"")</f>
        <v>345.41311712987851</v>
      </c>
      <c r="L900" s="8">
        <f t="shared" si="94"/>
        <v>345.41311712987851</v>
      </c>
      <c r="M900" s="3" t="str">
        <f>IF(OR($C900=7,$C900=8,$C900=9),$J900,"")</f>
        <v/>
      </c>
      <c r="N900" s="8" t="str">
        <f t="shared" si="99"/>
        <v/>
      </c>
      <c r="O900" s="7" t="str">
        <f>IF(OR($C900=13,$C900=14,$C900=15),$J900,"")</f>
        <v/>
      </c>
      <c r="P900" s="8" t="str">
        <f t="shared" si="98"/>
        <v/>
      </c>
      <c r="Q900" s="3" t="str">
        <f>IF(OR($C900=19,$C900=20,$C900=21),$J900,"")</f>
        <v/>
      </c>
      <c r="R900" s="3" t="str">
        <f t="shared" si="91"/>
        <v/>
      </c>
      <c r="S900" s="7" t="str">
        <f>IF(OR($C900=25,$C900=26,$C900=27),$J900,"")</f>
        <v/>
      </c>
      <c r="T900" s="9" t="str">
        <f t="shared" si="97"/>
        <v/>
      </c>
    </row>
    <row r="901" spans="1:20" x14ac:dyDescent="0.25">
      <c r="A901" s="20">
        <f t="shared" si="100"/>
        <v>42878.47</v>
      </c>
      <c r="B901" s="2">
        <v>42878.461944444447</v>
      </c>
      <c r="C901" s="1">
        <v>7</v>
      </c>
      <c r="D901" s="1">
        <v>10</v>
      </c>
      <c r="E901" s="1">
        <v>8</v>
      </c>
      <c r="F901" s="1">
        <v>9</v>
      </c>
      <c r="G901" s="1">
        <v>816.81299999999999</v>
      </c>
      <c r="H901" s="1">
        <v>282.27030921723036</v>
      </c>
      <c r="I901" s="22">
        <v>5132.1899999999996</v>
      </c>
      <c r="J901" s="1">
        <v>282.27030921723036</v>
      </c>
      <c r="K901" s="7" t="str">
        <f>IF(OR($C901=1,$C901=2,$C901=3),$J901,"")</f>
        <v/>
      </c>
      <c r="L901" s="8" t="str">
        <f t="shared" si="94"/>
        <v/>
      </c>
      <c r="M901" s="3">
        <f>IF(OR($C901=7,$C901=8,$C901=9),$J901,"")</f>
        <v>282.27030921723036</v>
      </c>
      <c r="N901" s="8" t="str">
        <f t="shared" si="99"/>
        <v/>
      </c>
      <c r="O901" s="7" t="str">
        <f>IF(OR($C901=13,$C901=14,$C901=15),$J901,"")</f>
        <v/>
      </c>
      <c r="P901" s="8" t="str">
        <f t="shared" si="98"/>
        <v/>
      </c>
      <c r="Q901" s="3" t="str">
        <f>IF(OR($C901=19,$C901=20,$C901=21),$J901,"")</f>
        <v/>
      </c>
      <c r="R901" s="3" t="str">
        <f t="shared" ref="R901:R964" si="101">IF(AND(C900=19,C901=20,C902=21),AVERAGE(Q900:Q902),"")</f>
        <v/>
      </c>
      <c r="S901" s="7" t="str">
        <f>IF(OR($C901=25,$C901=26,$C901=27),$J901,"")</f>
        <v/>
      </c>
      <c r="T901" s="9" t="str">
        <f t="shared" ref="T901:T964" si="102">IF(AND(C900=25,C901=26,C902=27),AVERAGE(S900:S902),"")</f>
        <v/>
      </c>
    </row>
    <row r="902" spans="1:20" x14ac:dyDescent="0.25">
      <c r="A902" s="20">
        <f t="shared" si="100"/>
        <v>42878.47</v>
      </c>
      <c r="B902" s="2">
        <v>42878.461967592593</v>
      </c>
      <c r="C902" s="1">
        <v>8</v>
      </c>
      <c r="D902" s="1">
        <v>11</v>
      </c>
      <c r="E902" s="1">
        <v>9</v>
      </c>
      <c r="F902" s="1">
        <v>10</v>
      </c>
      <c r="G902" s="1">
        <v>836.81799999999998</v>
      </c>
      <c r="H902" s="1">
        <v>289.18354093108735</v>
      </c>
      <c r="I902" s="22">
        <v>5257.88</v>
      </c>
      <c r="J902" s="1">
        <v>289.18354093108735</v>
      </c>
      <c r="K902" s="7" t="str">
        <f>IF(OR($C902=1,$C902=2,$C902=3),$J902,"")</f>
        <v/>
      </c>
      <c r="L902" s="8" t="str">
        <f t="shared" si="94"/>
        <v/>
      </c>
      <c r="M902" s="3">
        <f>IF(OR($C902=7,$C902=8,$C902=9),$J902,"")</f>
        <v>289.18354093108735</v>
      </c>
      <c r="N902" s="8">
        <f t="shared" si="99"/>
        <v>289.32004313188583</v>
      </c>
      <c r="O902" s="7" t="str">
        <f>IF(OR($C902=13,$C902=14,$C902=15),$J902,"")</f>
        <v/>
      </c>
      <c r="P902" s="8" t="str">
        <f t="shared" si="98"/>
        <v/>
      </c>
      <c r="Q902" s="3" t="str">
        <f>IF(OR($C902=19,$C902=20,$C902=21),$J902,"")</f>
        <v/>
      </c>
      <c r="R902" s="3" t="str">
        <f t="shared" si="101"/>
        <v/>
      </c>
      <c r="S902" s="7" t="str">
        <f>IF(OR($C902=25,$C902=26,$C902=27),$J902,"")</f>
        <v/>
      </c>
      <c r="T902" s="9" t="str">
        <f t="shared" si="102"/>
        <v/>
      </c>
    </row>
    <row r="903" spans="1:20" x14ac:dyDescent="0.25">
      <c r="A903" s="20">
        <f t="shared" si="100"/>
        <v>42878.47</v>
      </c>
      <c r="B903" s="2">
        <v>42878.462002314816</v>
      </c>
      <c r="C903" s="1">
        <v>9</v>
      </c>
      <c r="D903" s="1">
        <v>12</v>
      </c>
      <c r="E903" s="1">
        <v>10</v>
      </c>
      <c r="F903" s="1">
        <v>11</v>
      </c>
      <c r="G903" s="1">
        <v>858.00800000000004</v>
      </c>
      <c r="H903" s="1">
        <v>296.50627924733982</v>
      </c>
      <c r="I903" s="22">
        <v>5391.02</v>
      </c>
      <c r="J903" s="1">
        <v>296.50627924733982</v>
      </c>
      <c r="K903" s="7" t="str">
        <f>IF(OR($C903=1,$C903=2,$C903=3),$J903,"")</f>
        <v/>
      </c>
      <c r="L903" s="8" t="str">
        <f t="shared" si="94"/>
        <v/>
      </c>
      <c r="M903" s="3">
        <f>IF(OR($C903=7,$C903=8,$C903=9),$J903,"")</f>
        <v>296.50627924733982</v>
      </c>
      <c r="N903" s="8" t="str">
        <f t="shared" si="99"/>
        <v/>
      </c>
      <c r="O903" s="7" t="str">
        <f>IF(OR($C903=13,$C903=14,$C903=15),$J903,"")</f>
        <v/>
      </c>
      <c r="P903" s="8" t="str">
        <f t="shared" si="98"/>
        <v/>
      </c>
      <c r="Q903" s="3" t="str">
        <f>IF(OR($C903=19,$C903=20,$C903=21),$J903,"")</f>
        <v/>
      </c>
      <c r="R903" s="3" t="str">
        <f t="shared" si="101"/>
        <v/>
      </c>
      <c r="S903" s="7" t="str">
        <f>IF(OR($C903=25,$C903=26,$C903=27),$J903,"")</f>
        <v/>
      </c>
      <c r="T903" s="9" t="str">
        <f t="shared" si="102"/>
        <v/>
      </c>
    </row>
    <row r="904" spans="1:20" x14ac:dyDescent="0.25">
      <c r="A904" s="20">
        <f t="shared" si="100"/>
        <v>42878.47</v>
      </c>
      <c r="B904" s="2">
        <v>42878.462129629632</v>
      </c>
      <c r="C904" s="1">
        <v>19</v>
      </c>
      <c r="D904" s="1">
        <v>22</v>
      </c>
      <c r="E904" s="1">
        <v>20</v>
      </c>
      <c r="F904" s="1">
        <v>21</v>
      </c>
      <c r="G904" s="1">
        <v>1107.44</v>
      </c>
      <c r="H904" s="1">
        <v>382.70379051206288</v>
      </c>
      <c r="I904" s="22">
        <v>6958.22</v>
      </c>
      <c r="J904" s="1">
        <v>382.70379051206288</v>
      </c>
      <c r="K904" s="7" t="str">
        <f>IF(OR($C904=1,$C904=2,$C904=3),$J904,"")</f>
        <v/>
      </c>
      <c r="L904" s="8" t="str">
        <f t="shared" si="94"/>
        <v/>
      </c>
      <c r="M904" s="3" t="str">
        <f>IF(OR($C904=7,$C904=8,$C904=9),$J904,"")</f>
        <v/>
      </c>
      <c r="N904" s="8" t="str">
        <f t="shared" si="99"/>
        <v/>
      </c>
      <c r="O904" s="7" t="str">
        <f>IF(OR($C904=13,$C904=14,$C904=15),$J904,"")</f>
        <v/>
      </c>
      <c r="P904" s="8" t="str">
        <f t="shared" si="98"/>
        <v/>
      </c>
      <c r="Q904" s="3">
        <f>IF(OR($C904=19,$C904=20,$C904=21),$J904,"")</f>
        <v>382.70379051206288</v>
      </c>
      <c r="R904" s="3" t="str">
        <f t="shared" si="101"/>
        <v/>
      </c>
      <c r="S904" s="7" t="str">
        <f>IF(OR($C904=25,$C904=26,$C904=27),$J904,"")</f>
        <v/>
      </c>
      <c r="T904" s="9" t="str">
        <f t="shared" si="102"/>
        <v/>
      </c>
    </row>
    <row r="905" spans="1:20" x14ac:dyDescent="0.25">
      <c r="A905" s="20">
        <f t="shared" si="100"/>
        <v>42878.47</v>
      </c>
      <c r="B905" s="2">
        <v>42878.462164351855</v>
      </c>
      <c r="C905" s="1">
        <v>20</v>
      </c>
      <c r="D905" s="1">
        <v>23</v>
      </c>
      <c r="E905" s="1">
        <v>21</v>
      </c>
      <c r="F905" s="1">
        <v>22</v>
      </c>
      <c r="G905" s="1">
        <v>1375.42</v>
      </c>
      <c r="H905" s="1">
        <v>475.31103043605208</v>
      </c>
      <c r="I905" s="22">
        <v>8642.0400000000009</v>
      </c>
      <c r="J905" s="1">
        <v>475.31103043605208</v>
      </c>
      <c r="K905" s="7" t="str">
        <f>IF(OR($C905=1,$C905=2,$C905=3),$J905,"")</f>
        <v/>
      </c>
      <c r="L905" s="8" t="str">
        <f>K905</f>
        <v/>
      </c>
      <c r="M905" s="3" t="str">
        <f>IF(OR($C905=7,$C905=8,$C905=9),$J905,"")</f>
        <v/>
      </c>
      <c r="N905" s="8" t="str">
        <f t="shared" si="99"/>
        <v/>
      </c>
      <c r="O905" s="7" t="str">
        <f>IF(OR($C905=13,$C905=14,$C905=15),$J905,"")</f>
        <v/>
      </c>
      <c r="P905" s="8" t="str">
        <f t="shared" si="98"/>
        <v/>
      </c>
      <c r="Q905" s="3">
        <f>IF(OR($C905=19,$C905=20,$C905=21),$J905,"")</f>
        <v>475.31103043605208</v>
      </c>
      <c r="R905" s="3">
        <f t="shared" si="101"/>
        <v>409.84756991809917</v>
      </c>
      <c r="S905" s="7" t="str">
        <f>IF(OR($C905=25,$C905=26,$C905=27),$J905,"")</f>
        <v/>
      </c>
      <c r="T905" s="9" t="str">
        <f t="shared" si="102"/>
        <v/>
      </c>
    </row>
    <row r="906" spans="1:20" x14ac:dyDescent="0.25">
      <c r="A906" s="20">
        <f t="shared" si="100"/>
        <v>42878.47</v>
      </c>
      <c r="B906" s="2">
        <v>42878.462199074071</v>
      </c>
      <c r="C906" s="1">
        <v>21</v>
      </c>
      <c r="D906" s="1">
        <v>24</v>
      </c>
      <c r="E906" s="1">
        <v>22</v>
      </c>
      <c r="F906" s="1">
        <v>23</v>
      </c>
      <c r="G906" s="1">
        <v>1075.0999999999999</v>
      </c>
      <c r="H906" s="1">
        <v>371.52788880618249</v>
      </c>
      <c r="I906" s="22">
        <v>6755.06</v>
      </c>
      <c r="J906" s="1">
        <v>371.52788880618249</v>
      </c>
      <c r="K906" s="7" t="str">
        <f>IF(OR($C906=1,$C906=2,$C906=3),$J906,"")</f>
        <v/>
      </c>
      <c r="L906" s="8" t="str">
        <f t="shared" si="94"/>
        <v/>
      </c>
      <c r="M906" s="3" t="str">
        <f>IF(OR($C906=7,$C906=8,$C906=9),$J906,"")</f>
        <v/>
      </c>
      <c r="N906" s="8" t="str">
        <f t="shared" si="99"/>
        <v/>
      </c>
      <c r="O906" s="7" t="str">
        <f>IF(OR($C906=13,$C906=14,$C906=15),$J906,"")</f>
        <v/>
      </c>
      <c r="P906" s="8" t="str">
        <f t="shared" si="98"/>
        <v/>
      </c>
      <c r="Q906" s="3">
        <f>IF(OR($C906=19,$C906=20,$C906=21),$J906,"")</f>
        <v>371.52788880618249</v>
      </c>
      <c r="R906" s="3" t="str">
        <f t="shared" si="101"/>
        <v/>
      </c>
      <c r="S906" s="7" t="str">
        <f>IF(OR($C906=25,$C906=26,$C906=27),$J906,"")</f>
        <v/>
      </c>
      <c r="T906" s="9" t="str">
        <f t="shared" si="102"/>
        <v/>
      </c>
    </row>
    <row r="907" spans="1:20" x14ac:dyDescent="0.25">
      <c r="A907" s="20">
        <f t="shared" si="100"/>
        <v>42878.48</v>
      </c>
      <c r="B907" s="2">
        <v>42878.47583333333</v>
      </c>
      <c r="C907" s="1">
        <v>7</v>
      </c>
      <c r="D907" s="1">
        <v>10</v>
      </c>
      <c r="E907" s="1">
        <v>8</v>
      </c>
      <c r="F907" s="1">
        <v>9</v>
      </c>
      <c r="G907" s="1">
        <v>824.36400000000003</v>
      </c>
      <c r="H907" s="1">
        <v>284.87974749122861</v>
      </c>
      <c r="I907" s="22">
        <v>5179.63</v>
      </c>
      <c r="J907" s="1">
        <v>284.87974749122861</v>
      </c>
      <c r="K907" s="7" t="str">
        <f>IF(OR($C907=1,$C907=2,$C907=3),$J907,"")</f>
        <v/>
      </c>
      <c r="L907" s="8" t="str">
        <f t="shared" si="94"/>
        <v/>
      </c>
      <c r="M907" s="3">
        <f>IF(OR($C907=7,$C907=8,$C907=9),$J907,"")</f>
        <v>284.87974749122861</v>
      </c>
      <c r="N907" s="8" t="str">
        <f t="shared" si="99"/>
        <v/>
      </c>
      <c r="O907" s="7" t="str">
        <f>IF(OR($C907=13,$C907=14,$C907=15),$J907,"")</f>
        <v/>
      </c>
      <c r="P907" s="8" t="str">
        <f t="shared" si="98"/>
        <v/>
      </c>
      <c r="Q907" s="3" t="str">
        <f>IF(OR($C907=19,$C907=20,$C907=21),$J907,"")</f>
        <v/>
      </c>
      <c r="R907" s="3" t="str">
        <f t="shared" si="101"/>
        <v/>
      </c>
      <c r="S907" s="7" t="str">
        <f>IF(OR($C907=25,$C907=26,$C907=27),$J907,"")</f>
        <v/>
      </c>
      <c r="T907" s="9" t="str">
        <f t="shared" si="102"/>
        <v/>
      </c>
    </row>
    <row r="908" spans="1:20" x14ac:dyDescent="0.25">
      <c r="A908" s="20">
        <f t="shared" si="100"/>
        <v>42878.48</v>
      </c>
      <c r="B908" s="2">
        <v>42878.475856481484</v>
      </c>
      <c r="C908" s="1">
        <v>8</v>
      </c>
      <c r="D908" s="1">
        <v>11</v>
      </c>
      <c r="E908" s="1">
        <v>9</v>
      </c>
      <c r="F908" s="1">
        <v>10</v>
      </c>
      <c r="G908" s="1">
        <v>843.76400000000001</v>
      </c>
      <c r="H908" s="1">
        <v>291.58390621398922</v>
      </c>
      <c r="I908" s="22">
        <v>5301.53</v>
      </c>
      <c r="J908" s="1">
        <v>291.58390621398922</v>
      </c>
      <c r="K908" s="7" t="str">
        <f>IF(OR($C908=1,$C908=2,$C908=3),$J908,"")</f>
        <v/>
      </c>
      <c r="L908" s="8" t="str">
        <f t="shared" si="94"/>
        <v/>
      </c>
      <c r="M908" s="3">
        <f>IF(OR($C908=7,$C908=8,$C908=9),$J908,"")</f>
        <v>291.58390621398922</v>
      </c>
      <c r="N908" s="8">
        <f t="shared" si="99"/>
        <v>292.10342091913782</v>
      </c>
      <c r="O908" s="7" t="str">
        <f>IF(OR($C908=13,$C908=14,$C908=15),$J908,"")</f>
        <v/>
      </c>
      <c r="P908" s="8" t="str">
        <f t="shared" si="98"/>
        <v/>
      </c>
      <c r="Q908" s="3" t="str">
        <f>IF(OR($C908=19,$C908=20,$C908=21),$J908,"")</f>
        <v/>
      </c>
      <c r="R908" s="3" t="str">
        <f t="shared" si="101"/>
        <v/>
      </c>
      <c r="S908" s="7" t="str">
        <f>IF(OR($C908=25,$C908=26,$C908=27),$J908,"")</f>
        <v/>
      </c>
      <c r="T908" s="9" t="str">
        <f t="shared" si="102"/>
        <v/>
      </c>
    </row>
    <row r="909" spans="1:20" x14ac:dyDescent="0.25">
      <c r="A909" s="20">
        <f t="shared" si="100"/>
        <v>42878.48</v>
      </c>
      <c r="B909" s="2">
        <v>42878.475891203707</v>
      </c>
      <c r="C909" s="1">
        <v>9</v>
      </c>
      <c r="D909" s="1">
        <v>12</v>
      </c>
      <c r="E909" s="1">
        <v>10</v>
      </c>
      <c r="F909" s="1">
        <v>11</v>
      </c>
      <c r="G909" s="1">
        <v>867.67399999999998</v>
      </c>
      <c r="H909" s="1">
        <v>299.84660905219567</v>
      </c>
      <c r="I909" s="22">
        <v>5451.76</v>
      </c>
      <c r="J909" s="1">
        <v>299.84660905219567</v>
      </c>
      <c r="K909" s="7" t="str">
        <f>IF(OR($C909=1,$C909=2,$C909=3),$J909,"")</f>
        <v/>
      </c>
      <c r="L909" s="8" t="str">
        <f t="shared" si="94"/>
        <v/>
      </c>
      <c r="M909" s="3">
        <f>IF(OR($C909=7,$C909=8,$C909=9),$J909,"")</f>
        <v>299.84660905219567</v>
      </c>
      <c r="N909" s="8" t="str">
        <f t="shared" si="99"/>
        <v/>
      </c>
      <c r="O909" s="7" t="str">
        <f>IF(OR($C909=13,$C909=14,$C909=15),$J909,"")</f>
        <v/>
      </c>
      <c r="P909" s="8" t="str">
        <f t="shared" si="98"/>
        <v/>
      </c>
      <c r="Q909" s="3" t="str">
        <f>IF(OR($C909=19,$C909=20,$C909=21),$J909,"")</f>
        <v/>
      </c>
      <c r="R909" s="3" t="str">
        <f t="shared" si="101"/>
        <v/>
      </c>
      <c r="S909" s="7" t="str">
        <f>IF(OR($C909=25,$C909=26,$C909=27),$J909,"")</f>
        <v/>
      </c>
      <c r="T909" s="9" t="str">
        <f t="shared" si="102"/>
        <v/>
      </c>
    </row>
    <row r="910" spans="1:20" x14ac:dyDescent="0.25">
      <c r="A910" s="20">
        <f t="shared" si="100"/>
        <v>42878.48</v>
      </c>
      <c r="B910" s="2">
        <v>42878.476018518515</v>
      </c>
      <c r="C910" s="1">
        <v>19</v>
      </c>
      <c r="D910" s="1">
        <v>22</v>
      </c>
      <c r="E910" s="1">
        <v>20</v>
      </c>
      <c r="F910" s="1">
        <v>21</v>
      </c>
      <c r="G910" s="1">
        <v>1114.18</v>
      </c>
      <c r="H910" s="1">
        <v>385.03296730543434</v>
      </c>
      <c r="I910" s="22">
        <v>7000.63</v>
      </c>
      <c r="J910" s="1">
        <v>385.03296730543434</v>
      </c>
      <c r="K910" s="7" t="str">
        <f>IF(OR($C910=1,$C910=2,$C910=3),$J910,"")</f>
        <v/>
      </c>
      <c r="L910" s="8" t="str">
        <f t="shared" si="94"/>
        <v/>
      </c>
      <c r="M910" s="3" t="str">
        <f>IF(OR($C910=7,$C910=8,$C910=9),$J910,"")</f>
        <v/>
      </c>
      <c r="N910" s="8" t="str">
        <f t="shared" si="99"/>
        <v/>
      </c>
      <c r="O910" s="7" t="str">
        <f>IF(OR($C910=13,$C910=14,$C910=15),$J910,"")</f>
        <v/>
      </c>
      <c r="P910" s="8" t="str">
        <f t="shared" si="98"/>
        <v/>
      </c>
      <c r="Q910" s="3">
        <f>IF(OR($C910=19,$C910=20,$C910=21),$J910,"")</f>
        <v>385.03296730543434</v>
      </c>
      <c r="R910" s="3" t="str">
        <f t="shared" si="101"/>
        <v/>
      </c>
      <c r="S910" s="7" t="str">
        <f>IF(OR($C910=25,$C910=26,$C910=27),$J910,"")</f>
        <v/>
      </c>
      <c r="T910" s="9" t="str">
        <f t="shared" si="102"/>
        <v/>
      </c>
    </row>
    <row r="911" spans="1:20" x14ac:dyDescent="0.25">
      <c r="A911" s="20">
        <f t="shared" si="100"/>
        <v>42878.48</v>
      </c>
      <c r="B911" s="2">
        <v>42878.476053240738</v>
      </c>
      <c r="C911" s="1">
        <v>20</v>
      </c>
      <c r="D911" s="1">
        <v>23</v>
      </c>
      <c r="E911" s="1">
        <v>21</v>
      </c>
      <c r="F911" s="1">
        <v>22</v>
      </c>
      <c r="G911" s="1">
        <v>1496.64</v>
      </c>
      <c r="H911" s="1">
        <v>517.20165519754914</v>
      </c>
      <c r="I911" s="22">
        <v>9403.66</v>
      </c>
      <c r="J911" s="1">
        <v>517.20165519754914</v>
      </c>
      <c r="K911" s="7" t="str">
        <f>IF(OR($C911=1,$C911=2,$C911=3),$J911,"")</f>
        <v/>
      </c>
      <c r="L911" s="8" t="str">
        <f t="shared" si="94"/>
        <v/>
      </c>
      <c r="M911" s="3" t="str">
        <f>IF(OR($C911=7,$C911=8,$C911=9),$J911,"")</f>
        <v/>
      </c>
      <c r="N911" s="8" t="str">
        <f t="shared" si="99"/>
        <v/>
      </c>
      <c r="O911" s="7" t="str">
        <f>IF(OR($C911=13,$C911=14,$C911=15),$J911,"")</f>
        <v/>
      </c>
      <c r="P911" s="8" t="str">
        <f t="shared" si="98"/>
        <v/>
      </c>
      <c r="Q911" s="3">
        <f>IF(OR($C911=19,$C911=20,$C911=21),$J911,"")</f>
        <v>517.20165519754914</v>
      </c>
      <c r="R911" s="3">
        <f t="shared" si="101"/>
        <v>425.45028983215281</v>
      </c>
      <c r="S911" s="7" t="str">
        <f>IF(OR($C911=25,$C911=26,$C911=27),$J911,"")</f>
        <v/>
      </c>
      <c r="T911" s="9" t="str">
        <f t="shared" si="102"/>
        <v/>
      </c>
    </row>
    <row r="912" spans="1:20" x14ac:dyDescent="0.25">
      <c r="A912" s="20">
        <f t="shared" si="100"/>
        <v>42878.48</v>
      </c>
      <c r="B912" s="2">
        <v>42878.476087962961</v>
      </c>
      <c r="C912" s="1">
        <v>21</v>
      </c>
      <c r="D912" s="1">
        <v>24</v>
      </c>
      <c r="E912" s="1">
        <v>22</v>
      </c>
      <c r="F912" s="1">
        <v>23</v>
      </c>
      <c r="G912" s="1">
        <v>1082.5899999999999</v>
      </c>
      <c r="H912" s="1">
        <v>374.1162469934751</v>
      </c>
      <c r="I912" s="22">
        <v>6802.1</v>
      </c>
      <c r="J912" s="1">
        <v>374.1162469934751</v>
      </c>
      <c r="K912" s="7" t="str">
        <f>IF(OR($C912=1,$C912=2,$C912=3),$J912,"")</f>
        <v/>
      </c>
      <c r="L912" s="8" t="str">
        <f t="shared" si="94"/>
        <v/>
      </c>
      <c r="M912" s="3" t="str">
        <f>IF(OR($C912=7,$C912=8,$C912=9),$J912,"")</f>
        <v/>
      </c>
      <c r="N912" s="8" t="str">
        <f t="shared" si="99"/>
        <v/>
      </c>
      <c r="O912" s="7" t="str">
        <f>IF(OR($C912=13,$C912=14,$C912=15),$J912,"")</f>
        <v/>
      </c>
      <c r="P912" s="8" t="str">
        <f t="shared" si="98"/>
        <v/>
      </c>
      <c r="Q912" s="3">
        <f>IF(OR($C912=19,$C912=20,$C912=21),$J912,"")</f>
        <v>374.1162469934751</v>
      </c>
      <c r="R912" s="3" t="str">
        <f t="shared" si="101"/>
        <v/>
      </c>
      <c r="S912" s="7" t="str">
        <f>IF(OR($C912=25,$C912=26,$C912=27),$J912,"")</f>
        <v/>
      </c>
      <c r="T912" s="9" t="str">
        <f t="shared" si="102"/>
        <v/>
      </c>
    </row>
    <row r="913" spans="1:20" x14ac:dyDescent="0.25">
      <c r="A913" s="20">
        <f t="shared" si="100"/>
        <v>42878.490000000005</v>
      </c>
      <c r="B913" s="2">
        <v>42878.489710648151</v>
      </c>
      <c r="C913" s="1">
        <v>7</v>
      </c>
      <c r="D913" s="1">
        <v>10</v>
      </c>
      <c r="E913" s="1">
        <v>8</v>
      </c>
      <c r="F913" s="1">
        <v>9</v>
      </c>
      <c r="G913" s="1">
        <v>831.86199999999997</v>
      </c>
      <c r="H913" s="1">
        <v>287.47087028005637</v>
      </c>
      <c r="I913" s="22">
        <v>5226.74</v>
      </c>
      <c r="J913" s="1">
        <v>287.47087028005637</v>
      </c>
      <c r="K913" s="7" t="str">
        <f>IF(OR($C913=1,$C913=2,$C913=3),$J913,"")</f>
        <v/>
      </c>
      <c r="L913" s="8" t="str">
        <f t="shared" si="94"/>
        <v/>
      </c>
      <c r="M913" s="3">
        <f>IF(OR($C913=7,$C913=8,$C913=9),$J913,"")</f>
        <v>287.47087028005637</v>
      </c>
      <c r="N913" s="8" t="str">
        <f t="shared" si="99"/>
        <v/>
      </c>
      <c r="O913" s="7" t="str">
        <f>IF(OR($C913=13,$C913=14,$C913=15),$J913,"")</f>
        <v/>
      </c>
      <c r="P913" s="8" t="str">
        <f t="shared" si="98"/>
        <v/>
      </c>
      <c r="Q913" s="3" t="str">
        <f>IF(OR($C913=19,$C913=20,$C913=21),$J913,"")</f>
        <v/>
      </c>
      <c r="R913" s="3" t="str">
        <f t="shared" si="101"/>
        <v/>
      </c>
      <c r="S913" s="7" t="str">
        <f>IF(OR($C913=25,$C913=26,$C913=27),$J913,"")</f>
        <v/>
      </c>
      <c r="T913" s="9" t="str">
        <f t="shared" si="102"/>
        <v/>
      </c>
    </row>
    <row r="914" spans="1:20" x14ac:dyDescent="0.25">
      <c r="A914" s="20">
        <f t="shared" si="100"/>
        <v>42878.490000000005</v>
      </c>
      <c r="B914" s="2">
        <v>42878.489745370367</v>
      </c>
      <c r="C914" s="1">
        <v>8</v>
      </c>
      <c r="D914" s="1">
        <v>11</v>
      </c>
      <c r="E914" s="1">
        <v>9</v>
      </c>
      <c r="F914" s="1">
        <v>10</v>
      </c>
      <c r="G914" s="1">
        <v>852.18200000000002</v>
      </c>
      <c r="H914" s="1">
        <v>294.4929581793603</v>
      </c>
      <c r="I914" s="22">
        <v>5354.42</v>
      </c>
      <c r="J914" s="1">
        <v>294.4929581793603</v>
      </c>
      <c r="K914" s="7" t="str">
        <f>IF(OR($C914=1,$C914=2,$C914=3),$J914,"")</f>
        <v/>
      </c>
      <c r="L914" s="8" t="str">
        <f t="shared" si="94"/>
        <v/>
      </c>
      <c r="M914" s="3">
        <f>IF(OR($C914=7,$C914=8,$C914=9),$J914,"")</f>
        <v>294.4929581793603</v>
      </c>
      <c r="N914" s="8">
        <f t="shared" si="99"/>
        <v>294.93091713922172</v>
      </c>
      <c r="O914" s="7" t="str">
        <f>IF(OR($C914=13,$C914=14,$C914=15),$J914,"")</f>
        <v/>
      </c>
      <c r="P914" s="8" t="str">
        <f t="shared" si="98"/>
        <v/>
      </c>
      <c r="Q914" s="3" t="str">
        <f>IF(OR($C914=19,$C914=20,$C914=21),$J914,"")</f>
        <v/>
      </c>
      <c r="R914" s="3" t="str">
        <f t="shared" si="101"/>
        <v/>
      </c>
      <c r="S914" s="7" t="str">
        <f>IF(OR($C914=25,$C914=26,$C914=27),$J914,"")</f>
        <v/>
      </c>
      <c r="T914" s="9" t="str">
        <f t="shared" si="102"/>
        <v/>
      </c>
    </row>
    <row r="915" spans="1:20" x14ac:dyDescent="0.25">
      <c r="A915" s="20">
        <f t="shared" si="100"/>
        <v>42878.490000000005</v>
      </c>
      <c r="B915" s="2">
        <v>42878.489768518521</v>
      </c>
      <c r="C915" s="1">
        <v>9</v>
      </c>
      <c r="D915" s="1">
        <v>12</v>
      </c>
      <c r="E915" s="1">
        <v>10</v>
      </c>
      <c r="F915" s="1">
        <v>11</v>
      </c>
      <c r="G915" s="1">
        <v>876.30399999999997</v>
      </c>
      <c r="H915" s="1">
        <v>302.82892295824848</v>
      </c>
      <c r="I915" s="22">
        <v>5505.98</v>
      </c>
      <c r="J915" s="1">
        <v>302.82892295824848</v>
      </c>
      <c r="K915" s="7" t="str">
        <f>IF(OR($C915=1,$C915=2,$C915=3),$J915,"")</f>
        <v/>
      </c>
      <c r="L915" s="8" t="str">
        <f t="shared" si="94"/>
        <v/>
      </c>
      <c r="M915" s="3">
        <f>IF(OR($C915=7,$C915=8,$C915=9),$J915,"")</f>
        <v>302.82892295824848</v>
      </c>
      <c r="N915" s="8" t="str">
        <f t="shared" si="99"/>
        <v/>
      </c>
      <c r="O915" s="7" t="str">
        <f>IF(OR($C915=13,$C915=14,$C915=15),$J915,"")</f>
        <v/>
      </c>
      <c r="P915" s="8" t="str">
        <f t="shared" si="98"/>
        <v/>
      </c>
      <c r="Q915" s="3" t="str">
        <f>IF(OR($C915=19,$C915=20,$C915=21),$J915,"")</f>
        <v/>
      </c>
      <c r="R915" s="3" t="str">
        <f t="shared" si="101"/>
        <v/>
      </c>
      <c r="S915" s="7" t="str">
        <f>IF(OR($C915=25,$C915=26,$C915=27),$J915,"")</f>
        <v/>
      </c>
      <c r="T915" s="9" t="str">
        <f t="shared" si="102"/>
        <v/>
      </c>
    </row>
    <row r="916" spans="1:20" x14ac:dyDescent="0.25">
      <c r="A916" s="20">
        <f t="shared" si="100"/>
        <v>42878.490000000005</v>
      </c>
      <c r="B916" s="2">
        <v>42878.489895833336</v>
      </c>
      <c r="C916" s="1">
        <v>19</v>
      </c>
      <c r="D916" s="1">
        <v>22</v>
      </c>
      <c r="E916" s="1">
        <v>20</v>
      </c>
      <c r="F916" s="1">
        <v>21</v>
      </c>
      <c r="G916" s="1">
        <v>1123.56</v>
      </c>
      <c r="H916" s="1">
        <v>388.27446260540825</v>
      </c>
      <c r="I916" s="22">
        <v>7059.51</v>
      </c>
      <c r="J916" s="1">
        <v>388.27446260540825</v>
      </c>
      <c r="K916" s="7" t="str">
        <f>IF(OR($C916=1,$C916=2,$C916=3),$J916,"")</f>
        <v/>
      </c>
      <c r="L916" s="8" t="str">
        <f t="shared" si="94"/>
        <v/>
      </c>
      <c r="M916" s="3" t="str">
        <f>IF(OR($C916=7,$C916=8,$C916=9),$J916,"")</f>
        <v/>
      </c>
      <c r="N916" s="8" t="str">
        <f t="shared" si="99"/>
        <v/>
      </c>
      <c r="O916" s="7" t="str">
        <f>IF(OR($C916=13,$C916=14,$C916=15),$J916,"")</f>
        <v/>
      </c>
      <c r="P916" s="8" t="str">
        <f t="shared" si="98"/>
        <v/>
      </c>
      <c r="Q916" s="3">
        <f>IF(OR($C916=19,$C916=20,$C916=21),$J916,"")</f>
        <v>388.27446260540825</v>
      </c>
      <c r="R916" s="3" t="str">
        <f t="shared" si="101"/>
        <v/>
      </c>
      <c r="S916" s="7" t="str">
        <f>IF(OR($C916=25,$C916=26,$C916=27),$J916,"")</f>
        <v/>
      </c>
      <c r="T916" s="9" t="str">
        <f t="shared" si="102"/>
        <v/>
      </c>
    </row>
    <row r="917" spans="1:20" x14ac:dyDescent="0.25">
      <c r="A917" s="20">
        <f t="shared" si="100"/>
        <v>42878.490000000005</v>
      </c>
      <c r="B917" s="2">
        <v>42878.489930555559</v>
      </c>
      <c r="C917" s="1">
        <v>20</v>
      </c>
      <c r="D917" s="1">
        <v>23</v>
      </c>
      <c r="E917" s="1">
        <v>21</v>
      </c>
      <c r="F917" s="1">
        <v>22</v>
      </c>
      <c r="G917" s="1">
        <v>1518.52</v>
      </c>
      <c r="H917" s="1">
        <v>524.76284039620896</v>
      </c>
      <c r="I917" s="22">
        <v>9541.16</v>
      </c>
      <c r="J917" s="1">
        <v>524.76284039620896</v>
      </c>
      <c r="K917" s="7" t="str">
        <f>IF(OR($C917=1,$C917=2,$C917=3),$J917,"")</f>
        <v/>
      </c>
      <c r="L917" s="8" t="str">
        <f t="shared" si="94"/>
        <v/>
      </c>
      <c r="M917" s="3" t="str">
        <f>IF(OR($C917=7,$C917=8,$C917=9),$J917,"")</f>
        <v/>
      </c>
      <c r="N917" s="8" t="str">
        <f t="shared" si="99"/>
        <v/>
      </c>
      <c r="O917" s="7" t="str">
        <f>IF(OR($C917=13,$C917=14,$C917=15),$J917,"")</f>
        <v/>
      </c>
      <c r="P917" s="8" t="str">
        <f t="shared" si="98"/>
        <v/>
      </c>
      <c r="Q917" s="3">
        <f>IF(OR($C917=19,$C917=20,$C917=21),$J917,"")</f>
        <v>524.76284039620896</v>
      </c>
      <c r="R917" s="3">
        <f t="shared" si="101"/>
        <v>430.38049590318639</v>
      </c>
      <c r="S917" s="7" t="str">
        <f>IF(OR($C917=25,$C917=26,$C917=27),$J917,"")</f>
        <v/>
      </c>
      <c r="T917" s="9" t="str">
        <f t="shared" si="102"/>
        <v/>
      </c>
    </row>
    <row r="918" spans="1:20" x14ac:dyDescent="0.25">
      <c r="A918" s="20">
        <f t="shared" si="100"/>
        <v>42878.490000000005</v>
      </c>
      <c r="B918" s="2">
        <v>42878.489953703705</v>
      </c>
      <c r="C918" s="1">
        <v>21</v>
      </c>
      <c r="D918" s="1">
        <v>24</v>
      </c>
      <c r="E918" s="1">
        <v>22</v>
      </c>
      <c r="F918" s="1">
        <v>23</v>
      </c>
      <c r="G918" s="1">
        <v>1094.1300000000001</v>
      </c>
      <c r="H918" s="1">
        <v>378.10418470794207</v>
      </c>
      <c r="I918" s="22">
        <v>6874.65</v>
      </c>
      <c r="J918" s="1">
        <v>378.10418470794207</v>
      </c>
      <c r="K918" s="7" t="str">
        <f>IF(OR($C918=1,$C918=2,$C918=3),$J918,"")</f>
        <v/>
      </c>
      <c r="L918" s="8" t="str">
        <f t="shared" si="94"/>
        <v/>
      </c>
      <c r="M918" s="3" t="str">
        <f>IF(OR($C918=7,$C918=8,$C918=9),$J918,"")</f>
        <v/>
      </c>
      <c r="N918" s="8" t="str">
        <f t="shared" si="99"/>
        <v/>
      </c>
      <c r="O918" s="7" t="str">
        <f>IF(OR($C918=13,$C918=14,$C918=15),$J918,"")</f>
        <v/>
      </c>
      <c r="P918" s="8" t="str">
        <f t="shared" si="98"/>
        <v/>
      </c>
      <c r="Q918" s="3">
        <f>IF(OR($C918=19,$C918=20,$C918=21),$J918,"")</f>
        <v>378.10418470794207</v>
      </c>
      <c r="R918" s="3" t="str">
        <f t="shared" si="101"/>
        <v/>
      </c>
      <c r="S918" s="7" t="str">
        <f>IF(OR($C918=25,$C918=26,$C918=27),$J918,"")</f>
        <v/>
      </c>
      <c r="T918" s="9" t="str">
        <f t="shared" si="102"/>
        <v/>
      </c>
    </row>
    <row r="919" spans="1:20" x14ac:dyDescent="0.25">
      <c r="A919" s="20">
        <f t="shared" si="100"/>
        <v>42878.51</v>
      </c>
      <c r="B919" s="2">
        <v>42878.503611111111</v>
      </c>
      <c r="C919" s="1">
        <v>7</v>
      </c>
      <c r="D919" s="1">
        <v>10</v>
      </c>
      <c r="E919" s="1">
        <v>8</v>
      </c>
      <c r="F919" s="1">
        <v>9</v>
      </c>
      <c r="G919" s="1">
        <v>839.24199999999996</v>
      </c>
      <c r="H919" s="1">
        <v>290.02121519624052</v>
      </c>
      <c r="I919" s="22">
        <v>5273.11</v>
      </c>
      <c r="J919" s="1">
        <v>290.02121519624052</v>
      </c>
      <c r="K919" s="7" t="str">
        <f>IF(OR($C919=1,$C919=2,$C919=3),$J919,"")</f>
        <v/>
      </c>
      <c r="L919" s="8" t="str">
        <f t="shared" si="94"/>
        <v/>
      </c>
      <c r="M919" s="3">
        <f>IF(OR($C919=7,$C919=8,$C919=9),$J919,"")</f>
        <v>290.02121519624052</v>
      </c>
      <c r="N919" s="8" t="str">
        <f t="shared" si="99"/>
        <v/>
      </c>
      <c r="O919" s="7" t="str">
        <f>IF(OR($C919=13,$C919=14,$C919=15),$J919,"")</f>
        <v/>
      </c>
      <c r="P919" s="8" t="str">
        <f t="shared" si="98"/>
        <v/>
      </c>
      <c r="Q919" s="3" t="str">
        <f>IF(OR($C919=19,$C919=20,$C919=21),$J919,"")</f>
        <v/>
      </c>
      <c r="R919" s="3" t="str">
        <f t="shared" si="101"/>
        <v/>
      </c>
      <c r="S919" s="7" t="str">
        <f>IF(OR($C919=25,$C919=26,$C919=27),$J919,"")</f>
        <v/>
      </c>
      <c r="T919" s="9" t="str">
        <f t="shared" si="102"/>
        <v/>
      </c>
    </row>
    <row r="920" spans="1:20" x14ac:dyDescent="0.25">
      <c r="A920" s="20">
        <f t="shared" si="100"/>
        <v>42878.51</v>
      </c>
      <c r="B920" s="2">
        <v>42878.503634259258</v>
      </c>
      <c r="C920" s="1">
        <v>8</v>
      </c>
      <c r="D920" s="1">
        <v>11</v>
      </c>
      <c r="E920" s="1">
        <v>9</v>
      </c>
      <c r="F920" s="1">
        <v>10</v>
      </c>
      <c r="G920" s="1">
        <v>862.27300000000002</v>
      </c>
      <c r="H920" s="1">
        <v>297.98015744077151</v>
      </c>
      <c r="I920" s="22">
        <v>5417.82</v>
      </c>
      <c r="J920" s="1">
        <v>297.98015744077151</v>
      </c>
      <c r="K920" s="7" t="str">
        <f>IF(OR($C920=1,$C920=2,$C920=3),$J920,"")</f>
        <v/>
      </c>
      <c r="L920" s="8" t="str">
        <f t="shared" si="94"/>
        <v/>
      </c>
      <c r="M920" s="3">
        <f>IF(OR($C920=7,$C920=8,$C920=9),$J920,"")</f>
        <v>297.98015744077151</v>
      </c>
      <c r="N920" s="8">
        <f t="shared" si="99"/>
        <v>298.02577336610165</v>
      </c>
      <c r="O920" s="7" t="str">
        <f>IF(OR($C920=13,$C920=14,$C920=15),$J920,"")</f>
        <v/>
      </c>
      <c r="P920" s="8" t="str">
        <f t="shared" si="98"/>
        <v/>
      </c>
      <c r="Q920" s="3" t="str">
        <f>IF(OR($C920=19,$C920=20,$C920=21),$J920,"")</f>
        <v/>
      </c>
      <c r="R920" s="3" t="str">
        <f t="shared" si="101"/>
        <v/>
      </c>
      <c r="S920" s="7" t="str">
        <f>IF(OR($C920=25,$C920=26,$C920=27),$J920,"")</f>
        <v/>
      </c>
      <c r="T920" s="9" t="str">
        <f t="shared" si="102"/>
        <v/>
      </c>
    </row>
    <row r="921" spans="1:20" x14ac:dyDescent="0.25">
      <c r="A921" s="20">
        <f t="shared" si="100"/>
        <v>42878.51</v>
      </c>
      <c r="B921" s="2">
        <v>42878.503668981481</v>
      </c>
      <c r="C921" s="1">
        <v>9</v>
      </c>
      <c r="D921" s="1">
        <v>12</v>
      </c>
      <c r="E921" s="1">
        <v>10</v>
      </c>
      <c r="F921" s="1">
        <v>11</v>
      </c>
      <c r="G921" s="1">
        <v>885.7</v>
      </c>
      <c r="H921" s="1">
        <v>306.0759474612928</v>
      </c>
      <c r="I921" s="22">
        <v>5565.02</v>
      </c>
      <c r="J921" s="1">
        <v>306.0759474612928</v>
      </c>
      <c r="K921" s="7" t="str">
        <f>IF(OR($C921=1,$C921=2,$C921=3),$J921,"")</f>
        <v/>
      </c>
      <c r="L921" s="8" t="str">
        <f t="shared" si="94"/>
        <v/>
      </c>
      <c r="M921" s="3">
        <f>IF(OR($C921=7,$C921=8,$C921=9),$J921,"")</f>
        <v>306.0759474612928</v>
      </c>
      <c r="N921" s="8" t="str">
        <f t="shared" si="99"/>
        <v/>
      </c>
      <c r="O921" s="7" t="str">
        <f>IF(OR($C921=13,$C921=14,$C921=15),$J921,"")</f>
        <v/>
      </c>
      <c r="P921" s="8" t="str">
        <f t="shared" si="98"/>
        <v/>
      </c>
      <c r="Q921" s="3" t="str">
        <f>IF(OR($C921=19,$C921=20,$C921=21),$J921,"")</f>
        <v/>
      </c>
      <c r="R921" s="3" t="str">
        <f t="shared" si="101"/>
        <v/>
      </c>
      <c r="S921" s="7" t="str">
        <f>IF(OR($C921=25,$C921=26,$C921=27),$J921,"")</f>
        <v/>
      </c>
      <c r="T921" s="9" t="str">
        <f t="shared" si="102"/>
        <v/>
      </c>
    </row>
    <row r="922" spans="1:20" x14ac:dyDescent="0.25">
      <c r="A922" s="20">
        <f t="shared" si="100"/>
        <v>42878.51</v>
      </c>
      <c r="B922" s="2">
        <v>42878.503796296296</v>
      </c>
      <c r="C922" s="1">
        <v>19</v>
      </c>
      <c r="D922" s="1">
        <v>22</v>
      </c>
      <c r="E922" s="1">
        <v>20</v>
      </c>
      <c r="F922" s="1">
        <v>21</v>
      </c>
      <c r="G922" s="1">
        <v>1136.44</v>
      </c>
      <c r="H922" s="1">
        <v>392.72547107701428</v>
      </c>
      <c r="I922" s="22">
        <v>7140.45</v>
      </c>
      <c r="J922" s="1">
        <v>392.72547107701428</v>
      </c>
      <c r="K922" s="7" t="str">
        <f>IF(OR($C922=1,$C922=2,$C922=3),$J922,"")</f>
        <v/>
      </c>
      <c r="L922" s="8" t="str">
        <f t="shared" si="94"/>
        <v/>
      </c>
      <c r="M922" s="3" t="str">
        <f>IF(OR($C922=7,$C922=8,$C922=9),$J922,"")</f>
        <v/>
      </c>
      <c r="N922" s="8" t="str">
        <f t="shared" si="99"/>
        <v/>
      </c>
      <c r="O922" s="7" t="str">
        <f>IF(OR($C922=13,$C922=14,$C922=15),$J922,"")</f>
        <v/>
      </c>
      <c r="P922" s="8" t="str">
        <f t="shared" si="98"/>
        <v/>
      </c>
      <c r="Q922" s="3">
        <f>IF(OR($C922=19,$C922=20,$C922=21),$J922,"")</f>
        <v>392.72547107701428</v>
      </c>
      <c r="R922" s="3" t="str">
        <f t="shared" si="101"/>
        <v/>
      </c>
      <c r="S922" s="7" t="str">
        <f>IF(OR($C922=25,$C922=26,$C922=27),$J922,"")</f>
        <v/>
      </c>
      <c r="T922" s="9" t="str">
        <f t="shared" si="102"/>
        <v/>
      </c>
    </row>
    <row r="923" spans="1:20" x14ac:dyDescent="0.25">
      <c r="A923" s="20">
        <f t="shared" si="100"/>
        <v>42878.51</v>
      </c>
      <c r="B923" s="2">
        <v>42878.503819444442</v>
      </c>
      <c r="C923" s="1">
        <v>20</v>
      </c>
      <c r="D923" s="1">
        <v>23</v>
      </c>
      <c r="E923" s="1">
        <v>21</v>
      </c>
      <c r="F923" s="1">
        <v>22</v>
      </c>
      <c r="G923" s="1">
        <v>1516.61</v>
      </c>
      <c r="H923" s="1">
        <v>524.10279177968971</v>
      </c>
      <c r="I923" s="22">
        <v>9529.17</v>
      </c>
      <c r="J923" s="1">
        <v>524.10279177968971</v>
      </c>
      <c r="K923" s="7" t="str">
        <f>IF(OR($C923=1,$C923=2,$C923=3),$J923,"")</f>
        <v/>
      </c>
      <c r="L923" s="8" t="str">
        <f t="shared" si="94"/>
        <v/>
      </c>
      <c r="M923" s="3" t="str">
        <f>IF(OR($C923=7,$C923=8,$C923=9),$J923,"")</f>
        <v/>
      </c>
      <c r="N923" s="8" t="str">
        <f t="shared" si="99"/>
        <v/>
      </c>
      <c r="O923" s="7" t="str">
        <f>IF(OR($C923=13,$C923=14,$C923=15),$J923,"")</f>
        <v/>
      </c>
      <c r="P923" s="8" t="str">
        <f t="shared" si="98"/>
        <v/>
      </c>
      <c r="Q923" s="3">
        <f>IF(OR($C923=19,$C923=20,$C923=21),$J923,"")</f>
        <v>524.10279177968971</v>
      </c>
      <c r="R923" s="3">
        <f t="shared" si="101"/>
        <v>432.74768596766631</v>
      </c>
      <c r="S923" s="7" t="str">
        <f>IF(OR($C923=25,$C923=26,$C923=27),$J923,"")</f>
        <v/>
      </c>
      <c r="T923" s="9" t="str">
        <f t="shared" si="102"/>
        <v/>
      </c>
    </row>
    <row r="924" spans="1:20" x14ac:dyDescent="0.25">
      <c r="A924" s="20">
        <f t="shared" si="100"/>
        <v>42878.51</v>
      </c>
      <c r="B924" s="2">
        <v>42878.503854166665</v>
      </c>
      <c r="C924" s="1">
        <v>21</v>
      </c>
      <c r="D924" s="1">
        <v>24</v>
      </c>
      <c r="E924" s="1">
        <v>22</v>
      </c>
      <c r="F924" s="1">
        <v>23</v>
      </c>
      <c r="G924" s="1">
        <v>1103.71</v>
      </c>
      <c r="H924" s="1">
        <v>381.41479504629496</v>
      </c>
      <c r="I924" s="22">
        <v>6934.82</v>
      </c>
      <c r="J924" s="1">
        <v>381.41479504629496</v>
      </c>
      <c r="K924" s="7" t="str">
        <f>IF(OR($C924=1,$C924=2,$C924=3),$J924,"")</f>
        <v/>
      </c>
      <c r="L924" s="8" t="str">
        <f t="shared" si="94"/>
        <v/>
      </c>
      <c r="M924" s="3" t="str">
        <f>IF(OR($C924=7,$C924=8,$C924=9),$J924,"")</f>
        <v/>
      </c>
      <c r="N924" s="8" t="str">
        <f t="shared" si="99"/>
        <v/>
      </c>
      <c r="O924" s="7" t="str">
        <f>IF(OR($C924=13,$C924=14,$C924=15),$J924,"")</f>
        <v/>
      </c>
      <c r="P924" s="8" t="str">
        <f t="shared" si="98"/>
        <v/>
      </c>
      <c r="Q924" s="3">
        <f>IF(OR($C924=19,$C924=20,$C924=21),$J924,"")</f>
        <v>381.41479504629496</v>
      </c>
      <c r="R924" s="3" t="str">
        <f t="shared" si="101"/>
        <v/>
      </c>
      <c r="S924" s="7" t="str">
        <f>IF(OR($C924=25,$C924=26,$C924=27),$J924,"")</f>
        <v/>
      </c>
      <c r="T924" s="9" t="str">
        <f t="shared" si="102"/>
        <v/>
      </c>
    </row>
    <row r="925" spans="1:20" x14ac:dyDescent="0.25">
      <c r="A925" s="20">
        <f t="shared" si="100"/>
        <v>42878.520000000004</v>
      </c>
      <c r="B925" s="2">
        <v>42878.517500000002</v>
      </c>
      <c r="C925" s="1">
        <v>7</v>
      </c>
      <c r="D925" s="1">
        <v>10</v>
      </c>
      <c r="E925" s="1">
        <v>8</v>
      </c>
      <c r="F925" s="1">
        <v>9</v>
      </c>
      <c r="G925" s="1">
        <v>847.51499999999999</v>
      </c>
      <c r="H925" s="1">
        <v>292.88015875878688</v>
      </c>
      <c r="I925" s="22">
        <v>5325.1</v>
      </c>
      <c r="J925" s="1">
        <v>292.88015875878688</v>
      </c>
      <c r="K925" s="7" t="str">
        <f>IF(OR($C925=1,$C925=2,$C925=3),$J925,"")</f>
        <v/>
      </c>
      <c r="L925" s="8" t="str">
        <f t="shared" si="94"/>
        <v/>
      </c>
      <c r="M925" s="3">
        <f>IF(OR($C925=7,$C925=8,$C925=9),$J925,"")</f>
        <v>292.88015875878688</v>
      </c>
      <c r="N925" s="8" t="str">
        <f t="shared" si="99"/>
        <v/>
      </c>
      <c r="O925" s="7" t="str">
        <f>IF(OR($C925=13,$C925=14,$C925=15),$J925,"")</f>
        <v/>
      </c>
      <c r="P925" s="8" t="str">
        <f t="shared" si="98"/>
        <v/>
      </c>
      <c r="Q925" s="3" t="str">
        <f>IF(OR($C925=19,$C925=20,$C925=21),$J925,"")</f>
        <v/>
      </c>
      <c r="R925" s="3" t="str">
        <f t="shared" si="101"/>
        <v/>
      </c>
      <c r="S925" s="7" t="str">
        <f>IF(OR($C925=25,$C925=26,$C925=27),$J925,"")</f>
        <v/>
      </c>
      <c r="T925" s="9" t="str">
        <f t="shared" si="102"/>
        <v/>
      </c>
    </row>
    <row r="926" spans="1:20" x14ac:dyDescent="0.25">
      <c r="A926" s="20">
        <f t="shared" si="100"/>
        <v>42878.520000000004</v>
      </c>
      <c r="B926" s="2">
        <v>42878.517534722225</v>
      </c>
      <c r="C926" s="1">
        <v>8</v>
      </c>
      <c r="D926" s="1">
        <v>11</v>
      </c>
      <c r="E926" s="1">
        <v>9</v>
      </c>
      <c r="F926" s="1">
        <v>10</v>
      </c>
      <c r="G926" s="1">
        <v>870.64700000000005</v>
      </c>
      <c r="H926" s="1">
        <v>300.87400409769918</v>
      </c>
      <c r="I926" s="22">
        <v>5470.44</v>
      </c>
      <c r="J926" s="1">
        <v>300.87400409769918</v>
      </c>
      <c r="K926" s="7" t="str">
        <f>IF(OR($C926=1,$C926=2,$C926=3),$J926,"")</f>
        <v/>
      </c>
      <c r="L926" s="8" t="str">
        <f t="shared" si="94"/>
        <v/>
      </c>
      <c r="M926" s="3">
        <f>IF(OR($C926=7,$C926=8,$C926=9),$J926,"")</f>
        <v>300.87400409769918</v>
      </c>
      <c r="N926" s="8">
        <f t="shared" si="99"/>
        <v>303.76013290867462</v>
      </c>
      <c r="O926" s="7" t="str">
        <f>IF(OR($C926=13,$C926=14,$C926=15),$J926,"")</f>
        <v/>
      </c>
      <c r="P926" s="8" t="str">
        <f t="shared" si="98"/>
        <v/>
      </c>
      <c r="Q926" s="3" t="str">
        <f>IF(OR($C926=19,$C926=20,$C926=21),$J926,"")</f>
        <v/>
      </c>
      <c r="R926" s="3" t="str">
        <f t="shared" si="101"/>
        <v/>
      </c>
      <c r="S926" s="7" t="str">
        <f>IF(OR($C926=25,$C926=26,$C926=27),$J926,"")</f>
        <v/>
      </c>
      <c r="T926" s="9" t="str">
        <f t="shared" si="102"/>
        <v/>
      </c>
    </row>
    <row r="927" spans="1:20" x14ac:dyDescent="0.25">
      <c r="A927" s="20">
        <f t="shared" si="100"/>
        <v>42878.520000000004</v>
      </c>
      <c r="B927" s="2">
        <v>42878.517557870371</v>
      </c>
      <c r="C927" s="1">
        <v>9</v>
      </c>
      <c r="D927" s="1">
        <v>12</v>
      </c>
      <c r="E927" s="1">
        <v>10</v>
      </c>
      <c r="F927" s="1">
        <v>11</v>
      </c>
      <c r="G927" s="1">
        <v>918.83399999999995</v>
      </c>
      <c r="H927" s="1">
        <v>317.52623586953763</v>
      </c>
      <c r="I927" s="22">
        <v>5773.21</v>
      </c>
      <c r="J927" s="1">
        <v>317.52623586953763</v>
      </c>
      <c r="K927" s="7" t="str">
        <f>IF(OR($C927=1,$C927=2,$C927=3),$J927,"")</f>
        <v/>
      </c>
      <c r="L927" s="8" t="str">
        <f t="shared" si="94"/>
        <v/>
      </c>
      <c r="M927" s="3">
        <f>IF(OR($C927=7,$C927=8,$C927=9),$J927,"")</f>
        <v>317.52623586953763</v>
      </c>
      <c r="N927" s="8" t="str">
        <f t="shared" si="99"/>
        <v/>
      </c>
      <c r="O927" s="7" t="str">
        <f>IF(OR($C927=13,$C927=14,$C927=15),$J927,"")</f>
        <v/>
      </c>
      <c r="P927" s="8" t="str">
        <f t="shared" si="98"/>
        <v/>
      </c>
      <c r="Q927" s="3" t="str">
        <f>IF(OR($C927=19,$C927=20,$C927=21),$J927,"")</f>
        <v/>
      </c>
      <c r="R927" s="3" t="str">
        <f t="shared" si="101"/>
        <v/>
      </c>
      <c r="S927" s="7" t="str">
        <f>IF(OR($C927=25,$C927=26,$C927=27),$J927,"")</f>
        <v/>
      </c>
      <c r="T927" s="9" t="str">
        <f t="shared" si="102"/>
        <v/>
      </c>
    </row>
    <row r="928" spans="1:20" x14ac:dyDescent="0.25">
      <c r="A928" s="20">
        <f t="shared" si="100"/>
        <v>42878.520000000004</v>
      </c>
      <c r="B928" s="2">
        <v>42878.517685185187</v>
      </c>
      <c r="C928" s="1">
        <v>19</v>
      </c>
      <c r="D928" s="1">
        <v>22</v>
      </c>
      <c r="E928" s="1">
        <v>20</v>
      </c>
      <c r="F928" s="1">
        <v>21</v>
      </c>
      <c r="G928" s="1">
        <v>1145.03</v>
      </c>
      <c r="H928" s="1">
        <v>395.69396197539129</v>
      </c>
      <c r="I928" s="22">
        <v>7194.43</v>
      </c>
      <c r="J928" s="1">
        <v>395.69396197539129</v>
      </c>
      <c r="K928" s="7" t="str">
        <f>IF(OR($C928=1,$C928=2,$C928=3),$J928,"")</f>
        <v/>
      </c>
      <c r="L928" s="8" t="str">
        <f t="shared" si="94"/>
        <v/>
      </c>
      <c r="M928" s="3" t="str">
        <f>IF(OR($C928=7,$C928=8,$C928=9),$J928,"")</f>
        <v/>
      </c>
      <c r="N928" s="8" t="str">
        <f t="shared" si="99"/>
        <v/>
      </c>
      <c r="O928" s="7" t="str">
        <f>IF(OR($C928=13,$C928=14,$C928=15),$J928,"")</f>
        <v/>
      </c>
      <c r="P928" s="8" t="str">
        <f t="shared" si="98"/>
        <v/>
      </c>
      <c r="Q928" s="3">
        <f>IF(OR($C928=19,$C928=20,$C928=21),$J928,"")</f>
        <v>395.69396197539129</v>
      </c>
      <c r="R928" s="3" t="str">
        <f t="shared" si="101"/>
        <v/>
      </c>
      <c r="S928" s="7" t="str">
        <f>IF(OR($C928=25,$C928=26,$C928=27),$J928,"")</f>
        <v/>
      </c>
      <c r="T928" s="9" t="str">
        <f t="shared" si="102"/>
        <v/>
      </c>
    </row>
    <row r="929" spans="1:20" x14ac:dyDescent="0.25">
      <c r="A929" s="20">
        <f t="shared" si="100"/>
        <v>42878.520000000004</v>
      </c>
      <c r="B929" s="2">
        <v>42878.51771990741</v>
      </c>
      <c r="C929" s="1">
        <v>20</v>
      </c>
      <c r="D929" s="1">
        <v>23</v>
      </c>
      <c r="E929" s="1">
        <v>21</v>
      </c>
      <c r="F929" s="1">
        <v>22</v>
      </c>
      <c r="G929" s="1">
        <v>1504.51</v>
      </c>
      <c r="H929" s="1">
        <v>519.92133195776171</v>
      </c>
      <c r="I929" s="22">
        <v>9453.11</v>
      </c>
      <c r="J929" s="1">
        <v>519.92133195776171</v>
      </c>
      <c r="K929" s="7" t="str">
        <f>IF(OR($C929=1,$C929=2,$C929=3),$J929,"")</f>
        <v/>
      </c>
      <c r="L929" s="8" t="str">
        <f t="shared" si="94"/>
        <v/>
      </c>
      <c r="M929" s="3" t="str">
        <f>IF(OR($C929=7,$C929=8,$C929=9),$J929,"")</f>
        <v/>
      </c>
      <c r="N929" s="8" t="str">
        <f t="shared" si="99"/>
        <v/>
      </c>
      <c r="O929" s="7" t="str">
        <f>IF(OR($C929=13,$C929=14,$C929=15),$J929,"")</f>
        <v/>
      </c>
      <c r="P929" s="8" t="str">
        <f t="shared" si="98"/>
        <v/>
      </c>
      <c r="Q929" s="3">
        <f>IF(OR($C929=19,$C929=20,$C929=21),$J929,"")</f>
        <v>519.92133195776171</v>
      </c>
      <c r="R929" s="3">
        <f t="shared" si="101"/>
        <v>433.45611511105079</v>
      </c>
      <c r="S929" s="7" t="str">
        <f>IF(OR($C929=25,$C929=26,$C929=27),$J929,"")</f>
        <v/>
      </c>
      <c r="T929" s="9" t="str">
        <f t="shared" si="102"/>
        <v/>
      </c>
    </row>
    <row r="930" spans="1:20" x14ac:dyDescent="0.25">
      <c r="A930" s="20">
        <f t="shared" si="100"/>
        <v>42878.520000000004</v>
      </c>
      <c r="B930" s="2">
        <v>42878.517743055556</v>
      </c>
      <c r="C930" s="1">
        <v>21</v>
      </c>
      <c r="D930" s="1">
        <v>24</v>
      </c>
      <c r="E930" s="1">
        <v>22</v>
      </c>
      <c r="F930" s="1">
        <v>23</v>
      </c>
      <c r="G930" s="1">
        <v>1113.3699999999999</v>
      </c>
      <c r="H930" s="1">
        <v>384.75305139999944</v>
      </c>
      <c r="I930" s="22">
        <v>6995.53</v>
      </c>
      <c r="J930" s="1">
        <v>384.75305139999944</v>
      </c>
      <c r="K930" s="7" t="str">
        <f>IF(OR($C930=1,$C930=2,$C930=3),$J930,"")</f>
        <v/>
      </c>
      <c r="L930" s="8" t="str">
        <f t="shared" si="94"/>
        <v/>
      </c>
      <c r="M930" s="3" t="str">
        <f>IF(OR($C930=7,$C930=8,$C930=9),$J930,"")</f>
        <v/>
      </c>
      <c r="N930" s="8" t="str">
        <f t="shared" si="99"/>
        <v/>
      </c>
      <c r="O930" s="7" t="str">
        <f>IF(OR($C930=13,$C930=14,$C930=15),$J930,"")</f>
        <v/>
      </c>
      <c r="P930" s="8" t="str">
        <f t="shared" si="98"/>
        <v/>
      </c>
      <c r="Q930" s="3">
        <f>IF(OR($C930=19,$C930=20,$C930=21),$J930,"")</f>
        <v>384.75305139999944</v>
      </c>
      <c r="R930" s="3" t="str">
        <f t="shared" si="101"/>
        <v/>
      </c>
      <c r="S930" s="7" t="str">
        <f>IF(OR($C930=25,$C930=26,$C930=27),$J930,"")</f>
        <v/>
      </c>
      <c r="T930" s="9" t="str">
        <f t="shared" si="102"/>
        <v/>
      </c>
    </row>
    <row r="931" spans="1:20" x14ac:dyDescent="0.25">
      <c r="A931" s="20">
        <f t="shared" si="100"/>
        <v>42878.54</v>
      </c>
      <c r="B931" s="2">
        <v>42878.531388888892</v>
      </c>
      <c r="C931" s="1">
        <v>7</v>
      </c>
      <c r="D931" s="1">
        <v>10</v>
      </c>
      <c r="E931" s="1">
        <v>8</v>
      </c>
      <c r="F931" s="1">
        <v>9</v>
      </c>
      <c r="G931" s="1">
        <v>859.85299999999995</v>
      </c>
      <c r="H931" s="1">
        <v>297.14386547638588</v>
      </c>
      <c r="I931" s="22">
        <v>5402.62</v>
      </c>
      <c r="J931" s="1">
        <v>297.14386547638588</v>
      </c>
      <c r="K931" s="7" t="str">
        <f>IF(OR($C931=1,$C931=2,$C931=3),$J931,"")</f>
        <v/>
      </c>
      <c r="L931" s="8" t="str">
        <f t="shared" si="94"/>
        <v/>
      </c>
      <c r="M931" s="3">
        <f>IF(OR($C931=7,$C931=8,$C931=9),$J931,"")</f>
        <v>297.14386547638588</v>
      </c>
      <c r="N931" s="8" t="str">
        <f t="shared" si="99"/>
        <v/>
      </c>
      <c r="O931" s="7" t="str">
        <f>IF(OR($C931=13,$C931=14,$C931=15),$J931,"")</f>
        <v/>
      </c>
      <c r="P931" s="8" t="str">
        <f t="shared" si="98"/>
        <v/>
      </c>
      <c r="Q931" s="3" t="str">
        <f>IF(OR($C931=19,$C931=20,$C931=21),$J931,"")</f>
        <v/>
      </c>
      <c r="R931" s="3" t="str">
        <f t="shared" si="101"/>
        <v/>
      </c>
      <c r="S931" s="7" t="str">
        <f>IF(OR($C931=25,$C931=26,$C931=27),$J931,"")</f>
        <v/>
      </c>
      <c r="T931" s="9" t="str">
        <f t="shared" si="102"/>
        <v/>
      </c>
    </row>
    <row r="932" spans="1:20" x14ac:dyDescent="0.25">
      <c r="A932" s="20">
        <f t="shared" si="100"/>
        <v>42878.54</v>
      </c>
      <c r="B932" s="2">
        <v>42878.531412037039</v>
      </c>
      <c r="C932" s="1">
        <v>8</v>
      </c>
      <c r="D932" s="1">
        <v>11</v>
      </c>
      <c r="E932" s="1">
        <v>9</v>
      </c>
      <c r="F932" s="1">
        <v>10</v>
      </c>
      <c r="G932" s="1">
        <v>882.096</v>
      </c>
      <c r="H932" s="1">
        <v>304.83049446970364</v>
      </c>
      <c r="I932" s="22">
        <v>5542.37</v>
      </c>
      <c r="J932" s="1">
        <v>304.83049446970364</v>
      </c>
      <c r="K932" s="7" t="str">
        <f>IF(OR($C932=1,$C932=2,$C932=3),$J932,"")</f>
        <v/>
      </c>
      <c r="L932" s="8" t="str">
        <f t="shared" ref="L932:L995" si="103">K932</f>
        <v/>
      </c>
      <c r="M932" s="3">
        <f>IF(OR($C932=7,$C932=8,$C932=9),$J932,"")</f>
        <v>304.83049446970364</v>
      </c>
      <c r="N932" s="8">
        <f t="shared" si="99"/>
        <v>306.43995333008871</v>
      </c>
      <c r="O932" s="7" t="str">
        <f>IF(OR($C932=13,$C932=14,$C932=15),$J932,"")</f>
        <v/>
      </c>
      <c r="P932" s="8" t="str">
        <f t="shared" si="98"/>
        <v/>
      </c>
      <c r="Q932" s="3" t="str">
        <f>IF(OR($C932=19,$C932=20,$C932=21),$J932,"")</f>
        <v/>
      </c>
      <c r="R932" s="3" t="str">
        <f t="shared" si="101"/>
        <v/>
      </c>
      <c r="S932" s="7" t="str">
        <f>IF(OR($C932=25,$C932=26,$C932=27),$J932,"")</f>
        <v/>
      </c>
      <c r="T932" s="9" t="str">
        <f t="shared" si="102"/>
        <v/>
      </c>
    </row>
    <row r="933" spans="1:20" x14ac:dyDescent="0.25">
      <c r="A933" s="20">
        <f t="shared" si="100"/>
        <v>42878.54</v>
      </c>
      <c r="B933" s="2">
        <v>42878.531446759262</v>
      </c>
      <c r="C933" s="1">
        <v>9</v>
      </c>
      <c r="D933" s="1">
        <v>12</v>
      </c>
      <c r="E933" s="1">
        <v>10</v>
      </c>
      <c r="F933" s="1">
        <v>11</v>
      </c>
      <c r="G933" s="1">
        <v>918.31100000000004</v>
      </c>
      <c r="H933" s="1">
        <v>317.34550004417662</v>
      </c>
      <c r="I933" s="22">
        <v>5769.92</v>
      </c>
      <c r="J933" s="1">
        <v>317.34550004417662</v>
      </c>
      <c r="K933" s="7" t="str">
        <f>IF(OR($C933=1,$C933=2,$C933=3),$J933,"")</f>
        <v/>
      </c>
      <c r="L933" s="8" t="str">
        <f t="shared" si="103"/>
        <v/>
      </c>
      <c r="M933" s="3">
        <f>IF(OR($C933=7,$C933=8,$C933=9),$J933,"")</f>
        <v>317.34550004417662</v>
      </c>
      <c r="N933" s="8" t="str">
        <f t="shared" si="99"/>
        <v/>
      </c>
      <c r="O933" s="7" t="str">
        <f>IF(OR($C933=13,$C933=14,$C933=15),$J933,"")</f>
        <v/>
      </c>
      <c r="P933" s="8" t="str">
        <f t="shared" si="98"/>
        <v/>
      </c>
      <c r="Q933" s="3" t="str">
        <f>IF(OR($C933=19,$C933=20,$C933=21),$J933,"")</f>
        <v/>
      </c>
      <c r="R933" s="3" t="str">
        <f t="shared" si="101"/>
        <v/>
      </c>
      <c r="S933" s="7" t="str">
        <f>IF(OR($C933=25,$C933=26,$C933=27),$J933,"")</f>
        <v/>
      </c>
      <c r="T933" s="9" t="str">
        <f t="shared" si="102"/>
        <v/>
      </c>
    </row>
    <row r="934" spans="1:20" x14ac:dyDescent="0.25">
      <c r="A934" s="20">
        <f t="shared" si="100"/>
        <v>42878.54</v>
      </c>
      <c r="B934" s="2">
        <v>42878.531574074077</v>
      </c>
      <c r="C934" s="1">
        <v>19</v>
      </c>
      <c r="D934" s="1">
        <v>22</v>
      </c>
      <c r="E934" s="1">
        <v>20</v>
      </c>
      <c r="F934" s="1">
        <v>21</v>
      </c>
      <c r="G934" s="1">
        <v>1148.3499999999999</v>
      </c>
      <c r="H934" s="1">
        <v>396.84127161248222</v>
      </c>
      <c r="I934" s="22">
        <v>7215.28</v>
      </c>
      <c r="J934" s="1">
        <v>396.84127161248222</v>
      </c>
      <c r="K934" s="7" t="str">
        <f>IF(OR($C934=1,$C934=2,$C934=3),$J934,"")</f>
        <v/>
      </c>
      <c r="L934" s="8" t="str">
        <f t="shared" si="103"/>
        <v/>
      </c>
      <c r="M934" s="3" t="str">
        <f>IF(OR($C934=7,$C934=8,$C934=9),$J934,"")</f>
        <v/>
      </c>
      <c r="N934" s="8" t="str">
        <f t="shared" si="99"/>
        <v/>
      </c>
      <c r="O934" s="7" t="str">
        <f>IF(OR($C934=13,$C934=14,$C934=15),$J934,"")</f>
        <v/>
      </c>
      <c r="P934" s="8" t="str">
        <f t="shared" si="98"/>
        <v/>
      </c>
      <c r="Q934" s="3">
        <f>IF(OR($C934=19,$C934=20,$C934=21),$J934,"")</f>
        <v>396.84127161248222</v>
      </c>
      <c r="R934" s="3" t="str">
        <f t="shared" si="101"/>
        <v/>
      </c>
      <c r="S934" s="7" t="str">
        <f>IF(OR($C934=25,$C934=26,$C934=27),$J934,"")</f>
        <v/>
      </c>
      <c r="T934" s="9" t="str">
        <f t="shared" si="102"/>
        <v/>
      </c>
    </row>
    <row r="935" spans="1:20" x14ac:dyDescent="0.25">
      <c r="A935" s="20">
        <f t="shared" si="100"/>
        <v>42878.54</v>
      </c>
      <c r="B935" s="2">
        <v>42878.531597222223</v>
      </c>
      <c r="C935" s="1">
        <v>20</v>
      </c>
      <c r="D935" s="1">
        <v>23</v>
      </c>
      <c r="E935" s="1">
        <v>21</v>
      </c>
      <c r="F935" s="1">
        <v>22</v>
      </c>
      <c r="G935" s="1">
        <v>1527.08</v>
      </c>
      <c r="H935" s="1">
        <v>527.72096403882915</v>
      </c>
      <c r="I935" s="22">
        <v>9594.93</v>
      </c>
      <c r="J935" s="1">
        <v>527.72096403882915</v>
      </c>
      <c r="K935" s="7" t="str">
        <f>IF(OR($C935=1,$C935=2,$C935=3),$J935,"")</f>
        <v/>
      </c>
      <c r="L935" s="8" t="str">
        <f t="shared" si="103"/>
        <v/>
      </c>
      <c r="M935" s="3" t="str">
        <f>IF(OR($C935=7,$C935=8,$C935=9),$J935,"")</f>
        <v/>
      </c>
      <c r="N935" s="8" t="str">
        <f t="shared" si="99"/>
        <v/>
      </c>
      <c r="O935" s="7" t="str">
        <f>IF(OR($C935=13,$C935=14,$C935=15),$J935,"")</f>
        <v/>
      </c>
      <c r="P935" s="8" t="str">
        <f t="shared" si="98"/>
        <v/>
      </c>
      <c r="Q935" s="3">
        <f>IF(OR($C935=19,$C935=20,$C935=21),$J935,"")</f>
        <v>527.72096403882915</v>
      </c>
      <c r="R935" s="3">
        <f t="shared" si="101"/>
        <v>438.02577106520738</v>
      </c>
      <c r="S935" s="7" t="str">
        <f>IF(OR($C935=25,$C935=26,$C935=27),$J935,"")</f>
        <v/>
      </c>
      <c r="T935" s="9" t="str">
        <f t="shared" si="102"/>
        <v/>
      </c>
    </row>
    <row r="936" spans="1:20" x14ac:dyDescent="0.25">
      <c r="A936" s="20">
        <f t="shared" si="100"/>
        <v>42878.54</v>
      </c>
      <c r="B936" s="2">
        <v>42878.53162037037</v>
      </c>
      <c r="C936" s="1">
        <v>21</v>
      </c>
      <c r="D936" s="1">
        <v>24</v>
      </c>
      <c r="E936" s="1">
        <v>22</v>
      </c>
      <c r="F936" s="1">
        <v>23</v>
      </c>
      <c r="G936" s="1">
        <v>1127.1500000000001</v>
      </c>
      <c r="H936" s="1">
        <v>389.51507754431088</v>
      </c>
      <c r="I936" s="22">
        <v>7082.08</v>
      </c>
      <c r="J936" s="1">
        <v>389.51507754431088</v>
      </c>
      <c r="K936" s="7" t="str">
        <f>IF(OR($C936=1,$C936=2,$C936=3),$J936,"")</f>
        <v/>
      </c>
      <c r="L936" s="8" t="str">
        <f t="shared" si="103"/>
        <v/>
      </c>
      <c r="M936" s="3" t="str">
        <f>IF(OR($C936=7,$C936=8,$C936=9),$J936,"")</f>
        <v/>
      </c>
      <c r="N936" s="8" t="str">
        <f t="shared" si="99"/>
        <v/>
      </c>
      <c r="O936" s="7" t="str">
        <f>IF(OR($C936=13,$C936=14,$C936=15),$J936,"")</f>
        <v/>
      </c>
      <c r="P936" s="8" t="str">
        <f t="shared" si="98"/>
        <v/>
      </c>
      <c r="Q936" s="3">
        <f>IF(OR($C936=19,$C936=20,$C936=21),$J936,"")</f>
        <v>389.51507754431088</v>
      </c>
      <c r="R936" s="3" t="str">
        <f t="shared" si="101"/>
        <v/>
      </c>
      <c r="S936" s="7" t="str">
        <f>IF(OR($C936=25,$C936=26,$C936=27),$J936,"")</f>
        <v/>
      </c>
      <c r="T936" s="9" t="str">
        <f t="shared" si="102"/>
        <v/>
      </c>
    </row>
    <row r="937" spans="1:20" x14ac:dyDescent="0.25">
      <c r="A937" s="20">
        <f t="shared" si="100"/>
        <v>42878.55</v>
      </c>
      <c r="B937" s="2">
        <v>42878.545277777775</v>
      </c>
      <c r="C937" s="1">
        <v>7</v>
      </c>
      <c r="D937" s="1">
        <v>10</v>
      </c>
      <c r="E937" s="1">
        <v>8</v>
      </c>
      <c r="F937" s="1">
        <v>9</v>
      </c>
      <c r="G937" s="1">
        <v>875.17499999999995</v>
      </c>
      <c r="H937" s="1">
        <v>302.43876856659915</v>
      </c>
      <c r="I937" s="22">
        <v>5498.89</v>
      </c>
      <c r="J937" s="1">
        <v>302.43876856659915</v>
      </c>
      <c r="K937" s="7" t="str">
        <f>IF(OR($C937=1,$C937=2,$C937=3),$J937,"")</f>
        <v/>
      </c>
      <c r="L937" s="8" t="str">
        <f t="shared" si="103"/>
        <v/>
      </c>
      <c r="M937" s="3">
        <f>IF(OR($C937=7,$C937=8,$C937=9),$J937,"")</f>
        <v>302.43876856659915</v>
      </c>
      <c r="N937" s="8" t="str">
        <f t="shared" si="99"/>
        <v/>
      </c>
      <c r="O937" s="7" t="str">
        <f>IF(OR($C937=13,$C937=14,$C937=15),$J937,"")</f>
        <v/>
      </c>
      <c r="P937" s="8" t="str">
        <f t="shared" si="98"/>
        <v/>
      </c>
      <c r="Q937" s="3" t="str">
        <f>IF(OR($C937=19,$C937=20,$C937=21),$J937,"")</f>
        <v/>
      </c>
      <c r="R937" s="3" t="str">
        <f t="shared" si="101"/>
        <v/>
      </c>
      <c r="S937" s="7" t="str">
        <f>IF(OR($C937=25,$C937=26,$C937=27),$J937,"")</f>
        <v/>
      </c>
      <c r="T937" s="9" t="str">
        <f t="shared" si="102"/>
        <v/>
      </c>
    </row>
    <row r="938" spans="1:20" x14ac:dyDescent="0.25">
      <c r="A938" s="20">
        <f t="shared" si="100"/>
        <v>42878.55</v>
      </c>
      <c r="B938" s="2">
        <v>42878.545300925929</v>
      </c>
      <c r="C938" s="1">
        <v>8</v>
      </c>
      <c r="D938" s="1">
        <v>11</v>
      </c>
      <c r="E938" s="1">
        <v>9</v>
      </c>
      <c r="F938" s="1">
        <v>10</v>
      </c>
      <c r="G938" s="1">
        <v>894.01400000000001</v>
      </c>
      <c r="H938" s="1">
        <v>308.94905960670678</v>
      </c>
      <c r="I938" s="22">
        <v>5617.25</v>
      </c>
      <c r="J938" s="1">
        <v>308.94905960670678</v>
      </c>
      <c r="K938" s="7" t="str">
        <f>IF(OR($C938=1,$C938=2,$C938=3),$J938,"")</f>
        <v/>
      </c>
      <c r="L938" s="8" t="str">
        <f t="shared" si="103"/>
        <v/>
      </c>
      <c r="M938" s="3">
        <f>IF(OR($C938=7,$C938=8,$C938=9),$J938,"")</f>
        <v>308.94905960670678</v>
      </c>
      <c r="N938" s="8">
        <f t="shared" si="99"/>
        <v>310.26719858032448</v>
      </c>
      <c r="O938" s="7" t="str">
        <f>IF(OR($C938=13,$C938=14,$C938=15),$J938,"")</f>
        <v/>
      </c>
      <c r="P938" s="8" t="str">
        <f t="shared" si="98"/>
        <v/>
      </c>
      <c r="Q938" s="3" t="str">
        <f>IF(OR($C938=19,$C938=20,$C938=21),$J938,"")</f>
        <v/>
      </c>
      <c r="R938" s="3" t="str">
        <f t="shared" si="101"/>
        <v/>
      </c>
      <c r="S938" s="7" t="str">
        <f>IF(OR($C938=25,$C938=26,$C938=27),$J938,"")</f>
        <v/>
      </c>
      <c r="T938" s="9" t="str">
        <f t="shared" si="102"/>
        <v/>
      </c>
    </row>
    <row r="939" spans="1:20" x14ac:dyDescent="0.25">
      <c r="A939" s="20">
        <f t="shared" si="100"/>
        <v>42878.55</v>
      </c>
      <c r="B939" s="2">
        <v>42878.545335648145</v>
      </c>
      <c r="C939" s="1">
        <v>9</v>
      </c>
      <c r="D939" s="1">
        <v>12</v>
      </c>
      <c r="E939" s="1">
        <v>10</v>
      </c>
      <c r="F939" s="1">
        <v>11</v>
      </c>
      <c r="G939" s="1">
        <v>924.29600000000005</v>
      </c>
      <c r="H939" s="1">
        <v>319.41376756766743</v>
      </c>
      <c r="I939" s="22">
        <v>5807.52</v>
      </c>
      <c r="J939" s="1">
        <v>319.41376756766743</v>
      </c>
      <c r="K939" s="7" t="str">
        <f>IF(OR($C939=1,$C939=2,$C939=3),$J939,"")</f>
        <v/>
      </c>
      <c r="L939" s="8" t="str">
        <f t="shared" si="103"/>
        <v/>
      </c>
      <c r="M939" s="3">
        <f>IF(OR($C939=7,$C939=8,$C939=9),$J939,"")</f>
        <v>319.41376756766743</v>
      </c>
      <c r="N939" s="8" t="str">
        <f t="shared" si="99"/>
        <v/>
      </c>
      <c r="O939" s="7" t="str">
        <f>IF(OR($C939=13,$C939=14,$C939=15),$J939,"")</f>
        <v/>
      </c>
      <c r="P939" s="8" t="str">
        <f t="shared" si="98"/>
        <v/>
      </c>
      <c r="Q939" s="3" t="str">
        <f>IF(OR($C939=19,$C939=20,$C939=21),$J939,"")</f>
        <v/>
      </c>
      <c r="R939" s="3" t="str">
        <f t="shared" si="101"/>
        <v/>
      </c>
      <c r="S939" s="7" t="str">
        <f>IF(OR($C939=25,$C939=26,$C939=27),$J939,"")</f>
        <v/>
      </c>
      <c r="T939" s="9" t="str">
        <f t="shared" si="102"/>
        <v/>
      </c>
    </row>
    <row r="940" spans="1:20" x14ac:dyDescent="0.25">
      <c r="A940" s="20">
        <f t="shared" si="100"/>
        <v>42878.55</v>
      </c>
      <c r="B940" s="2">
        <v>42878.54546296296</v>
      </c>
      <c r="C940" s="1">
        <v>19</v>
      </c>
      <c r="D940" s="1">
        <v>22</v>
      </c>
      <c r="E940" s="1">
        <v>20</v>
      </c>
      <c r="F940" s="1">
        <v>21</v>
      </c>
      <c r="G940" s="1">
        <v>1161.98</v>
      </c>
      <c r="H940" s="1">
        <v>401.55146147800946</v>
      </c>
      <c r="I940" s="22">
        <v>7300.91</v>
      </c>
      <c r="J940" s="1">
        <v>401.55146147800946</v>
      </c>
      <c r="K940" s="7" t="str">
        <f>IF(OR($C940=1,$C940=2,$C940=3),$J940,"")</f>
        <v/>
      </c>
      <c r="L940" s="8" t="str">
        <f t="shared" si="103"/>
        <v/>
      </c>
      <c r="M940" s="3" t="str">
        <f>IF(OR($C940=7,$C940=8,$C940=9),$J940,"")</f>
        <v/>
      </c>
      <c r="N940" s="8" t="str">
        <f t="shared" si="99"/>
        <v/>
      </c>
      <c r="O940" s="7" t="str">
        <f>IF(OR($C940=13,$C940=14,$C940=15),$J940,"")</f>
        <v/>
      </c>
      <c r="P940" s="8" t="str">
        <f t="shared" si="98"/>
        <v/>
      </c>
      <c r="Q940" s="3">
        <f>IF(OR($C940=19,$C940=20,$C940=21),$J940,"")</f>
        <v>401.55146147800946</v>
      </c>
      <c r="R940" s="3" t="str">
        <f t="shared" si="101"/>
        <v/>
      </c>
      <c r="S940" s="7" t="str">
        <f>IF(OR($C940=25,$C940=26,$C940=27),$J940,"")</f>
        <v/>
      </c>
      <c r="T940" s="9" t="str">
        <f t="shared" si="102"/>
        <v/>
      </c>
    </row>
    <row r="941" spans="1:20" x14ac:dyDescent="0.25">
      <c r="A941" s="20">
        <f t="shared" si="100"/>
        <v>42878.55</v>
      </c>
      <c r="B941" s="2">
        <v>42878.545497685183</v>
      </c>
      <c r="C941" s="1">
        <v>20</v>
      </c>
      <c r="D941" s="1">
        <v>23</v>
      </c>
      <c r="E941" s="1">
        <v>21</v>
      </c>
      <c r="F941" s="1">
        <v>22</v>
      </c>
      <c r="G941" s="1">
        <v>1551.97</v>
      </c>
      <c r="H941" s="1">
        <v>536.32233056509267</v>
      </c>
      <c r="I941" s="22">
        <v>9751.31</v>
      </c>
      <c r="J941" s="1">
        <v>536.32233056509267</v>
      </c>
      <c r="K941" s="7" t="str">
        <f>IF(OR($C941=1,$C941=2,$C941=3),$J941,"")</f>
        <v/>
      </c>
      <c r="L941" s="8" t="str">
        <f t="shared" si="103"/>
        <v/>
      </c>
      <c r="M941" s="3" t="str">
        <f>IF(OR($C941=7,$C941=8,$C941=9),$J941,"")</f>
        <v/>
      </c>
      <c r="N941" s="8" t="str">
        <f t="shared" si="99"/>
        <v/>
      </c>
      <c r="O941" s="7" t="str">
        <f>IF(OR($C941=13,$C941=14,$C941=15),$J941,"")</f>
        <v/>
      </c>
      <c r="P941" s="8" t="str">
        <f t="shared" si="98"/>
        <v/>
      </c>
      <c r="Q941" s="3">
        <f>IF(OR($C941=19,$C941=20,$C941=21),$J941,"")</f>
        <v>536.32233056509267</v>
      </c>
      <c r="R941" s="3">
        <f t="shared" si="101"/>
        <v>443.80609210830244</v>
      </c>
      <c r="S941" s="7" t="str">
        <f>IF(OR($C941=25,$C941=26,$C941=27),$J941,"")</f>
        <v/>
      </c>
      <c r="T941" s="9" t="str">
        <f t="shared" si="102"/>
        <v/>
      </c>
    </row>
    <row r="942" spans="1:20" x14ac:dyDescent="0.25">
      <c r="A942" s="20">
        <f t="shared" si="100"/>
        <v>42878.55</v>
      </c>
      <c r="B942" s="2">
        <v>42878.545532407406</v>
      </c>
      <c r="C942" s="1">
        <v>21</v>
      </c>
      <c r="D942" s="1">
        <v>24</v>
      </c>
      <c r="E942" s="1">
        <v>22</v>
      </c>
      <c r="F942" s="1">
        <v>23</v>
      </c>
      <c r="G942" s="1">
        <v>1138.81</v>
      </c>
      <c r="H942" s="1">
        <v>393.54448428180513</v>
      </c>
      <c r="I942" s="22">
        <v>7155.38</v>
      </c>
      <c r="J942" s="1">
        <v>393.54448428180513</v>
      </c>
      <c r="K942" s="7" t="str">
        <f>IF(OR($C942=1,$C942=2,$C942=3),$J942,"")</f>
        <v/>
      </c>
      <c r="L942" s="8" t="str">
        <f t="shared" si="103"/>
        <v/>
      </c>
      <c r="M942" s="3" t="str">
        <f>IF(OR($C942=7,$C942=8,$C942=9),$J942,"")</f>
        <v/>
      </c>
      <c r="N942" s="8" t="str">
        <f t="shared" si="99"/>
        <v/>
      </c>
      <c r="O942" s="7" t="str">
        <f>IF(OR($C942=13,$C942=14,$C942=15),$J942,"")</f>
        <v/>
      </c>
      <c r="P942" s="8" t="str">
        <f t="shared" si="98"/>
        <v/>
      </c>
      <c r="Q942" s="3">
        <f>IF(OR($C942=19,$C942=20,$C942=21),$J942,"")</f>
        <v>393.54448428180513</v>
      </c>
      <c r="R942" s="3" t="str">
        <f t="shared" si="101"/>
        <v/>
      </c>
      <c r="S942" s="7" t="str">
        <f>IF(OR($C942=25,$C942=26,$C942=27),$J942,"")</f>
        <v/>
      </c>
      <c r="T942" s="9" t="str">
        <f t="shared" si="102"/>
        <v/>
      </c>
    </row>
    <row r="943" spans="1:20" x14ac:dyDescent="0.25">
      <c r="A943" s="20">
        <f t="shared" si="100"/>
        <v>42878.560000000005</v>
      </c>
      <c r="B943" s="2">
        <v>42878.559155092589</v>
      </c>
      <c r="C943" s="1">
        <v>7</v>
      </c>
      <c r="D943" s="1">
        <v>10</v>
      </c>
      <c r="E943" s="1">
        <v>8</v>
      </c>
      <c r="F943" s="1">
        <v>9</v>
      </c>
      <c r="G943" s="1">
        <v>885.56200000000001</v>
      </c>
      <c r="H943" s="1">
        <v>306.02825808481128</v>
      </c>
      <c r="I943" s="22">
        <v>5564.15</v>
      </c>
      <c r="J943" s="1">
        <v>306.02825808481128</v>
      </c>
      <c r="K943" s="7" t="str">
        <f>IF(OR($C943=1,$C943=2,$C943=3),$J943,"")</f>
        <v/>
      </c>
      <c r="L943" s="8" t="str">
        <f t="shared" si="103"/>
        <v/>
      </c>
      <c r="M943" s="3">
        <f>IF(OR($C943=7,$C943=8,$C943=9),$J943,"")</f>
        <v>306.02825808481128</v>
      </c>
      <c r="N943" s="8" t="str">
        <f t="shared" si="99"/>
        <v/>
      </c>
      <c r="O943" s="7" t="str">
        <f>IF(OR($C943=13,$C943=14,$C943=15),$J943,"")</f>
        <v/>
      </c>
      <c r="P943" s="8" t="str">
        <f t="shared" si="98"/>
        <v/>
      </c>
      <c r="Q943" s="3" t="str">
        <f>IF(OR($C943=19,$C943=20,$C943=21),$J943,"")</f>
        <v/>
      </c>
      <c r="R943" s="3" t="str">
        <f t="shared" si="101"/>
        <v/>
      </c>
      <c r="S943" s="7" t="str">
        <f>IF(OR($C943=25,$C943=26,$C943=27),$J943,"")</f>
        <v/>
      </c>
      <c r="T943" s="9" t="str">
        <f t="shared" si="102"/>
        <v/>
      </c>
    </row>
    <row r="944" spans="1:20" x14ac:dyDescent="0.25">
      <c r="A944" s="20">
        <f t="shared" si="100"/>
        <v>42878.560000000005</v>
      </c>
      <c r="B944" s="2">
        <v>42878.559189814812</v>
      </c>
      <c r="C944" s="1">
        <v>8</v>
      </c>
      <c r="D944" s="1">
        <v>11</v>
      </c>
      <c r="E944" s="1">
        <v>9</v>
      </c>
      <c r="F944" s="1">
        <v>10</v>
      </c>
      <c r="G944" s="1">
        <v>906.01800000000003</v>
      </c>
      <c r="H944" s="1">
        <v>313.0973442102129</v>
      </c>
      <c r="I944" s="22">
        <v>5692.68</v>
      </c>
      <c r="J944" s="1">
        <v>313.0973442102129</v>
      </c>
      <c r="K944" s="7" t="str">
        <f>IF(OR($C944=1,$C944=2,$C944=3),$J944,"")</f>
        <v/>
      </c>
      <c r="L944" s="8" t="str">
        <f t="shared" si="103"/>
        <v/>
      </c>
      <c r="M944" s="3">
        <f>IF(OR($C944=7,$C944=8,$C944=9),$J944,"")</f>
        <v>313.0973442102129</v>
      </c>
      <c r="N944" s="8">
        <f t="shared" si="99"/>
        <v>314.01162097623609</v>
      </c>
      <c r="O944" s="7" t="str">
        <f>IF(OR($C944=13,$C944=14,$C944=15),$J944,"")</f>
        <v/>
      </c>
      <c r="P944" s="8" t="str">
        <f t="shared" si="98"/>
        <v/>
      </c>
      <c r="Q944" s="3" t="str">
        <f>IF(OR($C944=19,$C944=20,$C944=21),$J944,"")</f>
        <v/>
      </c>
      <c r="R944" s="3" t="str">
        <f t="shared" si="101"/>
        <v/>
      </c>
      <c r="S944" s="7" t="str">
        <f>IF(OR($C944=25,$C944=26,$C944=27),$J944,"")</f>
        <v/>
      </c>
      <c r="T944" s="9" t="str">
        <f t="shared" si="102"/>
        <v/>
      </c>
    </row>
    <row r="945" spans="1:20" x14ac:dyDescent="0.25">
      <c r="A945" s="20">
        <f t="shared" si="100"/>
        <v>42878.560000000005</v>
      </c>
      <c r="B945" s="2">
        <v>42878.559212962966</v>
      </c>
      <c r="C945" s="1">
        <v>9</v>
      </c>
      <c r="D945" s="1">
        <v>12</v>
      </c>
      <c r="E945" s="1">
        <v>10</v>
      </c>
      <c r="F945" s="1">
        <v>11</v>
      </c>
      <c r="G945" s="1">
        <v>934.41099999999994</v>
      </c>
      <c r="H945" s="1">
        <v>322.90926063368408</v>
      </c>
      <c r="I945" s="22">
        <v>5871.08</v>
      </c>
      <c r="J945" s="1">
        <v>322.90926063368408</v>
      </c>
      <c r="K945" s="7" t="str">
        <f>IF(OR($C945=1,$C945=2,$C945=3),$J945,"")</f>
        <v/>
      </c>
      <c r="L945" s="8" t="str">
        <f t="shared" si="103"/>
        <v/>
      </c>
      <c r="M945" s="3">
        <f>IF(OR($C945=7,$C945=8,$C945=9),$J945,"")</f>
        <v>322.90926063368408</v>
      </c>
      <c r="N945" s="8" t="str">
        <f t="shared" si="99"/>
        <v/>
      </c>
      <c r="O945" s="7" t="str">
        <f>IF(OR($C945=13,$C945=14,$C945=15),$J945,"")</f>
        <v/>
      </c>
      <c r="P945" s="8" t="str">
        <f t="shared" si="98"/>
        <v/>
      </c>
      <c r="Q945" s="3" t="str">
        <f>IF(OR($C945=19,$C945=20,$C945=21),$J945,"")</f>
        <v/>
      </c>
      <c r="R945" s="3" t="str">
        <f t="shared" si="101"/>
        <v/>
      </c>
      <c r="S945" s="7" t="str">
        <f>IF(OR($C945=25,$C945=26,$C945=27),$J945,"")</f>
        <v/>
      </c>
      <c r="T945" s="9" t="str">
        <f t="shared" si="102"/>
        <v/>
      </c>
    </row>
    <row r="946" spans="1:20" x14ac:dyDescent="0.25">
      <c r="A946" s="20">
        <f t="shared" si="100"/>
        <v>42878.560000000005</v>
      </c>
      <c r="B946" s="2">
        <v>42878.559340277781</v>
      </c>
      <c r="C946" s="1">
        <v>19</v>
      </c>
      <c r="D946" s="1">
        <v>22</v>
      </c>
      <c r="E946" s="1">
        <v>20</v>
      </c>
      <c r="F946" s="1">
        <v>21</v>
      </c>
      <c r="G946" s="1">
        <v>1181.96</v>
      </c>
      <c r="H946" s="1">
        <v>408.45605381206911</v>
      </c>
      <c r="I946" s="22">
        <v>7426.45</v>
      </c>
      <c r="J946" s="1">
        <v>408.45605381206911</v>
      </c>
      <c r="K946" s="7" t="str">
        <f>IF(OR($C946=1,$C946=2,$C946=3),$J946,"")</f>
        <v/>
      </c>
      <c r="L946" s="8" t="str">
        <f t="shared" si="103"/>
        <v/>
      </c>
      <c r="M946" s="3" t="str">
        <f>IF(OR($C946=7,$C946=8,$C946=9),$J946,"")</f>
        <v/>
      </c>
      <c r="N946" s="8" t="str">
        <f t="shared" si="99"/>
        <v/>
      </c>
      <c r="O946" s="7" t="str">
        <f>IF(OR($C946=13,$C946=14,$C946=15),$J946,"")</f>
        <v/>
      </c>
      <c r="P946" s="8" t="str">
        <f t="shared" si="98"/>
        <v/>
      </c>
      <c r="Q946" s="3">
        <f>IF(OR($C946=19,$C946=20,$C946=21),$J946,"")</f>
        <v>408.45605381206911</v>
      </c>
      <c r="R946" s="3" t="str">
        <f t="shared" si="101"/>
        <v/>
      </c>
      <c r="S946" s="7" t="str">
        <f>IF(OR($C946=25,$C946=26,$C946=27),$J946,"")</f>
        <v/>
      </c>
      <c r="T946" s="9" t="str">
        <f t="shared" si="102"/>
        <v/>
      </c>
    </row>
    <row r="947" spans="1:20" x14ac:dyDescent="0.25">
      <c r="A947" s="20">
        <f t="shared" si="100"/>
        <v>42878.560000000005</v>
      </c>
      <c r="B947" s="2">
        <v>42878.559374999997</v>
      </c>
      <c r="C947" s="1">
        <v>20</v>
      </c>
      <c r="D947" s="1">
        <v>23</v>
      </c>
      <c r="E947" s="1">
        <v>21</v>
      </c>
      <c r="F947" s="1">
        <v>22</v>
      </c>
      <c r="G947" s="1">
        <v>1663.98</v>
      </c>
      <c r="H947" s="1">
        <v>575.03020780923782</v>
      </c>
      <c r="I947" s="22">
        <v>10455.1</v>
      </c>
      <c r="J947" s="1">
        <v>575.03020780923782</v>
      </c>
      <c r="K947" s="7" t="str">
        <f>IF(OR($C947=1,$C947=2,$C947=3),$J947,"")</f>
        <v/>
      </c>
      <c r="L947" s="8" t="str">
        <f t="shared" si="103"/>
        <v/>
      </c>
      <c r="M947" s="3" t="str">
        <f>IF(OR($C947=7,$C947=8,$C947=9),$J947,"")</f>
        <v/>
      </c>
      <c r="N947" s="8" t="str">
        <f t="shared" si="99"/>
        <v/>
      </c>
      <c r="O947" s="7" t="str">
        <f>IF(OR($C947=13,$C947=14,$C947=15),$J947,"")</f>
        <v/>
      </c>
      <c r="P947" s="8" t="str">
        <f t="shared" si="98"/>
        <v/>
      </c>
      <c r="Q947" s="3">
        <f>IF(OR($C947=19,$C947=20,$C947=21),$J947,"")</f>
        <v>575.03020780923782</v>
      </c>
      <c r="R947" s="3">
        <f t="shared" si="101"/>
        <v>460.36259955198602</v>
      </c>
      <c r="S947" s="7" t="str">
        <f>IF(OR($C947=25,$C947=26,$C947=27),$J947,"")</f>
        <v/>
      </c>
      <c r="T947" s="9" t="str">
        <f t="shared" si="102"/>
        <v/>
      </c>
    </row>
    <row r="948" spans="1:20" x14ac:dyDescent="0.25">
      <c r="A948" s="20">
        <f t="shared" si="100"/>
        <v>42878.560000000005</v>
      </c>
      <c r="B948" s="2">
        <v>42878.559398148151</v>
      </c>
      <c r="C948" s="1">
        <v>21</v>
      </c>
      <c r="D948" s="1">
        <v>24</v>
      </c>
      <c r="E948" s="1">
        <v>22</v>
      </c>
      <c r="F948" s="1">
        <v>23</v>
      </c>
      <c r="G948" s="1">
        <v>1150.55</v>
      </c>
      <c r="H948" s="1">
        <v>397.60153703465096</v>
      </c>
      <c r="I948" s="22">
        <v>7229.09</v>
      </c>
      <c r="J948" s="1">
        <v>397.60153703465096</v>
      </c>
      <c r="K948" s="7" t="str">
        <f>IF(OR($C948=1,$C948=2,$C948=3),$J948,"")</f>
        <v/>
      </c>
      <c r="L948" s="8" t="str">
        <f t="shared" si="103"/>
        <v/>
      </c>
      <c r="M948" s="3" t="str">
        <f>IF(OR($C948=7,$C948=8,$C948=9),$J948,"")</f>
        <v/>
      </c>
      <c r="N948" s="8" t="str">
        <f t="shared" si="99"/>
        <v/>
      </c>
      <c r="O948" s="7" t="str">
        <f>IF(OR($C948=13,$C948=14,$C948=15),$J948,"")</f>
        <v/>
      </c>
      <c r="P948" s="8" t="str">
        <f t="shared" si="98"/>
        <v/>
      </c>
      <c r="Q948" s="3">
        <f>IF(OR($C948=19,$C948=20,$C948=21),$J948,"")</f>
        <v>397.60153703465096</v>
      </c>
      <c r="R948" s="3" t="str">
        <f t="shared" si="101"/>
        <v/>
      </c>
      <c r="S948" s="7" t="str">
        <f>IF(OR($C948=25,$C948=26,$C948=27),$J948,"")</f>
        <v/>
      </c>
      <c r="T948" s="9" t="str">
        <f t="shared" si="102"/>
        <v/>
      </c>
    </row>
    <row r="949" spans="1:20" x14ac:dyDescent="0.25">
      <c r="A949" s="20">
        <f t="shared" si="100"/>
        <v>42878.58</v>
      </c>
      <c r="B949" s="2">
        <v>42878.573055555556</v>
      </c>
      <c r="C949" s="1">
        <v>7</v>
      </c>
      <c r="D949" s="1">
        <v>10</v>
      </c>
      <c r="E949" s="1">
        <v>8</v>
      </c>
      <c r="F949" s="1">
        <v>9</v>
      </c>
      <c r="G949" s="1">
        <v>892.625</v>
      </c>
      <c r="H949" s="1">
        <v>308.46905566516477</v>
      </c>
      <c r="I949" s="22">
        <v>5608.53</v>
      </c>
      <c r="J949" s="1">
        <v>308.46905566516477</v>
      </c>
      <c r="K949" s="7" t="str">
        <f>IF(OR($C949=1,$C949=2,$C949=3),$J949,"")</f>
        <v/>
      </c>
      <c r="L949" s="8" t="str">
        <f t="shared" si="103"/>
        <v/>
      </c>
      <c r="M949" s="3">
        <f>IF(OR($C949=7,$C949=8,$C949=9),$J949,"")</f>
        <v>308.46905566516477</v>
      </c>
      <c r="N949" s="8" t="str">
        <f t="shared" si="99"/>
        <v/>
      </c>
      <c r="O949" s="7" t="str">
        <f>IF(OR($C949=13,$C949=14,$C949=15),$J949,"")</f>
        <v/>
      </c>
      <c r="P949" s="8" t="str">
        <f t="shared" ref="P949:P1012" si="104">O949</f>
        <v/>
      </c>
      <c r="Q949" s="3" t="str">
        <f>IF(OR($C949=19,$C949=20,$C949=21),$J949,"")</f>
        <v/>
      </c>
      <c r="R949" s="3" t="str">
        <f t="shared" si="101"/>
        <v/>
      </c>
      <c r="S949" s="7" t="str">
        <f>IF(OR($C949=25,$C949=26,$C949=27),$J949,"")</f>
        <v/>
      </c>
      <c r="T949" s="9" t="str">
        <f t="shared" si="102"/>
        <v/>
      </c>
    </row>
    <row r="950" spans="1:20" x14ac:dyDescent="0.25">
      <c r="A950" s="20">
        <f t="shared" si="100"/>
        <v>42878.58</v>
      </c>
      <c r="B950" s="2">
        <v>42878.573078703703</v>
      </c>
      <c r="C950" s="1">
        <v>8</v>
      </c>
      <c r="D950" s="1">
        <v>11</v>
      </c>
      <c r="E950" s="1">
        <v>9</v>
      </c>
      <c r="F950" s="1">
        <v>10</v>
      </c>
      <c r="G950" s="1">
        <v>915.91499999999996</v>
      </c>
      <c r="H950" s="1">
        <v>316.51750188439649</v>
      </c>
      <c r="I950" s="22">
        <v>5754.86</v>
      </c>
      <c r="J950" s="1">
        <v>316.51750188439649</v>
      </c>
      <c r="K950" s="7" t="str">
        <f>IF(OR($C950=1,$C950=2,$C950=3),$J950,"")</f>
        <v/>
      </c>
      <c r="L950" s="8" t="str">
        <f t="shared" si="103"/>
        <v/>
      </c>
      <c r="M950" s="3">
        <f>IF(OR($C950=7,$C950=8,$C950=9),$J950,"")</f>
        <v>316.51750188439649</v>
      </c>
      <c r="N950" s="8">
        <f t="shared" si="99"/>
        <v>318.1607119218566</v>
      </c>
      <c r="O950" s="7" t="str">
        <f>IF(OR($C950=13,$C950=14,$C950=15),$J950,"")</f>
        <v/>
      </c>
      <c r="P950" s="8" t="str">
        <f t="shared" si="104"/>
        <v/>
      </c>
      <c r="Q950" s="3" t="str">
        <f>IF(OR($C950=19,$C950=20,$C950=21),$J950,"")</f>
        <v/>
      </c>
      <c r="R950" s="3" t="str">
        <f t="shared" si="101"/>
        <v/>
      </c>
      <c r="S950" s="7" t="str">
        <f>IF(OR($C950=25,$C950=26,$C950=27),$J950,"")</f>
        <v/>
      </c>
      <c r="T950" s="9" t="str">
        <f t="shared" si="102"/>
        <v/>
      </c>
    </row>
    <row r="951" spans="1:20" x14ac:dyDescent="0.25">
      <c r="A951" s="20">
        <f t="shared" si="100"/>
        <v>42878.58</v>
      </c>
      <c r="B951" s="2">
        <v>42878.573101851849</v>
      </c>
      <c r="C951" s="1">
        <v>9</v>
      </c>
      <c r="D951" s="1">
        <v>12</v>
      </c>
      <c r="E951" s="1">
        <v>10</v>
      </c>
      <c r="F951" s="1">
        <v>11</v>
      </c>
      <c r="G951" s="1">
        <v>953.47</v>
      </c>
      <c r="H951" s="1">
        <v>329.4955782160086</v>
      </c>
      <c r="I951" s="22">
        <v>5990.83</v>
      </c>
      <c r="J951" s="1">
        <v>329.4955782160086</v>
      </c>
      <c r="K951" s="7" t="str">
        <f>IF(OR($C951=1,$C951=2,$C951=3),$J951,"")</f>
        <v/>
      </c>
      <c r="L951" s="8" t="str">
        <f t="shared" si="103"/>
        <v/>
      </c>
      <c r="M951" s="3">
        <f>IF(OR($C951=7,$C951=8,$C951=9),$J951,"")</f>
        <v>329.4955782160086</v>
      </c>
      <c r="N951" s="8" t="str">
        <f t="shared" si="99"/>
        <v/>
      </c>
      <c r="O951" s="7" t="str">
        <f>IF(OR($C951=13,$C951=14,$C951=15),$J951,"")</f>
        <v/>
      </c>
      <c r="P951" s="8" t="str">
        <f t="shared" si="104"/>
        <v/>
      </c>
      <c r="Q951" s="3" t="str">
        <f>IF(OR($C951=19,$C951=20,$C951=21),$J951,"")</f>
        <v/>
      </c>
      <c r="R951" s="3" t="str">
        <f t="shared" si="101"/>
        <v/>
      </c>
      <c r="S951" s="7" t="str">
        <f>IF(OR($C951=25,$C951=26,$C951=27),$J951,"")</f>
        <v/>
      </c>
      <c r="T951" s="9" t="str">
        <f t="shared" si="102"/>
        <v/>
      </c>
    </row>
    <row r="952" spans="1:20" x14ac:dyDescent="0.25">
      <c r="A952" s="20">
        <f t="shared" si="100"/>
        <v>42878.58</v>
      </c>
      <c r="B952" s="2">
        <v>42878.573229166665</v>
      </c>
      <c r="C952" s="1">
        <v>19</v>
      </c>
      <c r="D952" s="1">
        <v>22</v>
      </c>
      <c r="E952" s="1">
        <v>20</v>
      </c>
      <c r="F952" s="1">
        <v>21</v>
      </c>
      <c r="G952" s="1">
        <v>1162.97</v>
      </c>
      <c r="H952" s="1">
        <v>401.89358091798539</v>
      </c>
      <c r="I952" s="22">
        <v>7307.13</v>
      </c>
      <c r="J952" s="1">
        <v>401.89358091798539</v>
      </c>
      <c r="K952" s="7" t="str">
        <f>IF(OR($C952=1,$C952=2,$C952=3),$J952,"")</f>
        <v/>
      </c>
      <c r="L952" s="8" t="str">
        <f t="shared" si="103"/>
        <v/>
      </c>
      <c r="M952" s="3" t="str">
        <f>IF(OR($C952=7,$C952=8,$C952=9),$J952,"")</f>
        <v/>
      </c>
      <c r="N952" s="8" t="str">
        <f t="shared" si="99"/>
        <v/>
      </c>
      <c r="O952" s="7" t="str">
        <f>IF(OR($C952=13,$C952=14,$C952=15),$J952,"")</f>
        <v/>
      </c>
      <c r="P952" s="8" t="str">
        <f t="shared" si="104"/>
        <v/>
      </c>
      <c r="Q952" s="3">
        <f>IF(OR($C952=19,$C952=20,$C952=21),$J952,"")</f>
        <v>401.89358091798539</v>
      </c>
      <c r="R952" s="3" t="str">
        <f t="shared" si="101"/>
        <v/>
      </c>
      <c r="S952" s="7" t="str">
        <f>IF(OR($C952=25,$C952=26,$C952=27),$J952,"")</f>
        <v/>
      </c>
      <c r="T952" s="9" t="str">
        <f t="shared" si="102"/>
        <v/>
      </c>
    </row>
    <row r="953" spans="1:20" x14ac:dyDescent="0.25">
      <c r="A953" s="20">
        <f t="shared" si="100"/>
        <v>42878.58</v>
      </c>
      <c r="B953" s="2">
        <v>42878.573263888888</v>
      </c>
      <c r="C953" s="1">
        <v>20</v>
      </c>
      <c r="D953" s="1">
        <v>23</v>
      </c>
      <c r="E953" s="1">
        <v>21</v>
      </c>
      <c r="F953" s="1">
        <v>22</v>
      </c>
      <c r="G953" s="1">
        <v>1675.6</v>
      </c>
      <c r="H953" s="1">
        <v>579.04579153905627</v>
      </c>
      <c r="I953" s="22">
        <v>10528.1</v>
      </c>
      <c r="J953" s="1">
        <v>579.04579153905627</v>
      </c>
      <c r="K953" s="7" t="str">
        <f>IF(OR($C953=1,$C953=2,$C953=3),$J953,"")</f>
        <v/>
      </c>
      <c r="L953" s="8" t="str">
        <f t="shared" si="103"/>
        <v/>
      </c>
      <c r="M953" s="3" t="str">
        <f>IF(OR($C953=7,$C953=8,$C953=9),$J953,"")</f>
        <v/>
      </c>
      <c r="N953" s="8" t="str">
        <f t="shared" si="99"/>
        <v/>
      </c>
      <c r="O953" s="7" t="str">
        <f>IF(OR($C953=13,$C953=14,$C953=15),$J953,"")</f>
        <v/>
      </c>
      <c r="P953" s="8" t="str">
        <f t="shared" si="104"/>
        <v/>
      </c>
      <c r="Q953" s="3">
        <f>IF(OR($C953=19,$C953=20,$C953=21),$J953,"")</f>
        <v>579.04579153905627</v>
      </c>
      <c r="R953" s="3">
        <f t="shared" si="101"/>
        <v>461.04338268001885</v>
      </c>
      <c r="S953" s="7" t="str">
        <f>IF(OR($C953=25,$C953=26,$C953=27),$J953,"")</f>
        <v/>
      </c>
      <c r="T953" s="9" t="str">
        <f t="shared" si="102"/>
        <v/>
      </c>
    </row>
    <row r="954" spans="1:20" x14ac:dyDescent="0.25">
      <c r="A954" s="20">
        <f t="shared" si="100"/>
        <v>42878.58</v>
      </c>
      <c r="B954" s="2">
        <v>42878.573287037034</v>
      </c>
      <c r="C954" s="1">
        <v>21</v>
      </c>
      <c r="D954" s="1">
        <v>24</v>
      </c>
      <c r="E954" s="1">
        <v>22</v>
      </c>
      <c r="F954" s="1">
        <v>23</v>
      </c>
      <c r="G954" s="1">
        <v>1163.83</v>
      </c>
      <c r="H954" s="1">
        <v>402.19077558301495</v>
      </c>
      <c r="I954" s="22">
        <v>7312.54</v>
      </c>
      <c r="J954" s="1">
        <v>402.19077558301495</v>
      </c>
      <c r="K954" s="7" t="str">
        <f>IF(OR($C954=1,$C954=2,$C954=3),$J954,"")</f>
        <v/>
      </c>
      <c r="L954" s="8" t="str">
        <f t="shared" si="103"/>
        <v/>
      </c>
      <c r="M954" s="3" t="str">
        <f>IF(OR($C954=7,$C954=8,$C954=9),$J954,"")</f>
        <v/>
      </c>
      <c r="N954" s="8" t="str">
        <f t="shared" si="99"/>
        <v/>
      </c>
      <c r="O954" s="7" t="str">
        <f>IF(OR($C954=13,$C954=14,$C954=15),$J954,"")</f>
        <v/>
      </c>
      <c r="P954" s="8" t="str">
        <f t="shared" si="104"/>
        <v/>
      </c>
      <c r="Q954" s="3">
        <f>IF(OR($C954=19,$C954=20,$C954=21),$J954,"")</f>
        <v>402.19077558301495</v>
      </c>
      <c r="R954" s="3" t="str">
        <f t="shared" si="101"/>
        <v/>
      </c>
      <c r="S954" s="7" t="str">
        <f>IF(OR($C954=25,$C954=26,$C954=27),$J954,"")</f>
        <v/>
      </c>
      <c r="T954" s="9" t="str">
        <f t="shared" si="102"/>
        <v/>
      </c>
    </row>
    <row r="955" spans="1:20" x14ac:dyDescent="0.25">
      <c r="A955" s="20">
        <f t="shared" si="100"/>
        <v>42878.590000000004</v>
      </c>
      <c r="B955" s="2">
        <v>42878.586944444447</v>
      </c>
      <c r="C955" s="1">
        <v>7</v>
      </c>
      <c r="D955" s="1">
        <v>10</v>
      </c>
      <c r="E955" s="1">
        <v>8</v>
      </c>
      <c r="F955" s="1">
        <v>9</v>
      </c>
      <c r="G955" s="1">
        <v>900.78499999999997</v>
      </c>
      <c r="H955" s="1">
        <v>311.288949231027</v>
      </c>
      <c r="I955" s="22">
        <v>5659.8</v>
      </c>
      <c r="J955" s="1">
        <v>311.288949231027</v>
      </c>
      <c r="K955" s="7" t="str">
        <f>IF(OR($C955=1,$C955=2,$C955=3),$J955,"")</f>
        <v/>
      </c>
      <c r="L955" s="8" t="str">
        <f t="shared" si="103"/>
        <v/>
      </c>
      <c r="M955" s="3">
        <f>IF(OR($C955=7,$C955=8,$C955=9),$J955,"")</f>
        <v>311.288949231027</v>
      </c>
      <c r="N955" s="8" t="str">
        <f t="shared" si="99"/>
        <v/>
      </c>
      <c r="O955" s="7" t="str">
        <f>IF(OR($C955=13,$C955=14,$C955=15),$J955,"")</f>
        <v/>
      </c>
      <c r="P955" s="8" t="str">
        <f t="shared" si="104"/>
        <v/>
      </c>
      <c r="Q955" s="3" t="str">
        <f>IF(OR($C955=19,$C955=20,$C955=21),$J955,"")</f>
        <v/>
      </c>
      <c r="R955" s="3" t="str">
        <f t="shared" si="101"/>
        <v/>
      </c>
      <c r="S955" s="7" t="str">
        <f>IF(OR($C955=25,$C955=26,$C955=27),$J955,"")</f>
        <v/>
      </c>
      <c r="T955" s="9" t="str">
        <f t="shared" si="102"/>
        <v/>
      </c>
    </row>
    <row r="956" spans="1:20" x14ac:dyDescent="0.25">
      <c r="A956" s="20">
        <f t="shared" si="100"/>
        <v>42878.590000000004</v>
      </c>
      <c r="B956" s="2">
        <v>42878.586967592593</v>
      </c>
      <c r="C956" s="1">
        <v>8</v>
      </c>
      <c r="D956" s="1">
        <v>11</v>
      </c>
      <c r="E956" s="1">
        <v>9</v>
      </c>
      <c r="F956" s="1">
        <v>10</v>
      </c>
      <c r="G956" s="1">
        <v>928.00599999999997</v>
      </c>
      <c r="H956" s="1">
        <v>320.69585152959741</v>
      </c>
      <c r="I956" s="22">
        <v>5830.83</v>
      </c>
      <c r="J956" s="1">
        <v>320.69585152959741</v>
      </c>
      <c r="K956" s="7" t="str">
        <f>IF(OR($C956=1,$C956=2,$C956=3),$J956,"")</f>
        <v/>
      </c>
      <c r="L956" s="8" t="str">
        <f t="shared" si="103"/>
        <v/>
      </c>
      <c r="M956" s="3">
        <f>IF(OR($C956=7,$C956=8,$C956=9),$J956,"")</f>
        <v>320.69585152959741</v>
      </c>
      <c r="N956" s="8">
        <f t="shared" si="99"/>
        <v>320.91978425394535</v>
      </c>
      <c r="O956" s="7" t="str">
        <f>IF(OR($C956=13,$C956=14,$C956=15),$J956,"")</f>
        <v/>
      </c>
      <c r="P956" s="8" t="str">
        <f t="shared" si="104"/>
        <v/>
      </c>
      <c r="Q956" s="3" t="str">
        <f>IF(OR($C956=19,$C956=20,$C956=21),$J956,"")</f>
        <v/>
      </c>
      <c r="R956" s="3" t="str">
        <f t="shared" si="101"/>
        <v/>
      </c>
      <c r="S956" s="7" t="str">
        <f>IF(OR($C956=25,$C956=26,$C956=27),$J956,"")</f>
        <v/>
      </c>
      <c r="T956" s="9" t="str">
        <f t="shared" si="102"/>
        <v/>
      </c>
    </row>
    <row r="957" spans="1:20" x14ac:dyDescent="0.25">
      <c r="A957" s="20">
        <f t="shared" si="100"/>
        <v>42878.590000000004</v>
      </c>
      <c r="B957" s="2">
        <v>42878.587002314816</v>
      </c>
      <c r="C957" s="1">
        <v>9</v>
      </c>
      <c r="D957" s="1">
        <v>12</v>
      </c>
      <c r="E957" s="1">
        <v>10</v>
      </c>
      <c r="F957" s="1">
        <v>11</v>
      </c>
      <c r="G957" s="1">
        <v>957.17100000000005</v>
      </c>
      <c r="H957" s="1">
        <v>330.77455200121153</v>
      </c>
      <c r="I957" s="22">
        <v>6014.08</v>
      </c>
      <c r="J957" s="1">
        <v>330.77455200121153</v>
      </c>
      <c r="K957" s="7" t="str">
        <f>IF(OR($C957=1,$C957=2,$C957=3),$J957,"")</f>
        <v/>
      </c>
      <c r="L957" s="8" t="str">
        <f t="shared" si="103"/>
        <v/>
      </c>
      <c r="M957" s="3">
        <f>IF(OR($C957=7,$C957=8,$C957=9),$J957,"")</f>
        <v>330.77455200121153</v>
      </c>
      <c r="N957" s="8" t="str">
        <f t="shared" si="99"/>
        <v/>
      </c>
      <c r="O957" s="7" t="str">
        <f>IF(OR($C957=13,$C957=14,$C957=15),$J957,"")</f>
        <v/>
      </c>
      <c r="P957" s="8" t="str">
        <f t="shared" si="104"/>
        <v/>
      </c>
      <c r="Q957" s="3" t="str">
        <f>IF(OR($C957=19,$C957=20,$C957=21),$J957,"")</f>
        <v/>
      </c>
      <c r="R957" s="3" t="str">
        <f t="shared" si="101"/>
        <v/>
      </c>
      <c r="S957" s="7" t="str">
        <f>IF(OR($C957=25,$C957=26,$C957=27),$J957,"")</f>
        <v/>
      </c>
      <c r="T957" s="9" t="str">
        <f t="shared" si="102"/>
        <v/>
      </c>
    </row>
    <row r="958" spans="1:20" x14ac:dyDescent="0.25">
      <c r="A958" s="20">
        <f t="shared" si="100"/>
        <v>42878.590000000004</v>
      </c>
      <c r="B958" s="2">
        <v>42878.587129629632</v>
      </c>
      <c r="C958" s="1">
        <v>19</v>
      </c>
      <c r="D958" s="1">
        <v>22</v>
      </c>
      <c r="E958" s="1">
        <v>20</v>
      </c>
      <c r="F958" s="1">
        <v>21</v>
      </c>
      <c r="G958" s="1">
        <v>1180.31</v>
      </c>
      <c r="H958" s="1">
        <v>407.88585474544254</v>
      </c>
      <c r="I958" s="22">
        <v>7416.11</v>
      </c>
      <c r="J958" s="1">
        <v>407.88585474544254</v>
      </c>
      <c r="K958" s="7" t="str">
        <f>IF(OR($C958=1,$C958=2,$C958=3),$J958,"")</f>
        <v/>
      </c>
      <c r="L958" s="8" t="str">
        <f t="shared" si="103"/>
        <v/>
      </c>
      <c r="M958" s="3" t="str">
        <f>IF(OR($C958=7,$C958=8,$C958=9),$J958,"")</f>
        <v/>
      </c>
      <c r="N958" s="8" t="str">
        <f t="shared" si="99"/>
        <v/>
      </c>
      <c r="O958" s="7" t="str">
        <f>IF(OR($C958=13,$C958=14,$C958=15),$J958,"")</f>
        <v/>
      </c>
      <c r="P958" s="8" t="str">
        <f t="shared" si="104"/>
        <v/>
      </c>
      <c r="Q958" s="3">
        <f>IF(OR($C958=19,$C958=20,$C958=21),$J958,"")</f>
        <v>407.88585474544254</v>
      </c>
      <c r="R958" s="3" t="str">
        <f t="shared" si="101"/>
        <v/>
      </c>
      <c r="S958" s="7" t="str">
        <f>IF(OR($C958=25,$C958=26,$C958=27),$J958,"")</f>
        <v/>
      </c>
      <c r="T958" s="9" t="str">
        <f t="shared" si="102"/>
        <v/>
      </c>
    </row>
    <row r="959" spans="1:20" x14ac:dyDescent="0.25">
      <c r="A959" s="20">
        <f t="shared" si="100"/>
        <v>42878.590000000004</v>
      </c>
      <c r="B959" s="2">
        <v>42878.587152777778</v>
      </c>
      <c r="C959" s="1">
        <v>20</v>
      </c>
      <c r="D959" s="1">
        <v>23</v>
      </c>
      <c r="E959" s="1">
        <v>21</v>
      </c>
      <c r="F959" s="1">
        <v>22</v>
      </c>
      <c r="G959" s="1">
        <v>1693.87</v>
      </c>
      <c r="H959" s="1">
        <v>585.35945029497566</v>
      </c>
      <c r="I959" s="22">
        <v>10642.9</v>
      </c>
      <c r="J959" s="1">
        <v>585.35945029497566</v>
      </c>
      <c r="K959" s="7" t="str">
        <f>IF(OR($C959=1,$C959=2,$C959=3),$J959,"")</f>
        <v/>
      </c>
      <c r="L959" s="8" t="str">
        <f t="shared" si="103"/>
        <v/>
      </c>
      <c r="M959" s="3" t="str">
        <f>IF(OR($C959=7,$C959=8,$C959=9),$J959,"")</f>
        <v/>
      </c>
      <c r="N959" s="8" t="str">
        <f t="shared" si="99"/>
        <v/>
      </c>
      <c r="O959" s="7" t="str">
        <f>IF(OR($C959=13,$C959=14,$C959=15),$J959,"")</f>
        <v/>
      </c>
      <c r="P959" s="8" t="str">
        <f t="shared" si="104"/>
        <v/>
      </c>
      <c r="Q959" s="3">
        <f>IF(OR($C959=19,$C959=20,$C959=21),$J959,"")</f>
        <v>585.35945029497566</v>
      </c>
      <c r="R959" s="3">
        <f t="shared" si="101"/>
        <v>466.55645890804846</v>
      </c>
      <c r="S959" s="7" t="str">
        <f>IF(OR($C959=25,$C959=26,$C959=27),$J959,"")</f>
        <v/>
      </c>
      <c r="T959" s="9" t="str">
        <f t="shared" si="102"/>
        <v/>
      </c>
    </row>
    <row r="960" spans="1:20" x14ac:dyDescent="0.25">
      <c r="A960" s="20">
        <f t="shared" si="100"/>
        <v>42878.590000000004</v>
      </c>
      <c r="B960" s="2">
        <v>42878.587187500001</v>
      </c>
      <c r="C960" s="1">
        <v>21</v>
      </c>
      <c r="D960" s="1">
        <v>24</v>
      </c>
      <c r="E960" s="1">
        <v>22</v>
      </c>
      <c r="F960" s="1">
        <v>23</v>
      </c>
      <c r="G960" s="1">
        <v>1176.08</v>
      </c>
      <c r="H960" s="1">
        <v>406.42407168372716</v>
      </c>
      <c r="I960" s="22">
        <v>7389.51</v>
      </c>
      <c r="J960" s="1">
        <v>406.42407168372716</v>
      </c>
      <c r="K960" s="7" t="str">
        <f>IF(OR($C960=1,$C960=2,$C960=3),$J960,"")</f>
        <v/>
      </c>
      <c r="L960" s="8" t="str">
        <f t="shared" si="103"/>
        <v/>
      </c>
      <c r="M960" s="3" t="str">
        <f>IF(OR($C960=7,$C960=8,$C960=9),$J960,"")</f>
        <v/>
      </c>
      <c r="N960" s="8" t="str">
        <f t="shared" si="99"/>
        <v/>
      </c>
      <c r="O960" s="7" t="str">
        <f>IF(OR($C960=13,$C960=14,$C960=15),$J960,"")</f>
        <v/>
      </c>
      <c r="P960" s="8" t="str">
        <f t="shared" si="104"/>
        <v/>
      </c>
      <c r="Q960" s="3">
        <f>IF(OR($C960=19,$C960=20,$C960=21),$J960,"")</f>
        <v>406.42407168372716</v>
      </c>
      <c r="R960" s="3" t="str">
        <f t="shared" si="101"/>
        <v/>
      </c>
      <c r="S960" s="7" t="str">
        <f>IF(OR($C960=25,$C960=26,$C960=27),$J960,"")</f>
        <v/>
      </c>
      <c r="T960" s="9" t="str">
        <f t="shared" si="102"/>
        <v/>
      </c>
    </row>
    <row r="961" spans="1:20" x14ac:dyDescent="0.25">
      <c r="A961" s="20">
        <f t="shared" si="100"/>
        <v>42878.61</v>
      </c>
      <c r="B961" s="2">
        <v>42878.60083333333</v>
      </c>
      <c r="C961" s="1">
        <v>7</v>
      </c>
      <c r="D961" s="1">
        <v>10</v>
      </c>
      <c r="E961" s="1">
        <v>8</v>
      </c>
      <c r="F961" s="1">
        <v>9</v>
      </c>
      <c r="G961" s="1">
        <v>911.24199999999996</v>
      </c>
      <c r="H961" s="1">
        <v>314.9026290126717</v>
      </c>
      <c r="I961" s="22">
        <v>5725.5</v>
      </c>
      <c r="J961" s="1">
        <v>314.9026290126717</v>
      </c>
      <c r="K961" s="7" t="str">
        <f>IF(OR($C961=1,$C961=2,$C961=3),$J961,"")</f>
        <v/>
      </c>
      <c r="L961" s="8" t="str">
        <f t="shared" si="103"/>
        <v/>
      </c>
      <c r="M961" s="3">
        <f>IF(OR($C961=7,$C961=8,$C961=9),$J961,"")</f>
        <v>314.9026290126717</v>
      </c>
      <c r="N961" s="8" t="str">
        <f t="shared" si="99"/>
        <v/>
      </c>
      <c r="O961" s="7" t="str">
        <f>IF(OR($C961=13,$C961=14,$C961=15),$J961,"")</f>
        <v/>
      </c>
      <c r="P961" s="8" t="str">
        <f t="shared" si="104"/>
        <v/>
      </c>
      <c r="Q961" s="3" t="str">
        <f>IF(OR($C961=19,$C961=20,$C961=21),$J961,"")</f>
        <v/>
      </c>
      <c r="R961" s="3" t="str">
        <f t="shared" si="101"/>
        <v/>
      </c>
      <c r="S961" s="7" t="str">
        <f>IF(OR($C961=25,$C961=26,$C961=27),$J961,"")</f>
        <v/>
      </c>
      <c r="T961" s="9" t="str">
        <f t="shared" si="102"/>
        <v/>
      </c>
    </row>
    <row r="962" spans="1:20" x14ac:dyDescent="0.25">
      <c r="A962" s="20">
        <f t="shared" si="100"/>
        <v>42878.61</v>
      </c>
      <c r="B962" s="2">
        <v>42878.600856481484</v>
      </c>
      <c r="C962" s="1">
        <v>8</v>
      </c>
      <c r="D962" s="1">
        <v>11</v>
      </c>
      <c r="E962" s="1">
        <v>9</v>
      </c>
      <c r="F962" s="1">
        <v>10</v>
      </c>
      <c r="G962" s="1">
        <v>939.22199999999998</v>
      </c>
      <c r="H962" s="1">
        <v>324.5718228818904</v>
      </c>
      <c r="I962" s="22">
        <v>5901.3</v>
      </c>
      <c r="J962" s="1">
        <v>324.5718228818904</v>
      </c>
      <c r="K962" s="7" t="str">
        <f>IF(OR($C962=1,$C962=2,$C962=3),$J962,"")</f>
        <v/>
      </c>
      <c r="L962" s="8" t="str">
        <f t="shared" si="103"/>
        <v/>
      </c>
      <c r="M962" s="3">
        <f>IF(OR($C962=7,$C962=8,$C962=9),$J962,"")</f>
        <v>324.5718228818904</v>
      </c>
      <c r="N962" s="8">
        <f t="shared" si="99"/>
        <v>325.07544112821182</v>
      </c>
      <c r="O962" s="7" t="str">
        <f>IF(OR($C962=13,$C962=14,$C962=15),$J962,"")</f>
        <v/>
      </c>
      <c r="P962" s="8" t="str">
        <f t="shared" si="104"/>
        <v/>
      </c>
      <c r="Q962" s="3" t="str">
        <f>IF(OR($C962=19,$C962=20,$C962=21),$J962,"")</f>
        <v/>
      </c>
      <c r="R962" s="3" t="str">
        <f t="shared" si="101"/>
        <v/>
      </c>
      <c r="S962" s="7" t="str">
        <f>IF(OR($C962=25,$C962=26,$C962=27),$J962,"")</f>
        <v/>
      </c>
      <c r="T962" s="9" t="str">
        <f t="shared" si="102"/>
        <v/>
      </c>
    </row>
    <row r="963" spans="1:20" x14ac:dyDescent="0.25">
      <c r="A963" s="20">
        <f t="shared" si="100"/>
        <v>42878.61</v>
      </c>
      <c r="B963" s="2">
        <v>42878.600891203707</v>
      </c>
      <c r="C963" s="1">
        <v>9</v>
      </c>
      <c r="D963" s="1">
        <v>12</v>
      </c>
      <c r="E963" s="1">
        <v>10</v>
      </c>
      <c r="F963" s="1">
        <v>11</v>
      </c>
      <c r="G963" s="1">
        <v>971.57399999999996</v>
      </c>
      <c r="H963" s="1">
        <v>335.75187149007343</v>
      </c>
      <c r="I963" s="22">
        <v>6104.58</v>
      </c>
      <c r="J963" s="1">
        <v>335.75187149007343</v>
      </c>
      <c r="K963" s="7" t="str">
        <f>IF(OR($C963=1,$C963=2,$C963=3),$J963,"")</f>
        <v/>
      </c>
      <c r="L963" s="8" t="str">
        <f t="shared" si="103"/>
        <v/>
      </c>
      <c r="M963" s="3">
        <f>IF(OR($C963=7,$C963=8,$C963=9),$J963,"")</f>
        <v>335.75187149007343</v>
      </c>
      <c r="N963" s="8" t="str">
        <f t="shared" ref="N963:N1026" si="105">IF(AND(C962=7,C963=8,C964=9),AVERAGE(M962:M964),"")</f>
        <v/>
      </c>
      <c r="O963" s="7" t="str">
        <f>IF(OR($C963=13,$C963=14,$C963=15),$J963,"")</f>
        <v/>
      </c>
      <c r="P963" s="8" t="str">
        <f t="shared" si="104"/>
        <v/>
      </c>
      <c r="Q963" s="3" t="str">
        <f>IF(OR($C963=19,$C963=20,$C963=21),$J963,"")</f>
        <v/>
      </c>
      <c r="R963" s="3" t="str">
        <f t="shared" si="101"/>
        <v/>
      </c>
      <c r="S963" s="7" t="str">
        <f>IF(OR($C963=25,$C963=26,$C963=27),$J963,"")</f>
        <v/>
      </c>
      <c r="T963" s="9" t="str">
        <f t="shared" si="102"/>
        <v/>
      </c>
    </row>
    <row r="964" spans="1:20" x14ac:dyDescent="0.25">
      <c r="A964" s="20">
        <f t="shared" ref="A964:A1027" si="106">ROUNDUP(B964,2)</f>
        <v>42878.61</v>
      </c>
      <c r="B964" s="2">
        <v>42878.601006944446</v>
      </c>
      <c r="C964" s="1">
        <v>19</v>
      </c>
      <c r="D964" s="1">
        <v>22</v>
      </c>
      <c r="E964" s="1">
        <v>20</v>
      </c>
      <c r="F964" s="1">
        <v>21</v>
      </c>
      <c r="G964" s="1">
        <v>1191.8699999999999</v>
      </c>
      <c r="H964" s="1">
        <v>411.88070396374729</v>
      </c>
      <c r="I964" s="22">
        <v>7488.74</v>
      </c>
      <c r="J964" s="1">
        <v>411.88070396374729</v>
      </c>
      <c r="K964" s="7" t="str">
        <f>IF(OR($C964=1,$C964=2,$C964=3),$J964,"")</f>
        <v/>
      </c>
      <c r="L964" s="8" t="str">
        <f t="shared" si="103"/>
        <v/>
      </c>
      <c r="M964" s="3" t="str">
        <f>IF(OR($C964=7,$C964=8,$C964=9),$J964,"")</f>
        <v/>
      </c>
      <c r="N964" s="8" t="str">
        <f t="shared" si="105"/>
        <v/>
      </c>
      <c r="O964" s="7" t="str">
        <f>IF(OR($C964=13,$C964=14,$C964=15),$J964,"")</f>
        <v/>
      </c>
      <c r="P964" s="8" t="str">
        <f t="shared" si="104"/>
        <v/>
      </c>
      <c r="Q964" s="3">
        <f>IF(OR($C964=19,$C964=20,$C964=21),$J964,"")</f>
        <v>411.88070396374729</v>
      </c>
      <c r="R964" s="3" t="str">
        <f t="shared" si="101"/>
        <v/>
      </c>
      <c r="S964" s="7" t="str">
        <f>IF(OR($C964=25,$C964=26,$C964=27),$J964,"")</f>
        <v/>
      </c>
      <c r="T964" s="9" t="str">
        <f t="shared" si="102"/>
        <v/>
      </c>
    </row>
    <row r="965" spans="1:20" x14ac:dyDescent="0.25">
      <c r="A965" s="20">
        <f t="shared" si="106"/>
        <v>42878.61</v>
      </c>
      <c r="B965" s="2">
        <v>42878.601041666669</v>
      </c>
      <c r="C965" s="1">
        <v>20</v>
      </c>
      <c r="D965" s="1">
        <v>23</v>
      </c>
      <c r="E965" s="1">
        <v>21</v>
      </c>
      <c r="F965" s="1">
        <v>22</v>
      </c>
      <c r="G965" s="1">
        <v>1672.8</v>
      </c>
      <c r="H965" s="1">
        <v>578.07818100175064</v>
      </c>
      <c r="I965" s="22">
        <v>10510.5</v>
      </c>
      <c r="J965" s="1">
        <v>578.07818100175064</v>
      </c>
      <c r="K965" s="7" t="str">
        <f>IF(OR($C965=1,$C965=2,$C965=3),$J965,"")</f>
        <v/>
      </c>
      <c r="L965" s="8" t="str">
        <f t="shared" si="103"/>
        <v/>
      </c>
      <c r="M965" s="3" t="str">
        <f>IF(OR($C965=7,$C965=8,$C965=9),$J965,"")</f>
        <v/>
      </c>
      <c r="N965" s="8" t="str">
        <f t="shared" si="105"/>
        <v/>
      </c>
      <c r="O965" s="7" t="str">
        <f>IF(OR($C965=13,$C965=14,$C965=15),$J965,"")</f>
        <v/>
      </c>
      <c r="P965" s="8" t="str">
        <f t="shared" si="104"/>
        <v/>
      </c>
      <c r="Q965" s="3">
        <f>IF(OR($C965=19,$C965=20,$C965=21),$J965,"")</f>
        <v>578.07818100175064</v>
      </c>
      <c r="R965" s="3">
        <f t="shared" ref="R965:R1028" si="107">IF(AND(C964=19,C965=20,C966=21),AVERAGE(Q964:Q966),"")</f>
        <v>467.02183349980027</v>
      </c>
      <c r="S965" s="7" t="str">
        <f>IF(OR($C965=25,$C965=26,$C965=27),$J965,"")</f>
        <v/>
      </c>
      <c r="T965" s="9" t="str">
        <f t="shared" ref="T965:T1028" si="108">IF(AND(C964=25,C965=26,C966=27),AVERAGE(S964:S966),"")</f>
        <v/>
      </c>
    </row>
    <row r="966" spans="1:20" x14ac:dyDescent="0.25">
      <c r="A966" s="20">
        <f t="shared" si="106"/>
        <v>42878.61</v>
      </c>
      <c r="B966" s="2">
        <v>42878.601064814815</v>
      </c>
      <c r="C966" s="1">
        <v>21</v>
      </c>
      <c r="D966" s="1">
        <v>24</v>
      </c>
      <c r="E966" s="1">
        <v>22</v>
      </c>
      <c r="F966" s="1">
        <v>23</v>
      </c>
      <c r="G966" s="1">
        <v>1189.6300000000001</v>
      </c>
      <c r="H966" s="1">
        <v>411.10661553390281</v>
      </c>
      <c r="I966" s="22">
        <v>7474.7</v>
      </c>
      <c r="J966" s="1">
        <v>411.10661553390281</v>
      </c>
      <c r="K966" s="7" t="str">
        <f>IF(OR($C966=1,$C966=2,$C966=3),$J966,"")</f>
        <v/>
      </c>
      <c r="L966" s="8" t="str">
        <f t="shared" si="103"/>
        <v/>
      </c>
      <c r="M966" s="3" t="str">
        <f>IF(OR($C966=7,$C966=8,$C966=9),$J966,"")</f>
        <v/>
      </c>
      <c r="N966" s="8" t="str">
        <f t="shared" si="105"/>
        <v/>
      </c>
      <c r="O966" s="7" t="str">
        <f>IF(OR($C966=13,$C966=14,$C966=15),$J966,"")</f>
        <v/>
      </c>
      <c r="P966" s="8" t="str">
        <f t="shared" si="104"/>
        <v/>
      </c>
      <c r="Q966" s="3">
        <f>IF(OR($C966=19,$C966=20,$C966=21),$J966,"")</f>
        <v>411.10661553390281</v>
      </c>
      <c r="R966" s="3" t="str">
        <f t="shared" si="107"/>
        <v/>
      </c>
      <c r="S966" s="7" t="str">
        <f>IF(OR($C966=25,$C966=26,$C966=27),$J966,"")</f>
        <v/>
      </c>
      <c r="T966" s="9" t="str">
        <f t="shared" si="108"/>
        <v/>
      </c>
    </row>
    <row r="967" spans="1:20" x14ac:dyDescent="0.25">
      <c r="A967" s="20">
        <f t="shared" si="106"/>
        <v>42878.62</v>
      </c>
      <c r="B967" s="2">
        <v>42878.614710648151</v>
      </c>
      <c r="C967" s="1">
        <v>7</v>
      </c>
      <c r="D967" s="1">
        <v>10</v>
      </c>
      <c r="E967" s="1">
        <v>8</v>
      </c>
      <c r="F967" s="1">
        <v>9</v>
      </c>
      <c r="G967" s="1">
        <v>936.46600000000001</v>
      </c>
      <c r="H967" s="1">
        <v>323.61941765302811</v>
      </c>
      <c r="I967" s="22">
        <v>5883.99</v>
      </c>
      <c r="J967" s="1">
        <v>323.61941765302811</v>
      </c>
      <c r="K967" s="7" t="str">
        <f>IF(OR($C967=1,$C967=2,$C967=3),$J967,"")</f>
        <v/>
      </c>
      <c r="L967" s="8" t="str">
        <f t="shared" si="103"/>
        <v/>
      </c>
      <c r="M967" s="3">
        <f>IF(OR($C967=7,$C967=8,$C967=9),$J967,"")</f>
        <v>323.61941765302811</v>
      </c>
      <c r="N967" s="8" t="str">
        <f t="shared" si="105"/>
        <v/>
      </c>
      <c r="O967" s="7" t="str">
        <f>IF(OR($C967=13,$C967=14,$C967=15),$J967,"")</f>
        <v/>
      </c>
      <c r="P967" s="8" t="str">
        <f t="shared" si="104"/>
        <v/>
      </c>
      <c r="Q967" s="3" t="str">
        <f>IF(OR($C967=19,$C967=20,$C967=21),$J967,"")</f>
        <v/>
      </c>
      <c r="R967" s="3" t="str">
        <f t="shared" si="107"/>
        <v/>
      </c>
      <c r="S967" s="7" t="str">
        <f>IF(OR($C967=25,$C967=26,$C967=27),$J967,"")</f>
        <v/>
      </c>
      <c r="T967" s="9" t="str">
        <f t="shared" si="108"/>
        <v/>
      </c>
    </row>
    <row r="968" spans="1:20" x14ac:dyDescent="0.25">
      <c r="A968" s="20">
        <f t="shared" si="106"/>
        <v>42878.62</v>
      </c>
      <c r="B968" s="2">
        <v>42878.614745370367</v>
      </c>
      <c r="C968" s="1">
        <v>8</v>
      </c>
      <c r="D968" s="1">
        <v>11</v>
      </c>
      <c r="E968" s="1">
        <v>9</v>
      </c>
      <c r="F968" s="1">
        <v>10</v>
      </c>
      <c r="G968" s="1">
        <v>950.35400000000004</v>
      </c>
      <c r="H968" s="1">
        <v>328.4187659180642</v>
      </c>
      <c r="I968" s="22">
        <v>5971.25</v>
      </c>
      <c r="J968" s="1">
        <v>328.4187659180642</v>
      </c>
      <c r="K968" s="7" t="str">
        <f>IF(OR($C968=1,$C968=2,$C968=3),$J968,"")</f>
        <v/>
      </c>
      <c r="L968" s="8" t="str">
        <f t="shared" si="103"/>
        <v/>
      </c>
      <c r="M968" s="3">
        <f>IF(OR($C968=7,$C968=8,$C968=9),$J968,"")</f>
        <v>328.4187659180642</v>
      </c>
      <c r="N968" s="8">
        <f t="shared" si="105"/>
        <v>332.41234802733197</v>
      </c>
      <c r="O968" s="7" t="str">
        <f>IF(OR($C968=13,$C968=14,$C968=15),$J968,"")</f>
        <v/>
      </c>
      <c r="P968" s="8" t="str">
        <f t="shared" si="104"/>
        <v/>
      </c>
      <c r="Q968" s="3" t="str">
        <f>IF(OR($C968=19,$C968=20,$C968=21),$J968,"")</f>
        <v/>
      </c>
      <c r="R968" s="3" t="str">
        <f t="shared" si="107"/>
        <v/>
      </c>
      <c r="S968" s="7" t="str">
        <f>IF(OR($C968=25,$C968=26,$C968=27),$J968,"")</f>
        <v/>
      </c>
      <c r="T968" s="9" t="str">
        <f t="shared" si="108"/>
        <v/>
      </c>
    </row>
    <row r="969" spans="1:20" x14ac:dyDescent="0.25">
      <c r="A969" s="20">
        <f t="shared" si="106"/>
        <v>42878.62</v>
      </c>
      <c r="B969" s="2">
        <v>42878.61478009259</v>
      </c>
      <c r="C969" s="1">
        <v>9</v>
      </c>
      <c r="D969" s="1">
        <v>12</v>
      </c>
      <c r="E969" s="1">
        <v>10</v>
      </c>
      <c r="F969" s="1">
        <v>11</v>
      </c>
      <c r="G969" s="1">
        <v>998.91099999999994</v>
      </c>
      <c r="H969" s="1">
        <v>345.19886051090367</v>
      </c>
      <c r="I969" s="22">
        <v>6276.34</v>
      </c>
      <c r="J969" s="1">
        <v>345.19886051090367</v>
      </c>
      <c r="K969" s="7" t="str">
        <f>IF(OR($C969=1,$C969=2,$C969=3),$J969,"")</f>
        <v/>
      </c>
      <c r="L969" s="8" t="str">
        <f t="shared" si="103"/>
        <v/>
      </c>
      <c r="M969" s="3">
        <f>IF(OR($C969=7,$C969=8,$C969=9),$J969,"")</f>
        <v>345.19886051090367</v>
      </c>
      <c r="N969" s="8" t="str">
        <f t="shared" si="105"/>
        <v/>
      </c>
      <c r="O969" s="7" t="str">
        <f>IF(OR($C969=13,$C969=14,$C969=15),$J969,"")</f>
        <v/>
      </c>
      <c r="P969" s="8" t="str">
        <f t="shared" si="104"/>
        <v/>
      </c>
      <c r="Q969" s="3" t="str">
        <f>IF(OR($C969=19,$C969=20,$C969=21),$J969,"")</f>
        <v/>
      </c>
      <c r="R969" s="3" t="str">
        <f t="shared" si="107"/>
        <v/>
      </c>
      <c r="S969" s="7" t="str">
        <f>IF(OR($C969=25,$C969=26,$C969=27),$J969,"")</f>
        <v/>
      </c>
      <c r="T969" s="9" t="str">
        <f t="shared" si="108"/>
        <v/>
      </c>
    </row>
    <row r="970" spans="1:20" x14ac:dyDescent="0.25">
      <c r="A970" s="20">
        <f t="shared" si="106"/>
        <v>42878.62</v>
      </c>
      <c r="B970" s="2">
        <v>42878.614895833336</v>
      </c>
      <c r="C970" s="1">
        <v>19</v>
      </c>
      <c r="D970" s="1">
        <v>22</v>
      </c>
      <c r="E970" s="1">
        <v>20</v>
      </c>
      <c r="F970" s="1">
        <v>21</v>
      </c>
      <c r="G970" s="1">
        <v>1222.24</v>
      </c>
      <c r="H970" s="1">
        <v>422.37582254159474</v>
      </c>
      <c r="I970" s="22">
        <v>7679.55</v>
      </c>
      <c r="J970" s="1">
        <v>422.37582254159474</v>
      </c>
      <c r="K970" s="7" t="str">
        <f>IF(OR($C970=1,$C970=2,$C970=3),$J970,"")</f>
        <v/>
      </c>
      <c r="L970" s="8" t="str">
        <f t="shared" si="103"/>
        <v/>
      </c>
      <c r="M970" s="3" t="str">
        <f>IF(OR($C970=7,$C970=8,$C970=9),$J970,"")</f>
        <v/>
      </c>
      <c r="N970" s="8" t="str">
        <f t="shared" si="105"/>
        <v/>
      </c>
      <c r="O970" s="7" t="str">
        <f>IF(OR($C970=13,$C970=14,$C970=15),$J970,"")</f>
        <v/>
      </c>
      <c r="P970" s="8" t="str">
        <f t="shared" si="104"/>
        <v/>
      </c>
      <c r="Q970" s="3">
        <f>IF(OR($C970=19,$C970=20,$C970=21),$J970,"")</f>
        <v>422.37582254159474</v>
      </c>
      <c r="R970" s="3" t="str">
        <f t="shared" si="107"/>
        <v/>
      </c>
      <c r="S970" s="7" t="str">
        <f>IF(OR($C970=25,$C970=26,$C970=27),$J970,"")</f>
        <v/>
      </c>
      <c r="T970" s="9" t="str">
        <f t="shared" si="108"/>
        <v/>
      </c>
    </row>
    <row r="971" spans="1:20" x14ac:dyDescent="0.25">
      <c r="A971" s="20">
        <f t="shared" si="106"/>
        <v>42878.62</v>
      </c>
      <c r="B971" s="2">
        <v>42878.614930555559</v>
      </c>
      <c r="C971" s="1">
        <v>20</v>
      </c>
      <c r="D971" s="1">
        <v>23</v>
      </c>
      <c r="E971" s="1">
        <v>21</v>
      </c>
      <c r="F971" s="1">
        <v>22</v>
      </c>
      <c r="G971" s="1">
        <v>1675.23</v>
      </c>
      <c r="H971" s="1">
        <v>578.91792871805524</v>
      </c>
      <c r="I971" s="22">
        <v>10525.8</v>
      </c>
      <c r="J971" s="1">
        <v>578.91792871805524</v>
      </c>
      <c r="K971" s="7" t="str">
        <f>IF(OR($C971=1,$C971=2,$C971=3),$J971,"")</f>
        <v/>
      </c>
      <c r="L971" s="8" t="str">
        <f t="shared" si="103"/>
        <v/>
      </c>
      <c r="M971" s="3" t="str">
        <f>IF(OR($C971=7,$C971=8,$C971=9),$J971,"")</f>
        <v/>
      </c>
      <c r="N971" s="8" t="str">
        <f t="shared" si="105"/>
        <v/>
      </c>
      <c r="O971" s="7" t="str">
        <f>IF(OR($C971=13,$C971=14,$C971=15),$J971,"")</f>
        <v/>
      </c>
      <c r="P971" s="8" t="str">
        <f t="shared" si="104"/>
        <v/>
      </c>
      <c r="Q971" s="3">
        <f>IF(OR($C971=19,$C971=20,$C971=21),$J971,"")</f>
        <v>578.91792871805524</v>
      </c>
      <c r="R971" s="3">
        <f t="shared" si="107"/>
        <v>472.19970179169178</v>
      </c>
      <c r="S971" s="7" t="str">
        <f>IF(OR($C971=25,$C971=26,$C971=27),$J971,"")</f>
        <v/>
      </c>
      <c r="T971" s="9" t="str">
        <f t="shared" si="108"/>
        <v/>
      </c>
    </row>
    <row r="972" spans="1:20" x14ac:dyDescent="0.25">
      <c r="A972" s="20">
        <f t="shared" si="106"/>
        <v>42878.62</v>
      </c>
      <c r="B972" s="2">
        <v>42878.614953703705</v>
      </c>
      <c r="C972" s="1">
        <v>21</v>
      </c>
      <c r="D972" s="1">
        <v>24</v>
      </c>
      <c r="E972" s="1">
        <v>22</v>
      </c>
      <c r="F972" s="1">
        <v>23</v>
      </c>
      <c r="G972" s="1">
        <v>1201.78</v>
      </c>
      <c r="H972" s="1">
        <v>415.30535411542553</v>
      </c>
      <c r="I972" s="22">
        <v>7550.99</v>
      </c>
      <c r="J972" s="1">
        <v>415.30535411542553</v>
      </c>
      <c r="K972" s="7" t="str">
        <f>IF(OR($C972=1,$C972=2,$C972=3),$J972,"")</f>
        <v/>
      </c>
      <c r="L972" s="8" t="str">
        <f t="shared" si="103"/>
        <v/>
      </c>
      <c r="M972" s="3" t="str">
        <f>IF(OR($C972=7,$C972=8,$C972=9),$J972,"")</f>
        <v/>
      </c>
      <c r="N972" s="8" t="str">
        <f t="shared" si="105"/>
        <v/>
      </c>
      <c r="O972" s="7" t="str">
        <f>IF(OR($C972=13,$C972=14,$C972=15),$J972,"")</f>
        <v/>
      </c>
      <c r="P972" s="8" t="str">
        <f t="shared" si="104"/>
        <v/>
      </c>
      <c r="Q972" s="3">
        <f>IF(OR($C972=19,$C972=20,$C972=21),$J972,"")</f>
        <v>415.30535411542553</v>
      </c>
      <c r="R972" s="3" t="str">
        <f t="shared" si="107"/>
        <v/>
      </c>
      <c r="S972" s="7" t="str">
        <f>IF(OR($C972=25,$C972=26,$C972=27),$J972,"")</f>
        <v/>
      </c>
      <c r="T972" s="9" t="str">
        <f t="shared" si="108"/>
        <v/>
      </c>
    </row>
    <row r="973" spans="1:20" x14ac:dyDescent="0.25">
      <c r="A973" s="20">
        <f t="shared" si="106"/>
        <v>42878.630000000005</v>
      </c>
      <c r="B973" s="2">
        <v>42878.628611111111</v>
      </c>
      <c r="C973" s="1">
        <v>7</v>
      </c>
      <c r="D973" s="1">
        <v>10</v>
      </c>
      <c r="E973" s="1">
        <v>8</v>
      </c>
      <c r="F973" s="1">
        <v>9</v>
      </c>
      <c r="G973" s="1">
        <v>933.67</v>
      </c>
      <c r="H973" s="1">
        <v>322.65318941649002</v>
      </c>
      <c r="I973" s="22">
        <v>5866.42</v>
      </c>
      <c r="J973" s="1">
        <v>322.65318941649002</v>
      </c>
      <c r="K973" s="7" t="str">
        <f>IF(OR($C973=1,$C973=2,$C973=3),$J973,"")</f>
        <v/>
      </c>
      <c r="L973" s="8" t="str">
        <f t="shared" si="103"/>
        <v/>
      </c>
      <c r="M973" s="3">
        <f>IF(OR($C973=7,$C973=8,$C973=9),$J973,"")</f>
        <v>322.65318941649002</v>
      </c>
      <c r="N973" s="8" t="str">
        <f t="shared" si="105"/>
        <v/>
      </c>
      <c r="O973" s="7" t="str">
        <f>IF(OR($C973=13,$C973=14,$C973=15),$J973,"")</f>
        <v/>
      </c>
      <c r="P973" s="8" t="str">
        <f t="shared" si="104"/>
        <v/>
      </c>
      <c r="Q973" s="3" t="str">
        <f>IF(OR($C973=19,$C973=20,$C973=21),$J973,"")</f>
        <v/>
      </c>
      <c r="R973" s="3" t="str">
        <f t="shared" si="107"/>
        <v/>
      </c>
      <c r="S973" s="7" t="str">
        <f>IF(OR($C973=25,$C973=26,$C973=27),$J973,"")</f>
        <v/>
      </c>
      <c r="T973" s="9" t="str">
        <f t="shared" si="108"/>
        <v/>
      </c>
    </row>
    <row r="974" spans="1:20" x14ac:dyDescent="0.25">
      <c r="A974" s="20">
        <f t="shared" si="106"/>
        <v>42878.630000000005</v>
      </c>
      <c r="B974" s="2">
        <v>42878.628634259258</v>
      </c>
      <c r="C974" s="1">
        <v>8</v>
      </c>
      <c r="D974" s="1">
        <v>11</v>
      </c>
      <c r="E974" s="1">
        <v>9</v>
      </c>
      <c r="F974" s="1">
        <v>10</v>
      </c>
      <c r="G974" s="1">
        <v>962.47</v>
      </c>
      <c r="H974" s="1">
        <v>332.60575494306249</v>
      </c>
      <c r="I974" s="22">
        <v>6047.38</v>
      </c>
      <c r="J974" s="1">
        <v>332.60575494306249</v>
      </c>
      <c r="K974" s="7" t="str">
        <f>IF(OR($C974=1,$C974=2,$C974=3),$J974,"")</f>
        <v/>
      </c>
      <c r="L974" s="8" t="str">
        <f t="shared" si="103"/>
        <v/>
      </c>
      <c r="M974" s="3">
        <f>IF(OR($C974=7,$C974=8,$C974=9),$J974,"")</f>
        <v>332.60575494306249</v>
      </c>
      <c r="N974" s="8">
        <f t="shared" si="105"/>
        <v>332.92379931133638</v>
      </c>
      <c r="O974" s="7" t="str">
        <f>IF(OR($C974=13,$C974=14,$C974=15),$J974,"")</f>
        <v/>
      </c>
      <c r="P974" s="8" t="str">
        <f t="shared" si="104"/>
        <v/>
      </c>
      <c r="Q974" s="3" t="str">
        <f>IF(OR($C974=19,$C974=20,$C974=21),$J974,"")</f>
        <v/>
      </c>
      <c r="R974" s="3" t="str">
        <f t="shared" si="107"/>
        <v/>
      </c>
      <c r="S974" s="7" t="str">
        <f>IF(OR($C974=25,$C974=26,$C974=27),$J974,"")</f>
        <v/>
      </c>
      <c r="T974" s="9" t="str">
        <f t="shared" si="108"/>
        <v/>
      </c>
    </row>
    <row r="975" spans="1:20" x14ac:dyDescent="0.25">
      <c r="A975" s="20">
        <f t="shared" si="106"/>
        <v>42878.630000000005</v>
      </c>
      <c r="B975" s="2">
        <v>42878.628668981481</v>
      </c>
      <c r="C975" s="1">
        <v>9</v>
      </c>
      <c r="D975" s="1">
        <v>12</v>
      </c>
      <c r="E975" s="1">
        <v>10</v>
      </c>
      <c r="F975" s="1">
        <v>11</v>
      </c>
      <c r="G975" s="1">
        <v>994.03099999999995</v>
      </c>
      <c r="H975" s="1">
        <v>343.51245357445669</v>
      </c>
      <c r="I975" s="22">
        <v>6245.68</v>
      </c>
      <c r="J975" s="1">
        <v>343.51245357445669</v>
      </c>
      <c r="K975" s="7" t="str">
        <f>IF(OR($C975=1,$C975=2,$C975=3),$J975,"")</f>
        <v/>
      </c>
      <c r="L975" s="8" t="str">
        <f t="shared" si="103"/>
        <v/>
      </c>
      <c r="M975" s="3">
        <f>IF(OR($C975=7,$C975=8,$C975=9),$J975,"")</f>
        <v>343.51245357445669</v>
      </c>
      <c r="N975" s="8" t="str">
        <f t="shared" si="105"/>
        <v/>
      </c>
      <c r="O975" s="7" t="str">
        <f>IF(OR($C975=13,$C975=14,$C975=15),$J975,"")</f>
        <v/>
      </c>
      <c r="P975" s="8" t="str">
        <f t="shared" si="104"/>
        <v/>
      </c>
      <c r="Q975" s="3" t="str">
        <f>IF(OR($C975=19,$C975=20,$C975=21),$J975,"")</f>
        <v/>
      </c>
      <c r="R975" s="3" t="str">
        <f t="shared" si="107"/>
        <v/>
      </c>
      <c r="S975" s="7" t="str">
        <f>IF(OR($C975=25,$C975=26,$C975=27),$J975,"")</f>
        <v/>
      </c>
      <c r="T975" s="9" t="str">
        <f t="shared" si="108"/>
        <v/>
      </c>
    </row>
    <row r="976" spans="1:20" x14ac:dyDescent="0.25">
      <c r="A976" s="20">
        <f t="shared" si="106"/>
        <v>42878.630000000005</v>
      </c>
      <c r="B976" s="2">
        <v>42878.628796296296</v>
      </c>
      <c r="C976" s="1">
        <v>19</v>
      </c>
      <c r="D976" s="1">
        <v>22</v>
      </c>
      <c r="E976" s="1">
        <v>20</v>
      </c>
      <c r="F976" s="1">
        <v>21</v>
      </c>
      <c r="G976" s="1">
        <v>1246.33</v>
      </c>
      <c r="H976" s="1">
        <v>430.70072891434233</v>
      </c>
      <c r="I976" s="22">
        <v>7830.94</v>
      </c>
      <c r="J976" s="1">
        <v>430.70072891434233</v>
      </c>
      <c r="K976" s="7" t="str">
        <f>IF(OR($C976=1,$C976=2,$C976=3),$J976,"")</f>
        <v/>
      </c>
      <c r="L976" s="8" t="str">
        <f t="shared" si="103"/>
        <v/>
      </c>
      <c r="M976" s="3" t="str">
        <f>IF(OR($C976=7,$C976=8,$C976=9),$J976,"")</f>
        <v/>
      </c>
      <c r="N976" s="8" t="str">
        <f t="shared" si="105"/>
        <v/>
      </c>
      <c r="O976" s="7" t="str">
        <f>IF(OR($C976=13,$C976=14,$C976=15),$J976,"")</f>
        <v/>
      </c>
      <c r="P976" s="8" t="str">
        <f t="shared" si="104"/>
        <v/>
      </c>
      <c r="Q976" s="3">
        <f>IF(OR($C976=19,$C976=20,$C976=21),$J976,"")</f>
        <v>430.70072891434233</v>
      </c>
      <c r="R976" s="3" t="str">
        <f t="shared" si="107"/>
        <v/>
      </c>
      <c r="S976" s="7" t="str">
        <f>IF(OR($C976=25,$C976=26,$C976=27),$J976,"")</f>
        <v/>
      </c>
      <c r="T976" s="9" t="str">
        <f t="shared" si="108"/>
        <v/>
      </c>
    </row>
    <row r="977" spans="1:20" x14ac:dyDescent="0.25">
      <c r="A977" s="20">
        <f t="shared" si="106"/>
        <v>42878.630000000005</v>
      </c>
      <c r="B977" s="2">
        <v>42878.628819444442</v>
      </c>
      <c r="C977" s="1">
        <v>20</v>
      </c>
      <c r="D977" s="1">
        <v>23</v>
      </c>
      <c r="E977" s="1">
        <v>21</v>
      </c>
      <c r="F977" s="1">
        <v>22</v>
      </c>
      <c r="G977" s="1">
        <v>1672.52</v>
      </c>
      <c r="H977" s="1">
        <v>577.98141994802006</v>
      </c>
      <c r="I977" s="22">
        <v>10508.7</v>
      </c>
      <c r="J977" s="1">
        <v>577.98141994802006</v>
      </c>
      <c r="K977" s="7" t="str">
        <f>IF(OR($C977=1,$C977=2,$C977=3),$J977,"")</f>
        <v/>
      </c>
      <c r="L977" s="8" t="str">
        <f t="shared" si="103"/>
        <v/>
      </c>
      <c r="M977" s="3" t="str">
        <f>IF(OR($C977=7,$C977=8,$C977=9),$J977,"")</f>
        <v/>
      </c>
      <c r="N977" s="8" t="str">
        <f t="shared" si="105"/>
        <v/>
      </c>
      <c r="O977" s="7" t="str">
        <f>IF(OR($C977=13,$C977=14,$C977=15),$J977,"")</f>
        <v/>
      </c>
      <c r="P977" s="8" t="str">
        <f t="shared" si="104"/>
        <v/>
      </c>
      <c r="Q977" s="3">
        <f>IF(OR($C977=19,$C977=20,$C977=21),$J977,"")</f>
        <v>577.98141994802006</v>
      </c>
      <c r="R977" s="3">
        <f t="shared" si="107"/>
        <v>476.19915867922185</v>
      </c>
      <c r="S977" s="7" t="str">
        <f>IF(OR($C977=25,$C977=26,$C977=27),$J977,"")</f>
        <v/>
      </c>
      <c r="T977" s="9" t="str">
        <f t="shared" si="108"/>
        <v/>
      </c>
    </row>
    <row r="978" spans="1:20" x14ac:dyDescent="0.25">
      <c r="A978" s="20">
        <f t="shared" si="106"/>
        <v>42878.630000000005</v>
      </c>
      <c r="B978" s="2">
        <v>42878.628854166665</v>
      </c>
      <c r="C978" s="1">
        <v>21</v>
      </c>
      <c r="D978" s="1">
        <v>24</v>
      </c>
      <c r="E978" s="1">
        <v>22</v>
      </c>
      <c r="F978" s="1">
        <v>23</v>
      </c>
      <c r="G978" s="1">
        <v>1215.1199999999999</v>
      </c>
      <c r="H978" s="1">
        <v>419.91532717530316</v>
      </c>
      <c r="I978" s="22">
        <v>7634.84</v>
      </c>
      <c r="J978" s="1">
        <v>419.91532717530316</v>
      </c>
      <c r="K978" s="7" t="str">
        <f>IF(OR($C978=1,$C978=2,$C978=3),$J978,"")</f>
        <v/>
      </c>
      <c r="L978" s="8" t="str">
        <f t="shared" si="103"/>
        <v/>
      </c>
      <c r="M978" s="3" t="str">
        <f>IF(OR($C978=7,$C978=8,$C978=9),$J978,"")</f>
        <v/>
      </c>
      <c r="N978" s="8" t="str">
        <f t="shared" si="105"/>
        <v/>
      </c>
      <c r="O978" s="7" t="str">
        <f>IF(OR($C978=13,$C978=14,$C978=15),$J978,"")</f>
        <v/>
      </c>
      <c r="P978" s="8" t="str">
        <f t="shared" si="104"/>
        <v/>
      </c>
      <c r="Q978" s="3">
        <f>IF(OR($C978=19,$C978=20,$C978=21),$J978,"")</f>
        <v>419.91532717530316</v>
      </c>
      <c r="R978" s="3" t="str">
        <f t="shared" si="107"/>
        <v/>
      </c>
      <c r="S978" s="7" t="str">
        <f>IF(OR($C978=25,$C978=26,$C978=27),$J978,"")</f>
        <v/>
      </c>
      <c r="T978" s="9" t="str">
        <f t="shared" si="108"/>
        <v/>
      </c>
    </row>
    <row r="979" spans="1:20" x14ac:dyDescent="0.25">
      <c r="A979" s="20">
        <f t="shared" si="106"/>
        <v>42878.65</v>
      </c>
      <c r="B979" s="2">
        <v>42878.642500000002</v>
      </c>
      <c r="C979" s="1">
        <v>7</v>
      </c>
      <c r="D979" s="1">
        <v>10</v>
      </c>
      <c r="E979" s="1">
        <v>8</v>
      </c>
      <c r="F979" s="1">
        <v>9</v>
      </c>
      <c r="G979" s="1">
        <v>945.65099999999995</v>
      </c>
      <c r="H979" s="1">
        <v>326.79352579058252</v>
      </c>
      <c r="I979" s="22">
        <v>5941.7</v>
      </c>
      <c r="J979" s="1">
        <v>326.79352579058252</v>
      </c>
      <c r="K979" s="7" t="str">
        <f>IF(OR($C979=1,$C979=2,$C979=3),$J979,"")</f>
        <v/>
      </c>
      <c r="L979" s="8" t="str">
        <f t="shared" si="103"/>
        <v/>
      </c>
      <c r="M979" s="3">
        <f>IF(OR($C979=7,$C979=8,$C979=9),$J979,"")</f>
        <v>326.79352579058252</v>
      </c>
      <c r="N979" s="8" t="str">
        <f t="shared" si="105"/>
        <v/>
      </c>
      <c r="O979" s="7" t="str">
        <f>IF(OR($C979=13,$C979=14,$C979=15),$J979,"")</f>
        <v/>
      </c>
      <c r="P979" s="8" t="str">
        <f t="shared" si="104"/>
        <v/>
      </c>
      <c r="Q979" s="3" t="str">
        <f>IF(OR($C979=19,$C979=20,$C979=21),$J979,"")</f>
        <v/>
      </c>
      <c r="R979" s="3" t="str">
        <f t="shared" si="107"/>
        <v/>
      </c>
      <c r="S979" s="7" t="str">
        <f>IF(OR($C979=25,$C979=26,$C979=27),$J979,"")</f>
        <v/>
      </c>
      <c r="T979" s="9" t="str">
        <f t="shared" si="108"/>
        <v/>
      </c>
    </row>
    <row r="980" spans="1:20" x14ac:dyDescent="0.25">
      <c r="A980" s="20">
        <f t="shared" si="106"/>
        <v>42878.65</v>
      </c>
      <c r="B980" s="2">
        <v>42878.642523148148</v>
      </c>
      <c r="C980" s="1">
        <v>8</v>
      </c>
      <c r="D980" s="1">
        <v>11</v>
      </c>
      <c r="E980" s="1">
        <v>9</v>
      </c>
      <c r="F980" s="1">
        <v>10</v>
      </c>
      <c r="G980" s="1">
        <v>974.02599999999995</v>
      </c>
      <c r="H980" s="1">
        <v>336.5992218605997</v>
      </c>
      <c r="I980" s="22">
        <v>6119.98</v>
      </c>
      <c r="J980" s="1">
        <v>336.5992218605997</v>
      </c>
      <c r="K980" s="7" t="str">
        <f>IF(OR($C980=1,$C980=2,$C980=3),$J980,"")</f>
        <v/>
      </c>
      <c r="L980" s="8" t="str">
        <f t="shared" si="103"/>
        <v/>
      </c>
      <c r="M980" s="3">
        <f>IF(OR($C980=7,$C980=8,$C980=9),$J980,"")</f>
        <v>336.5992218605997</v>
      </c>
      <c r="N980" s="8">
        <f t="shared" si="105"/>
        <v>337.48493107742621</v>
      </c>
      <c r="O980" s="7" t="str">
        <f>IF(OR($C980=13,$C980=14,$C980=15),$J980,"")</f>
        <v/>
      </c>
      <c r="P980" s="8" t="str">
        <f t="shared" si="104"/>
        <v/>
      </c>
      <c r="Q980" s="3" t="str">
        <f>IF(OR($C980=19,$C980=20,$C980=21),$J980,"")</f>
        <v/>
      </c>
      <c r="R980" s="3" t="str">
        <f t="shared" si="107"/>
        <v/>
      </c>
      <c r="S980" s="7" t="str">
        <f>IF(OR($C980=25,$C980=26,$C980=27),$J980,"")</f>
        <v/>
      </c>
      <c r="T980" s="9" t="str">
        <f t="shared" si="108"/>
        <v/>
      </c>
    </row>
    <row r="981" spans="1:20" x14ac:dyDescent="0.25">
      <c r="A981" s="20">
        <f t="shared" si="106"/>
        <v>42878.65</v>
      </c>
      <c r="B981" s="2">
        <v>42878.642557870371</v>
      </c>
      <c r="C981" s="1">
        <v>9</v>
      </c>
      <c r="D981" s="1">
        <v>12</v>
      </c>
      <c r="E981" s="1">
        <v>10</v>
      </c>
      <c r="F981" s="1">
        <v>11</v>
      </c>
      <c r="G981" s="1">
        <v>1010.09</v>
      </c>
      <c r="H981" s="1">
        <v>349.06204558109653</v>
      </c>
      <c r="I981" s="22">
        <v>6346.6</v>
      </c>
      <c r="J981" s="1">
        <v>349.06204558109653</v>
      </c>
      <c r="K981" s="7" t="str">
        <f>IF(OR($C981=1,$C981=2,$C981=3),$J981,"")</f>
        <v/>
      </c>
      <c r="L981" s="8" t="str">
        <f t="shared" si="103"/>
        <v/>
      </c>
      <c r="M981" s="3">
        <f>IF(OR($C981=7,$C981=8,$C981=9),$J981,"")</f>
        <v>349.06204558109653</v>
      </c>
      <c r="N981" s="8" t="str">
        <f t="shared" si="105"/>
        <v/>
      </c>
      <c r="O981" s="7" t="str">
        <f>IF(OR($C981=13,$C981=14,$C981=15),$J981,"")</f>
        <v/>
      </c>
      <c r="P981" s="8" t="str">
        <f t="shared" si="104"/>
        <v/>
      </c>
      <c r="Q981" s="3" t="str">
        <f>IF(OR($C981=19,$C981=20,$C981=21),$J981,"")</f>
        <v/>
      </c>
      <c r="R981" s="3" t="str">
        <f t="shared" si="107"/>
        <v/>
      </c>
      <c r="S981" s="7" t="str">
        <f>IF(OR($C981=25,$C981=26,$C981=27),$J981,"")</f>
        <v/>
      </c>
      <c r="T981" s="9" t="str">
        <f t="shared" si="108"/>
        <v/>
      </c>
    </row>
    <row r="982" spans="1:20" x14ac:dyDescent="0.25">
      <c r="A982" s="20">
        <f t="shared" si="106"/>
        <v>42878.65</v>
      </c>
      <c r="B982" s="2">
        <v>42878.64267361111</v>
      </c>
      <c r="C982" s="1">
        <v>19</v>
      </c>
      <c r="D982" s="1">
        <v>22</v>
      </c>
      <c r="E982" s="1">
        <v>20</v>
      </c>
      <c r="F982" s="1">
        <v>21</v>
      </c>
      <c r="G982" s="1">
        <v>1257.18</v>
      </c>
      <c r="H982" s="1">
        <v>434.45021974640179</v>
      </c>
      <c r="I982" s="22">
        <v>7899.08</v>
      </c>
      <c r="J982" s="1">
        <v>434.45021974640179</v>
      </c>
      <c r="K982" s="7" t="str">
        <f>IF(OR($C982=1,$C982=2,$C982=3),$J982,"")</f>
        <v/>
      </c>
      <c r="L982" s="8" t="str">
        <f t="shared" si="103"/>
        <v/>
      </c>
      <c r="M982" s="3" t="str">
        <f>IF(OR($C982=7,$C982=8,$C982=9),$J982,"")</f>
        <v/>
      </c>
      <c r="N982" s="8" t="str">
        <f t="shared" si="105"/>
        <v/>
      </c>
      <c r="O982" s="7" t="str">
        <f>IF(OR($C982=13,$C982=14,$C982=15),$J982,"")</f>
        <v/>
      </c>
      <c r="P982" s="8" t="str">
        <f t="shared" si="104"/>
        <v/>
      </c>
      <c r="Q982" s="3">
        <f>IF(OR($C982=19,$C982=20,$C982=21),$J982,"")</f>
        <v>434.45021974640179</v>
      </c>
      <c r="R982" s="3" t="str">
        <f t="shared" si="107"/>
        <v/>
      </c>
      <c r="S982" s="7" t="str">
        <f>IF(OR($C982=25,$C982=26,$C982=27),$J982,"")</f>
        <v/>
      </c>
      <c r="T982" s="9" t="str">
        <f t="shared" si="108"/>
        <v/>
      </c>
    </row>
    <row r="983" spans="1:20" x14ac:dyDescent="0.25">
      <c r="A983" s="20">
        <f t="shared" si="106"/>
        <v>42878.65</v>
      </c>
      <c r="B983" s="2">
        <v>42878.642708333333</v>
      </c>
      <c r="C983" s="1">
        <v>20</v>
      </c>
      <c r="D983" s="1">
        <v>23</v>
      </c>
      <c r="E983" s="1">
        <v>21</v>
      </c>
      <c r="F983" s="1">
        <v>22</v>
      </c>
      <c r="G983" s="1">
        <v>1709.37</v>
      </c>
      <c r="H983" s="1">
        <v>590.71586576934624</v>
      </c>
      <c r="I983" s="22">
        <v>10740.3</v>
      </c>
      <c r="J983" s="1">
        <v>590.71586576934624</v>
      </c>
      <c r="K983" s="7" t="str">
        <f>IF(OR($C983=1,$C983=2,$C983=3),$J983,"")</f>
        <v/>
      </c>
      <c r="L983" s="8" t="str">
        <f t="shared" si="103"/>
        <v/>
      </c>
      <c r="M983" s="3" t="str">
        <f>IF(OR($C983=7,$C983=8,$C983=9),$J983,"")</f>
        <v/>
      </c>
      <c r="N983" s="8" t="str">
        <f t="shared" si="105"/>
        <v/>
      </c>
      <c r="O983" s="7" t="str">
        <f>IF(OR($C983=13,$C983=14,$C983=15),$J983,"")</f>
        <v/>
      </c>
      <c r="P983" s="8" t="str">
        <f t="shared" si="104"/>
        <v/>
      </c>
      <c r="Q983" s="3">
        <f>IF(OR($C983=19,$C983=20,$C983=21),$J983,"")</f>
        <v>590.71586576934624</v>
      </c>
      <c r="R983" s="3">
        <f t="shared" si="107"/>
        <v>482.88603864238775</v>
      </c>
      <c r="S983" s="7" t="str">
        <f>IF(OR($C983=25,$C983=26,$C983=27),$J983,"")</f>
        <v/>
      </c>
      <c r="T983" s="9" t="str">
        <f t="shared" si="108"/>
        <v/>
      </c>
    </row>
    <row r="984" spans="1:20" x14ac:dyDescent="0.25">
      <c r="A984" s="20">
        <f t="shared" si="106"/>
        <v>42878.65</v>
      </c>
      <c r="B984" s="2">
        <v>42878.642743055556</v>
      </c>
      <c r="C984" s="1">
        <v>21</v>
      </c>
      <c r="D984" s="1">
        <v>24</v>
      </c>
      <c r="E984" s="1">
        <v>22</v>
      </c>
      <c r="F984" s="1">
        <v>23</v>
      </c>
      <c r="G984" s="1">
        <v>1225.47</v>
      </c>
      <c r="H984" s="1">
        <v>423.49203041141521</v>
      </c>
      <c r="I984" s="22">
        <v>7699.87</v>
      </c>
      <c r="J984" s="1">
        <v>423.49203041141521</v>
      </c>
      <c r="K984" s="7" t="str">
        <f>IF(OR($C984=1,$C984=2,$C984=3),$J984,"")</f>
        <v/>
      </c>
      <c r="L984" s="8" t="str">
        <f t="shared" si="103"/>
        <v/>
      </c>
      <c r="M984" s="3" t="str">
        <f>IF(OR($C984=7,$C984=8,$C984=9),$J984,"")</f>
        <v/>
      </c>
      <c r="N984" s="8" t="str">
        <f t="shared" si="105"/>
        <v/>
      </c>
      <c r="O984" s="7" t="str">
        <f>IF(OR($C984=13,$C984=14,$C984=15),$J984,"")</f>
        <v/>
      </c>
      <c r="P984" s="8" t="str">
        <f t="shared" si="104"/>
        <v/>
      </c>
      <c r="Q984" s="3">
        <f>IF(OR($C984=19,$C984=20,$C984=21),$J984,"")</f>
        <v>423.49203041141521</v>
      </c>
      <c r="R984" s="3" t="str">
        <f t="shared" si="107"/>
        <v/>
      </c>
      <c r="S984" s="7" t="str">
        <f>IF(OR($C984=25,$C984=26,$C984=27),$J984,"")</f>
        <v/>
      </c>
      <c r="T984" s="9" t="str">
        <f t="shared" si="108"/>
        <v/>
      </c>
    </row>
    <row r="985" spans="1:20" x14ac:dyDescent="0.25">
      <c r="A985" s="20">
        <f t="shared" si="106"/>
        <v>42878.66</v>
      </c>
      <c r="B985" s="2">
        <v>42878.656388888892</v>
      </c>
      <c r="C985" s="1">
        <v>7</v>
      </c>
      <c r="D985" s="1">
        <v>10</v>
      </c>
      <c r="E985" s="1">
        <v>8</v>
      </c>
      <c r="F985" s="1">
        <v>9</v>
      </c>
      <c r="G985" s="1">
        <v>984.67100000000005</v>
      </c>
      <c r="H985" s="1">
        <v>340.27786977832068</v>
      </c>
      <c r="I985" s="22">
        <v>6186.87</v>
      </c>
      <c r="J985" s="1">
        <v>340.27786977832068</v>
      </c>
      <c r="K985" s="7" t="str">
        <f>IF(OR($C985=1,$C985=2,$C985=3),$J985,"")</f>
        <v/>
      </c>
      <c r="L985" s="8" t="str">
        <f t="shared" si="103"/>
        <v/>
      </c>
      <c r="M985" s="3">
        <f>IF(OR($C985=7,$C985=8,$C985=9),$J985,"")</f>
        <v>340.27786977832068</v>
      </c>
      <c r="N985" s="8" t="str">
        <f t="shared" si="105"/>
        <v/>
      </c>
      <c r="O985" s="7" t="str">
        <f>IF(OR($C985=13,$C985=14,$C985=15),$J985,"")</f>
        <v/>
      </c>
      <c r="P985" s="8" t="str">
        <f t="shared" si="104"/>
        <v/>
      </c>
      <c r="Q985" s="3" t="str">
        <f>IF(OR($C985=19,$C985=20,$C985=21),$J985,"")</f>
        <v/>
      </c>
      <c r="R985" s="3" t="str">
        <f t="shared" si="107"/>
        <v/>
      </c>
      <c r="S985" s="7" t="str">
        <f>IF(OR($C985=25,$C985=26,$C985=27),$J985,"")</f>
        <v/>
      </c>
      <c r="T985" s="9" t="str">
        <f t="shared" si="108"/>
        <v/>
      </c>
    </row>
    <row r="986" spans="1:20" x14ac:dyDescent="0.25">
      <c r="A986" s="20">
        <f t="shared" si="106"/>
        <v>42878.66</v>
      </c>
      <c r="B986" s="2">
        <v>42878.656412037039</v>
      </c>
      <c r="C986" s="1">
        <v>8</v>
      </c>
      <c r="D986" s="1">
        <v>11</v>
      </c>
      <c r="E986" s="1">
        <v>9</v>
      </c>
      <c r="F986" s="1">
        <v>10</v>
      </c>
      <c r="G986" s="1">
        <v>984.19799999999998</v>
      </c>
      <c r="H986" s="1">
        <v>340.11441271255438</v>
      </c>
      <c r="I986" s="22">
        <v>6183.9</v>
      </c>
      <c r="J986" s="1">
        <v>340.11441271255438</v>
      </c>
      <c r="K986" s="7" t="str">
        <f>IF(OR($C986=1,$C986=2,$C986=3),$J986,"")</f>
        <v/>
      </c>
      <c r="L986" s="8" t="str">
        <f t="shared" si="103"/>
        <v/>
      </c>
      <c r="M986" s="3">
        <f>IF(OR($C986=7,$C986=8,$C986=9),$J986,"")</f>
        <v>340.11441271255438</v>
      </c>
      <c r="N986" s="8">
        <f t="shared" si="105"/>
        <v>347.98719154257282</v>
      </c>
      <c r="O986" s="7" t="str">
        <f>IF(OR($C986=13,$C986=14,$C986=15),$J986,"")</f>
        <v/>
      </c>
      <c r="P986" s="8" t="str">
        <f t="shared" si="104"/>
        <v/>
      </c>
      <c r="Q986" s="3" t="str">
        <f>IF(OR($C986=19,$C986=20,$C986=21),$J986,"")</f>
        <v/>
      </c>
      <c r="R986" s="3" t="str">
        <f t="shared" si="107"/>
        <v/>
      </c>
      <c r="S986" s="7" t="str">
        <f>IF(OR($C986=25,$C986=26,$C986=27),$J986,"")</f>
        <v/>
      </c>
      <c r="T986" s="9" t="str">
        <f t="shared" si="108"/>
        <v/>
      </c>
    </row>
    <row r="987" spans="1:20" x14ac:dyDescent="0.25">
      <c r="A987" s="20">
        <f t="shared" si="106"/>
        <v>42878.66</v>
      </c>
      <c r="B987" s="2">
        <v>42878.656446759262</v>
      </c>
      <c r="C987" s="1">
        <v>9</v>
      </c>
      <c r="D987" s="1">
        <v>12</v>
      </c>
      <c r="E987" s="1">
        <v>10</v>
      </c>
      <c r="F987" s="1">
        <v>11</v>
      </c>
      <c r="G987" s="1">
        <v>1052.07</v>
      </c>
      <c r="H987" s="1">
        <v>363.56929213684344</v>
      </c>
      <c r="I987" s="22">
        <v>6610.34</v>
      </c>
      <c r="J987" s="1">
        <v>363.56929213684344</v>
      </c>
      <c r="K987" s="7" t="str">
        <f>IF(OR($C987=1,$C987=2,$C987=3),$J987,"")</f>
        <v/>
      </c>
      <c r="L987" s="8" t="str">
        <f t="shared" si="103"/>
        <v/>
      </c>
      <c r="M987" s="3">
        <f>IF(OR($C987=7,$C987=8,$C987=9),$J987,"")</f>
        <v>363.56929213684344</v>
      </c>
      <c r="N987" s="8" t="str">
        <f t="shared" si="105"/>
        <v/>
      </c>
      <c r="O987" s="7" t="str">
        <f>IF(OR($C987=13,$C987=14,$C987=15),$J987,"")</f>
        <v/>
      </c>
      <c r="P987" s="8" t="str">
        <f t="shared" si="104"/>
        <v/>
      </c>
      <c r="Q987" s="3" t="str">
        <f>IF(OR($C987=19,$C987=20,$C987=21),$J987,"")</f>
        <v/>
      </c>
      <c r="R987" s="3" t="str">
        <f t="shared" si="107"/>
        <v/>
      </c>
      <c r="S987" s="7" t="str">
        <f>IF(OR($C987=25,$C987=26,$C987=27),$J987,"")</f>
        <v/>
      </c>
      <c r="T987" s="9" t="str">
        <f t="shared" si="108"/>
        <v/>
      </c>
    </row>
    <row r="988" spans="1:20" x14ac:dyDescent="0.25">
      <c r="A988" s="20">
        <f t="shared" si="106"/>
        <v>42878.66</v>
      </c>
      <c r="B988" s="2">
        <v>42878.656585648147</v>
      </c>
      <c r="C988" s="1">
        <v>19</v>
      </c>
      <c r="D988" s="1">
        <v>22</v>
      </c>
      <c r="E988" s="1">
        <v>20</v>
      </c>
      <c r="F988" s="1">
        <v>21</v>
      </c>
      <c r="G988" s="1">
        <v>1271.04</v>
      </c>
      <c r="H988" s="1">
        <v>439.23989190606477</v>
      </c>
      <c r="I988" s="22">
        <v>7986.2</v>
      </c>
      <c r="J988" s="1">
        <v>439.23989190606477</v>
      </c>
      <c r="K988" s="7" t="str">
        <f>IF(OR($C988=1,$C988=2,$C988=3),$J988,"")</f>
        <v/>
      </c>
      <c r="L988" s="8" t="str">
        <f t="shared" si="103"/>
        <v/>
      </c>
      <c r="M988" s="3" t="str">
        <f>IF(OR($C988=7,$C988=8,$C988=9),$J988,"")</f>
        <v/>
      </c>
      <c r="N988" s="8" t="str">
        <f t="shared" si="105"/>
        <v/>
      </c>
      <c r="O988" s="7" t="str">
        <f>IF(OR($C988=13,$C988=14,$C988=15),$J988,"")</f>
        <v/>
      </c>
      <c r="P988" s="8" t="str">
        <f t="shared" si="104"/>
        <v/>
      </c>
      <c r="Q988" s="3">
        <f>IF(OR($C988=19,$C988=20,$C988=21),$J988,"")</f>
        <v>439.23989190606477</v>
      </c>
      <c r="R988" s="3" t="str">
        <f t="shared" si="107"/>
        <v/>
      </c>
      <c r="S988" s="7" t="str">
        <f>IF(OR($C988=25,$C988=26,$C988=27),$J988,"")</f>
        <v/>
      </c>
      <c r="T988" s="9" t="str">
        <f t="shared" si="108"/>
        <v/>
      </c>
    </row>
    <row r="989" spans="1:20" x14ac:dyDescent="0.25">
      <c r="A989" s="20">
        <f t="shared" si="106"/>
        <v>42878.66</v>
      </c>
      <c r="B989" s="2">
        <v>42878.656608796293</v>
      </c>
      <c r="C989" s="1">
        <v>20</v>
      </c>
      <c r="D989" s="1">
        <v>23</v>
      </c>
      <c r="E989" s="1">
        <v>21</v>
      </c>
      <c r="F989" s="1">
        <v>22</v>
      </c>
      <c r="G989" s="1">
        <v>1721.4</v>
      </c>
      <c r="H989" s="1">
        <v>594.87313532784174</v>
      </c>
      <c r="I989" s="22">
        <v>10815.9</v>
      </c>
      <c r="J989" s="1">
        <v>594.87313532784174</v>
      </c>
      <c r="K989" s="7" t="str">
        <f>IF(OR($C989=1,$C989=2,$C989=3),$J989,"")</f>
        <v/>
      </c>
      <c r="L989" s="8" t="str">
        <f t="shared" si="103"/>
        <v/>
      </c>
      <c r="M989" s="3" t="str">
        <f>IF(OR($C989=7,$C989=8,$C989=9),$J989,"")</f>
        <v/>
      </c>
      <c r="N989" s="8" t="str">
        <f t="shared" si="105"/>
        <v/>
      </c>
      <c r="O989" s="7" t="str">
        <f>IF(OR($C989=13,$C989=14,$C989=15),$J989,"")</f>
        <v/>
      </c>
      <c r="P989" s="8" t="str">
        <f t="shared" si="104"/>
        <v/>
      </c>
      <c r="Q989" s="3">
        <f>IF(OR($C989=19,$C989=20,$C989=21),$J989,"")</f>
        <v>594.87313532784174</v>
      </c>
      <c r="R989" s="3">
        <f t="shared" si="107"/>
        <v>487.39003531008433</v>
      </c>
      <c r="S989" s="7" t="str">
        <f>IF(OR($C989=25,$C989=26,$C989=27),$J989,"")</f>
        <v/>
      </c>
      <c r="T989" s="9" t="str">
        <f t="shared" si="108"/>
        <v/>
      </c>
    </row>
    <row r="990" spans="1:20" x14ac:dyDescent="0.25">
      <c r="A990" s="20">
        <f t="shared" si="106"/>
        <v>42878.66</v>
      </c>
      <c r="B990" s="2">
        <v>42878.656631944446</v>
      </c>
      <c r="C990" s="1">
        <v>21</v>
      </c>
      <c r="D990" s="1">
        <v>24</v>
      </c>
      <c r="E990" s="1">
        <v>22</v>
      </c>
      <c r="F990" s="1">
        <v>23</v>
      </c>
      <c r="G990" s="1">
        <v>1238.68</v>
      </c>
      <c r="H990" s="1">
        <v>428.05707869634654</v>
      </c>
      <c r="I990" s="22">
        <v>7782.83</v>
      </c>
      <c r="J990" s="1">
        <v>428.05707869634654</v>
      </c>
      <c r="K990" s="7" t="str">
        <f>IF(OR($C990=1,$C990=2,$C990=3),$J990,"")</f>
        <v/>
      </c>
      <c r="L990" s="8" t="str">
        <f t="shared" si="103"/>
        <v/>
      </c>
      <c r="M990" s="3" t="str">
        <f>IF(OR($C990=7,$C990=8,$C990=9),$J990,"")</f>
        <v/>
      </c>
      <c r="N990" s="8" t="str">
        <f t="shared" si="105"/>
        <v/>
      </c>
      <c r="O990" s="7" t="str">
        <f>IF(OR($C990=13,$C990=14,$C990=15),$J990,"")</f>
        <v/>
      </c>
      <c r="P990" s="8" t="str">
        <f t="shared" si="104"/>
        <v/>
      </c>
      <c r="Q990" s="3">
        <f>IF(OR($C990=19,$C990=20,$C990=21),$J990,"")</f>
        <v>428.05707869634654</v>
      </c>
      <c r="R990" s="3" t="str">
        <f t="shared" si="107"/>
        <v/>
      </c>
      <c r="S990" s="7" t="str">
        <f>IF(OR($C990=25,$C990=26,$C990=27),$J990,"")</f>
        <v/>
      </c>
      <c r="T990" s="9" t="str">
        <f t="shared" si="108"/>
        <v/>
      </c>
    </row>
    <row r="991" spans="1:20" x14ac:dyDescent="0.25">
      <c r="A991" s="20">
        <f t="shared" si="106"/>
        <v>42878.68</v>
      </c>
      <c r="B991" s="2">
        <v>42878.670277777775</v>
      </c>
      <c r="C991" s="1">
        <v>7</v>
      </c>
      <c r="D991" s="1">
        <v>10</v>
      </c>
      <c r="E991" s="1">
        <v>8</v>
      </c>
      <c r="F991" s="1">
        <v>9</v>
      </c>
      <c r="G991" s="1">
        <v>995</v>
      </c>
      <c r="H991" s="1">
        <v>343.84731593540283</v>
      </c>
      <c r="I991" s="22">
        <v>6251.77</v>
      </c>
      <c r="J991" s="1">
        <v>343.84731593540283</v>
      </c>
      <c r="K991" s="7" t="str">
        <f>IF(OR($C991=1,$C991=2,$C991=3),$J991,"")</f>
        <v/>
      </c>
      <c r="L991" s="8" t="str">
        <f t="shared" si="103"/>
        <v/>
      </c>
      <c r="M991" s="3">
        <f>IF(OR($C991=7,$C991=8,$C991=9),$J991,"")</f>
        <v>343.84731593540283</v>
      </c>
      <c r="N991" s="8" t="str">
        <f t="shared" si="105"/>
        <v/>
      </c>
      <c r="O991" s="7" t="str">
        <f>IF(OR($C991=13,$C991=14,$C991=15),$J991,"")</f>
        <v/>
      </c>
      <c r="P991" s="8" t="str">
        <f t="shared" si="104"/>
        <v/>
      </c>
      <c r="Q991" s="3" t="str">
        <f>IF(OR($C991=19,$C991=20,$C991=21),$J991,"")</f>
        <v/>
      </c>
      <c r="R991" s="3" t="str">
        <f t="shared" si="107"/>
        <v/>
      </c>
      <c r="S991" s="7" t="str">
        <f>IF(OR($C991=25,$C991=26,$C991=27),$J991,"")</f>
        <v/>
      </c>
      <c r="T991" s="9" t="str">
        <f t="shared" si="108"/>
        <v/>
      </c>
    </row>
    <row r="992" spans="1:20" x14ac:dyDescent="0.25">
      <c r="A992" s="20">
        <f t="shared" si="106"/>
        <v>42878.68</v>
      </c>
      <c r="B992" s="2">
        <v>42878.670300925929</v>
      </c>
      <c r="C992" s="1">
        <v>8</v>
      </c>
      <c r="D992" s="1">
        <v>11</v>
      </c>
      <c r="E992" s="1">
        <v>9</v>
      </c>
      <c r="F992" s="1">
        <v>10</v>
      </c>
      <c r="G992" s="1">
        <v>995.53599999999994</v>
      </c>
      <c r="H992" s="1">
        <v>344.03254423825848</v>
      </c>
      <c r="I992" s="22">
        <v>6255.14</v>
      </c>
      <c r="J992" s="1">
        <v>344.03254423825848</v>
      </c>
      <c r="K992" s="7" t="str">
        <f>IF(OR($C992=1,$C992=2,$C992=3),$J992,"")</f>
        <v/>
      </c>
      <c r="L992" s="8" t="str">
        <f t="shared" si="103"/>
        <v/>
      </c>
      <c r="M992" s="3">
        <f>IF(OR($C992=7,$C992=8,$C992=9),$J992,"")</f>
        <v>344.03254423825848</v>
      </c>
      <c r="N992" s="8">
        <f t="shared" si="105"/>
        <v>353.6105062568169</v>
      </c>
      <c r="O992" s="7" t="str">
        <f>IF(OR($C992=13,$C992=14,$C992=15),$J992,"")</f>
        <v/>
      </c>
      <c r="P992" s="8" t="str">
        <f t="shared" si="104"/>
        <v/>
      </c>
      <c r="Q992" s="3" t="str">
        <f>IF(OR($C992=19,$C992=20,$C992=21),$J992,"")</f>
        <v/>
      </c>
      <c r="R992" s="3" t="str">
        <f t="shared" si="107"/>
        <v/>
      </c>
      <c r="S992" s="7" t="str">
        <f>IF(OR($C992=25,$C992=26,$C992=27),$J992,"")</f>
        <v/>
      </c>
      <c r="T992" s="9" t="str">
        <f t="shared" si="108"/>
        <v/>
      </c>
    </row>
    <row r="993" spans="1:20" x14ac:dyDescent="0.25">
      <c r="A993" s="20">
        <f t="shared" si="106"/>
        <v>42878.68</v>
      </c>
      <c r="B993" s="2">
        <v>42878.670335648145</v>
      </c>
      <c r="C993" s="1">
        <v>9</v>
      </c>
      <c r="D993" s="1">
        <v>12</v>
      </c>
      <c r="E993" s="1">
        <v>10</v>
      </c>
      <c r="F993" s="1">
        <v>11</v>
      </c>
      <c r="G993" s="1">
        <v>1079.22</v>
      </c>
      <c r="H993" s="1">
        <v>372.9516585967894</v>
      </c>
      <c r="I993" s="22">
        <v>6780.97</v>
      </c>
      <c r="J993" s="1">
        <v>372.9516585967894</v>
      </c>
      <c r="K993" s="7" t="str">
        <f>IF(OR($C993=1,$C993=2,$C993=3),$J993,"")</f>
        <v/>
      </c>
      <c r="L993" s="8" t="str">
        <f t="shared" si="103"/>
        <v/>
      </c>
      <c r="M993" s="3">
        <f>IF(OR($C993=7,$C993=8,$C993=9),$J993,"")</f>
        <v>372.9516585967894</v>
      </c>
      <c r="N993" s="8" t="str">
        <f t="shared" si="105"/>
        <v/>
      </c>
      <c r="O993" s="7" t="str">
        <f>IF(OR($C993=13,$C993=14,$C993=15),$J993,"")</f>
        <v/>
      </c>
      <c r="P993" s="8" t="str">
        <f t="shared" si="104"/>
        <v/>
      </c>
      <c r="Q993" s="3" t="str">
        <f>IF(OR($C993=19,$C993=20,$C993=21),$J993,"")</f>
        <v/>
      </c>
      <c r="R993" s="3" t="str">
        <f t="shared" si="107"/>
        <v/>
      </c>
      <c r="S993" s="7" t="str">
        <f>IF(OR($C993=25,$C993=26,$C993=27),$J993,"")</f>
        <v/>
      </c>
      <c r="T993" s="9" t="str">
        <f t="shared" si="108"/>
        <v/>
      </c>
    </row>
    <row r="994" spans="1:20" x14ac:dyDescent="0.25">
      <c r="A994" s="20">
        <f t="shared" si="106"/>
        <v>42878.68</v>
      </c>
      <c r="B994" s="2">
        <v>42878.67046296296</v>
      </c>
      <c r="C994" s="1">
        <v>19</v>
      </c>
      <c r="D994" s="1">
        <v>22</v>
      </c>
      <c r="E994" s="1">
        <v>20</v>
      </c>
      <c r="F994" s="1">
        <v>21</v>
      </c>
      <c r="G994" s="1">
        <v>1281.3</v>
      </c>
      <c r="H994" s="1">
        <v>442.7854933749062</v>
      </c>
      <c r="I994" s="22">
        <v>8050.65</v>
      </c>
      <c r="J994" s="1">
        <v>442.7854933749062</v>
      </c>
      <c r="K994" s="7" t="str">
        <f>IF(OR($C994=1,$C994=2,$C994=3),$J994,"")</f>
        <v/>
      </c>
      <c r="L994" s="8" t="str">
        <f t="shared" si="103"/>
        <v/>
      </c>
      <c r="M994" s="3" t="str">
        <f>IF(OR($C994=7,$C994=8,$C994=9),$J994,"")</f>
        <v/>
      </c>
      <c r="N994" s="8" t="str">
        <f t="shared" si="105"/>
        <v/>
      </c>
      <c r="O994" s="7" t="str">
        <f>IF(OR($C994=13,$C994=14,$C994=15),$J994,"")</f>
        <v/>
      </c>
      <c r="P994" s="8" t="str">
        <f t="shared" si="104"/>
        <v/>
      </c>
      <c r="Q994" s="3">
        <f>IF(OR($C994=19,$C994=20,$C994=21),$J994,"")</f>
        <v>442.7854933749062</v>
      </c>
      <c r="R994" s="3" t="str">
        <f t="shared" si="107"/>
        <v/>
      </c>
      <c r="S994" s="7" t="str">
        <f>IF(OR($C994=25,$C994=26,$C994=27),$J994,"")</f>
        <v/>
      </c>
      <c r="T994" s="9" t="str">
        <f t="shared" si="108"/>
        <v/>
      </c>
    </row>
    <row r="995" spans="1:20" x14ac:dyDescent="0.25">
      <c r="A995" s="20">
        <f t="shared" si="106"/>
        <v>42878.68</v>
      </c>
      <c r="B995" s="2">
        <v>42878.670497685183</v>
      </c>
      <c r="C995" s="1">
        <v>20</v>
      </c>
      <c r="D995" s="1">
        <v>23</v>
      </c>
      <c r="E995" s="1">
        <v>21</v>
      </c>
      <c r="F995" s="1">
        <v>22</v>
      </c>
      <c r="G995" s="1">
        <v>1714.98</v>
      </c>
      <c r="H995" s="1">
        <v>592.65454259587659</v>
      </c>
      <c r="I995" s="22">
        <v>10775.5</v>
      </c>
      <c r="J995" s="1">
        <v>592.65454259587659</v>
      </c>
      <c r="K995" s="7" t="str">
        <f>IF(OR($C995=1,$C995=2,$C995=3),$J995,"")</f>
        <v/>
      </c>
      <c r="L995" s="8" t="str">
        <f t="shared" si="103"/>
        <v/>
      </c>
      <c r="M995" s="3" t="str">
        <f>IF(OR($C995=7,$C995=8,$C995=9),$J995,"")</f>
        <v/>
      </c>
      <c r="N995" s="8" t="str">
        <f t="shared" si="105"/>
        <v/>
      </c>
      <c r="O995" s="7" t="str">
        <f>IF(OR($C995=13,$C995=14,$C995=15),$J995,"")</f>
        <v/>
      </c>
      <c r="P995" s="8" t="str">
        <f t="shared" si="104"/>
        <v/>
      </c>
      <c r="Q995" s="3">
        <f>IF(OR($C995=19,$C995=20,$C995=21),$J995,"")</f>
        <v>592.65454259587659</v>
      </c>
      <c r="R995" s="3">
        <f t="shared" si="107"/>
        <v>489.24116642133458</v>
      </c>
      <c r="S995" s="7" t="str">
        <f>IF(OR($C995=25,$C995=26,$C995=27),$J995,"")</f>
        <v/>
      </c>
      <c r="T995" s="9" t="str">
        <f t="shared" si="108"/>
        <v/>
      </c>
    </row>
    <row r="996" spans="1:20" x14ac:dyDescent="0.25">
      <c r="A996" s="20">
        <f t="shared" si="106"/>
        <v>42878.68</v>
      </c>
      <c r="B996" s="2">
        <v>42878.670532407406</v>
      </c>
      <c r="C996" s="1">
        <v>21</v>
      </c>
      <c r="D996" s="1">
        <v>24</v>
      </c>
      <c r="E996" s="1">
        <v>22</v>
      </c>
      <c r="F996" s="1">
        <v>23</v>
      </c>
      <c r="G996" s="1">
        <v>1250.9100000000001</v>
      </c>
      <c r="H996" s="1">
        <v>432.2834632932209</v>
      </c>
      <c r="I996" s="22">
        <v>7859.67</v>
      </c>
      <c r="J996" s="1">
        <v>432.2834632932209</v>
      </c>
      <c r="K996" s="7" t="str">
        <f>IF(OR($C996=1,$C996=2,$C996=3),$J996,"")</f>
        <v/>
      </c>
      <c r="L996" s="8" t="str">
        <f t="shared" ref="L996:L1059" si="109">K996</f>
        <v/>
      </c>
      <c r="M996" s="3" t="str">
        <f>IF(OR($C996=7,$C996=8,$C996=9),$J996,"")</f>
        <v/>
      </c>
      <c r="N996" s="8" t="str">
        <f t="shared" si="105"/>
        <v/>
      </c>
      <c r="O996" s="7" t="str">
        <f>IF(OR($C996=13,$C996=14,$C996=15),$J996,"")</f>
        <v/>
      </c>
      <c r="P996" s="8" t="str">
        <f t="shared" si="104"/>
        <v/>
      </c>
      <c r="Q996" s="3">
        <f>IF(OR($C996=19,$C996=20,$C996=21),$J996,"")</f>
        <v>432.2834632932209</v>
      </c>
      <c r="R996" s="3" t="str">
        <f t="shared" si="107"/>
        <v/>
      </c>
      <c r="S996" s="7" t="str">
        <f>IF(OR($C996=25,$C996=26,$C996=27),$J996,"")</f>
        <v/>
      </c>
      <c r="T996" s="9" t="str">
        <f t="shared" si="108"/>
        <v/>
      </c>
    </row>
    <row r="997" spans="1:20" x14ac:dyDescent="0.25">
      <c r="A997" s="20">
        <f t="shared" si="106"/>
        <v>42878.69</v>
      </c>
      <c r="B997" s="2">
        <v>42878.684166666666</v>
      </c>
      <c r="C997" s="1">
        <v>7</v>
      </c>
      <c r="D997" s="1">
        <v>10</v>
      </c>
      <c r="E997" s="1">
        <v>8</v>
      </c>
      <c r="F997" s="1">
        <v>9</v>
      </c>
      <c r="G997" s="1">
        <v>1042.78</v>
      </c>
      <c r="H997" s="1">
        <v>360.35889860414005</v>
      </c>
      <c r="I997" s="22">
        <v>6551.97</v>
      </c>
      <c r="J997" s="1">
        <v>360.35889860414005</v>
      </c>
      <c r="K997" s="7" t="str">
        <f>IF(OR($C997=1,$C997=2,$C997=3),$J997,"")</f>
        <v/>
      </c>
      <c r="L997" s="8" t="str">
        <f t="shared" si="109"/>
        <v/>
      </c>
      <c r="M997" s="3">
        <f>IF(OR($C997=7,$C997=8,$C997=9),$J997,"")</f>
        <v>360.35889860414005</v>
      </c>
      <c r="N997" s="8" t="str">
        <f t="shared" si="105"/>
        <v/>
      </c>
      <c r="O997" s="7" t="str">
        <f>IF(OR($C997=13,$C997=14,$C997=15),$J997,"")</f>
        <v/>
      </c>
      <c r="P997" s="8" t="str">
        <f t="shared" si="104"/>
        <v/>
      </c>
      <c r="Q997" s="3" t="str">
        <f>IF(OR($C997=19,$C997=20,$C997=21),$J997,"")</f>
        <v/>
      </c>
      <c r="R997" s="3" t="str">
        <f t="shared" si="107"/>
        <v/>
      </c>
      <c r="S997" s="7" t="str">
        <f>IF(OR($C997=25,$C997=26,$C997=27),$J997,"")</f>
        <v/>
      </c>
      <c r="T997" s="9" t="str">
        <f t="shared" si="108"/>
        <v/>
      </c>
    </row>
    <row r="998" spans="1:20" x14ac:dyDescent="0.25">
      <c r="A998" s="20">
        <f t="shared" si="106"/>
        <v>42878.69</v>
      </c>
      <c r="B998" s="2">
        <v>42878.684201388889</v>
      </c>
      <c r="C998" s="1">
        <v>8</v>
      </c>
      <c r="D998" s="1">
        <v>11</v>
      </c>
      <c r="E998" s="1">
        <v>9</v>
      </c>
      <c r="F998" s="1">
        <v>10</v>
      </c>
      <c r="G998" s="1">
        <v>1001.11</v>
      </c>
      <c r="H998" s="1">
        <v>345.95878035788053</v>
      </c>
      <c r="I998" s="22">
        <v>6290.17</v>
      </c>
      <c r="J998" s="1">
        <v>345.95878035788053</v>
      </c>
      <c r="K998" s="7" t="str">
        <f>IF(OR($C998=1,$C998=2,$C998=3),$J998,"")</f>
        <v/>
      </c>
      <c r="L998" s="8" t="str">
        <f t="shared" si="109"/>
        <v/>
      </c>
      <c r="M998" s="3">
        <f>IF(OR($C998=7,$C998=8,$C998=9),$J998,"")</f>
        <v>345.95878035788053</v>
      </c>
      <c r="N998" s="8">
        <f t="shared" si="105"/>
        <v>365.66002204780744</v>
      </c>
      <c r="O998" s="7" t="str">
        <f>IF(OR($C998=13,$C998=14,$C998=15),$J998,"")</f>
        <v/>
      </c>
      <c r="P998" s="8" t="str">
        <f t="shared" si="104"/>
        <v/>
      </c>
      <c r="Q998" s="3" t="str">
        <f>IF(OR($C998=19,$C998=20,$C998=21),$J998,"")</f>
        <v/>
      </c>
      <c r="R998" s="3" t="str">
        <f t="shared" si="107"/>
        <v/>
      </c>
      <c r="S998" s="7" t="str">
        <f>IF(OR($C998=25,$C998=26,$C998=27),$J998,"")</f>
        <v/>
      </c>
      <c r="T998" s="9" t="str">
        <f t="shared" si="108"/>
        <v/>
      </c>
    </row>
    <row r="999" spans="1:20" x14ac:dyDescent="0.25">
      <c r="A999" s="20">
        <f t="shared" si="106"/>
        <v>42878.69</v>
      </c>
      <c r="B999" s="2">
        <v>42878.684224537035</v>
      </c>
      <c r="C999" s="1">
        <v>9</v>
      </c>
      <c r="D999" s="1">
        <v>12</v>
      </c>
      <c r="E999" s="1">
        <v>10</v>
      </c>
      <c r="F999" s="1">
        <v>11</v>
      </c>
      <c r="G999" s="1">
        <v>1130.47</v>
      </c>
      <c r="H999" s="1">
        <v>390.66238718140187</v>
      </c>
      <c r="I999" s="22">
        <v>7102.95</v>
      </c>
      <c r="J999" s="1">
        <v>390.66238718140187</v>
      </c>
      <c r="K999" s="7" t="str">
        <f>IF(OR($C999=1,$C999=2,$C999=3),$J999,"")</f>
        <v/>
      </c>
      <c r="L999" s="8" t="str">
        <f t="shared" si="109"/>
        <v/>
      </c>
      <c r="M999" s="3">
        <f>IF(OR($C999=7,$C999=8,$C999=9),$J999,"")</f>
        <v>390.66238718140187</v>
      </c>
      <c r="N999" s="8" t="str">
        <f t="shared" si="105"/>
        <v/>
      </c>
      <c r="O999" s="7" t="str">
        <f>IF(OR($C999=13,$C999=14,$C999=15),$J999,"")</f>
        <v/>
      </c>
      <c r="P999" s="8" t="str">
        <f t="shared" si="104"/>
        <v/>
      </c>
      <c r="Q999" s="3" t="str">
        <f>IF(OR($C999=19,$C999=20,$C999=21),$J999,"")</f>
        <v/>
      </c>
      <c r="R999" s="3" t="str">
        <f t="shared" si="107"/>
        <v/>
      </c>
      <c r="S999" s="7" t="str">
        <f>IF(OR($C999=25,$C999=26,$C999=27),$J999,"")</f>
        <v/>
      </c>
      <c r="T999" s="9" t="str">
        <f t="shared" si="108"/>
        <v/>
      </c>
    </row>
    <row r="1000" spans="1:20" x14ac:dyDescent="0.25">
      <c r="A1000" s="20">
        <f t="shared" si="106"/>
        <v>42878.69</v>
      </c>
      <c r="B1000" s="2">
        <v>42878.684351851851</v>
      </c>
      <c r="C1000" s="1">
        <v>19</v>
      </c>
      <c r="D1000" s="1">
        <v>22</v>
      </c>
      <c r="E1000" s="1">
        <v>20</v>
      </c>
      <c r="F1000" s="1">
        <v>21</v>
      </c>
      <c r="G1000" s="1">
        <v>1297.8699999999999</v>
      </c>
      <c r="H1000" s="1">
        <v>448.5116743046043</v>
      </c>
      <c r="I1000" s="22">
        <v>8154.73</v>
      </c>
      <c r="J1000" s="1">
        <v>448.5116743046043</v>
      </c>
      <c r="K1000" s="7" t="str">
        <f>IF(OR($C1000=1,$C1000=2,$C1000=3),$J1000,"")</f>
        <v/>
      </c>
      <c r="L1000" s="8" t="str">
        <f t="shared" si="109"/>
        <v/>
      </c>
      <c r="M1000" s="3" t="str">
        <f>IF(OR($C1000=7,$C1000=8,$C1000=9),$J1000,"")</f>
        <v/>
      </c>
      <c r="N1000" s="8" t="str">
        <f t="shared" si="105"/>
        <v/>
      </c>
      <c r="O1000" s="7" t="str">
        <f>IF(OR($C1000=13,$C1000=14,$C1000=15),$J1000,"")</f>
        <v/>
      </c>
      <c r="P1000" s="8" t="str">
        <f t="shared" si="104"/>
        <v/>
      </c>
      <c r="Q1000" s="3">
        <f>IF(OR($C1000=19,$C1000=20,$C1000=21),$J1000,"")</f>
        <v>448.5116743046043</v>
      </c>
      <c r="R1000" s="3" t="str">
        <f t="shared" si="107"/>
        <v/>
      </c>
      <c r="S1000" s="7" t="str">
        <f>IF(OR($C1000=25,$C1000=26,$C1000=27),$J1000,"")</f>
        <v/>
      </c>
      <c r="T1000" s="9" t="str">
        <f t="shared" si="108"/>
        <v/>
      </c>
    </row>
    <row r="1001" spans="1:20" x14ac:dyDescent="0.25">
      <c r="A1001" s="20">
        <f t="shared" si="106"/>
        <v>42878.69</v>
      </c>
      <c r="B1001" s="2">
        <v>42878.684386574074</v>
      </c>
      <c r="C1001" s="1">
        <v>20</v>
      </c>
      <c r="D1001" s="1">
        <v>23</v>
      </c>
      <c r="E1001" s="1">
        <v>21</v>
      </c>
      <c r="F1001" s="1">
        <v>22</v>
      </c>
      <c r="G1001" s="1">
        <v>1713.76</v>
      </c>
      <c r="H1001" s="1">
        <v>592.23294086176475</v>
      </c>
      <c r="I1001" s="22">
        <v>10767.9</v>
      </c>
      <c r="J1001" s="1">
        <v>592.23294086176475</v>
      </c>
      <c r="K1001" s="7" t="str">
        <f>IF(OR($C1001=1,$C1001=2,$C1001=3),$J1001,"")</f>
        <v/>
      </c>
      <c r="L1001" s="8" t="str">
        <f t="shared" si="109"/>
        <v/>
      </c>
      <c r="M1001" s="3" t="str">
        <f>IF(OR($C1001=7,$C1001=8,$C1001=9),$J1001,"")</f>
        <v/>
      </c>
      <c r="N1001" s="8" t="str">
        <f t="shared" si="105"/>
        <v/>
      </c>
      <c r="O1001" s="7" t="str">
        <f>IF(OR($C1001=13,$C1001=14,$C1001=15),$J1001,"")</f>
        <v/>
      </c>
      <c r="P1001" s="8" t="str">
        <f t="shared" si="104"/>
        <v/>
      </c>
      <c r="Q1001" s="3">
        <f>IF(OR($C1001=19,$C1001=20,$C1001=21),$J1001,"")</f>
        <v>592.23294086176475</v>
      </c>
      <c r="R1001" s="3">
        <f t="shared" si="107"/>
        <v>492.48957322514633</v>
      </c>
      <c r="S1001" s="7" t="str">
        <f>IF(OR($C1001=25,$C1001=26,$C1001=27),$J1001,"")</f>
        <v/>
      </c>
      <c r="T1001" s="9" t="str">
        <f t="shared" si="108"/>
        <v/>
      </c>
    </row>
    <row r="1002" spans="1:20" x14ac:dyDescent="0.25">
      <c r="A1002" s="20">
        <f t="shared" si="106"/>
        <v>42878.69</v>
      </c>
      <c r="B1002" s="2">
        <v>42878.68440972222</v>
      </c>
      <c r="C1002" s="1">
        <v>21</v>
      </c>
      <c r="D1002" s="1">
        <v>24</v>
      </c>
      <c r="E1002" s="1">
        <v>22</v>
      </c>
      <c r="F1002" s="1">
        <v>23</v>
      </c>
      <c r="G1002" s="1">
        <v>1263.76</v>
      </c>
      <c r="H1002" s="1">
        <v>436.72410450907006</v>
      </c>
      <c r="I1002" s="22">
        <v>7940.43</v>
      </c>
      <c r="J1002" s="1">
        <v>436.72410450907006</v>
      </c>
      <c r="K1002" s="7" t="str">
        <f>IF(OR($C1002=1,$C1002=2,$C1002=3),$J1002,"")</f>
        <v/>
      </c>
      <c r="L1002" s="8" t="str">
        <f t="shared" si="109"/>
        <v/>
      </c>
      <c r="M1002" s="3" t="str">
        <f>IF(OR($C1002=7,$C1002=8,$C1002=9),$J1002,"")</f>
        <v/>
      </c>
      <c r="N1002" s="8" t="str">
        <f t="shared" si="105"/>
        <v/>
      </c>
      <c r="O1002" s="7" t="str">
        <f>IF(OR($C1002=13,$C1002=14,$C1002=15),$J1002,"")</f>
        <v/>
      </c>
      <c r="P1002" s="8" t="str">
        <f t="shared" si="104"/>
        <v/>
      </c>
      <c r="Q1002" s="3">
        <f>IF(OR($C1002=19,$C1002=20,$C1002=21),$J1002,"")</f>
        <v>436.72410450907006</v>
      </c>
      <c r="R1002" s="3" t="str">
        <f t="shared" si="107"/>
        <v/>
      </c>
      <c r="S1002" s="7" t="str">
        <f>IF(OR($C1002=25,$C1002=26,$C1002=27),$J1002,"")</f>
        <v/>
      </c>
      <c r="T1002" s="9" t="str">
        <f t="shared" si="108"/>
        <v/>
      </c>
    </row>
    <row r="1003" spans="1:20" x14ac:dyDescent="0.25">
      <c r="A1003" s="20">
        <f t="shared" si="106"/>
        <v>42878.700000000004</v>
      </c>
      <c r="B1003" s="2">
        <v>42878.698055555556</v>
      </c>
      <c r="C1003" s="1">
        <v>7</v>
      </c>
      <c r="D1003" s="1">
        <v>10</v>
      </c>
      <c r="E1003" s="1">
        <v>8</v>
      </c>
      <c r="F1003" s="1">
        <v>9</v>
      </c>
      <c r="G1003" s="1">
        <v>1062.78</v>
      </c>
      <c r="H1003" s="1">
        <v>367.27040244203761</v>
      </c>
      <c r="I1003" s="22">
        <v>6677.66</v>
      </c>
      <c r="J1003" s="1">
        <v>367.27040244203761</v>
      </c>
      <c r="K1003" s="7" t="str">
        <f>IF(OR($C1003=1,$C1003=2,$C1003=3),$J1003,"")</f>
        <v/>
      </c>
      <c r="L1003" s="8" t="str">
        <f t="shared" si="109"/>
        <v/>
      </c>
      <c r="M1003" s="3">
        <f>IF(OR($C1003=7,$C1003=8,$C1003=9),$J1003,"")</f>
        <v>367.27040244203761</v>
      </c>
      <c r="N1003" s="8" t="str">
        <f t="shared" si="105"/>
        <v/>
      </c>
      <c r="O1003" s="7" t="str">
        <f>IF(OR($C1003=13,$C1003=14,$C1003=15),$J1003,"")</f>
        <v/>
      </c>
      <c r="P1003" s="8" t="str">
        <f t="shared" si="104"/>
        <v/>
      </c>
      <c r="Q1003" s="3" t="str">
        <f>IF(OR($C1003=19,$C1003=20,$C1003=21),$J1003,"")</f>
        <v/>
      </c>
      <c r="R1003" s="3" t="str">
        <f t="shared" si="107"/>
        <v/>
      </c>
      <c r="S1003" s="7" t="str">
        <f>IF(OR($C1003=25,$C1003=26,$C1003=27),$J1003,"")</f>
        <v/>
      </c>
      <c r="T1003" s="9" t="str">
        <f t="shared" si="108"/>
        <v/>
      </c>
    </row>
    <row r="1004" spans="1:20" x14ac:dyDescent="0.25">
      <c r="A1004" s="20">
        <f t="shared" si="106"/>
        <v>42878.700000000004</v>
      </c>
      <c r="B1004" s="2">
        <v>42878.69809027778</v>
      </c>
      <c r="C1004" s="1">
        <v>8</v>
      </c>
      <c r="D1004" s="1">
        <v>11</v>
      </c>
      <c r="E1004" s="1">
        <v>9</v>
      </c>
      <c r="F1004" s="1">
        <v>10</v>
      </c>
      <c r="G1004" s="1">
        <v>1012.29</v>
      </c>
      <c r="H1004" s="1">
        <v>349.82231100326527</v>
      </c>
      <c r="I1004" s="22">
        <v>6360.41</v>
      </c>
      <c r="J1004" s="1">
        <v>349.82231100326527</v>
      </c>
      <c r="K1004" s="7" t="str">
        <f>IF(OR($C1004=1,$C1004=2,$C1004=3),$J1004,"")</f>
        <v/>
      </c>
      <c r="L1004" s="8" t="str">
        <f t="shared" si="109"/>
        <v/>
      </c>
      <c r="M1004" s="3">
        <f>IF(OR($C1004=7,$C1004=8,$C1004=9),$J1004,"")</f>
        <v>349.82231100326527</v>
      </c>
      <c r="N1004" s="8">
        <f t="shared" si="105"/>
        <v>367.66551007810409</v>
      </c>
      <c r="O1004" s="7" t="str">
        <f>IF(OR($C1004=13,$C1004=14,$C1004=15),$J1004,"")</f>
        <v/>
      </c>
      <c r="P1004" s="8" t="str">
        <f t="shared" si="104"/>
        <v/>
      </c>
      <c r="Q1004" s="3" t="str">
        <f>IF(OR($C1004=19,$C1004=20,$C1004=21),$J1004,"")</f>
        <v/>
      </c>
      <c r="R1004" s="3" t="str">
        <f t="shared" si="107"/>
        <v/>
      </c>
      <c r="S1004" s="7" t="str">
        <f>IF(OR($C1004=25,$C1004=26,$C1004=27),$J1004,"")</f>
        <v/>
      </c>
      <c r="T1004" s="9" t="str">
        <f t="shared" si="108"/>
        <v/>
      </c>
    </row>
    <row r="1005" spans="1:20" x14ac:dyDescent="0.25">
      <c r="A1005" s="20">
        <f t="shared" si="106"/>
        <v>42878.700000000004</v>
      </c>
      <c r="B1005" s="2">
        <v>42878.698113425926</v>
      </c>
      <c r="C1005" s="1">
        <v>9</v>
      </c>
      <c r="D1005" s="1">
        <v>12</v>
      </c>
      <c r="E1005" s="1">
        <v>10</v>
      </c>
      <c r="F1005" s="1">
        <v>11</v>
      </c>
      <c r="G1005" s="1">
        <v>1116.7</v>
      </c>
      <c r="H1005" s="1">
        <v>385.9038167890094</v>
      </c>
      <c r="I1005" s="22">
        <v>7016.45</v>
      </c>
      <c r="J1005" s="1">
        <v>385.9038167890094</v>
      </c>
      <c r="K1005" s="7" t="str">
        <f>IF(OR($C1005=1,$C1005=2,$C1005=3),$J1005,"")</f>
        <v/>
      </c>
      <c r="L1005" s="8" t="str">
        <f t="shared" si="109"/>
        <v/>
      </c>
      <c r="M1005" s="3">
        <f>IF(OR($C1005=7,$C1005=8,$C1005=9),$J1005,"")</f>
        <v>385.9038167890094</v>
      </c>
      <c r="N1005" s="8" t="str">
        <f t="shared" si="105"/>
        <v/>
      </c>
      <c r="O1005" s="7" t="str">
        <f>IF(OR($C1005=13,$C1005=14,$C1005=15),$J1005,"")</f>
        <v/>
      </c>
      <c r="P1005" s="8" t="str">
        <f t="shared" si="104"/>
        <v/>
      </c>
      <c r="Q1005" s="3" t="str">
        <f>IF(OR($C1005=19,$C1005=20,$C1005=21),$J1005,"")</f>
        <v/>
      </c>
      <c r="R1005" s="3" t="str">
        <f t="shared" si="107"/>
        <v/>
      </c>
      <c r="S1005" s="7" t="str">
        <f>IF(OR($C1005=25,$C1005=26,$C1005=27),$J1005,"")</f>
        <v/>
      </c>
      <c r="T1005" s="9" t="str">
        <f t="shared" si="108"/>
        <v/>
      </c>
    </row>
    <row r="1006" spans="1:20" x14ac:dyDescent="0.25">
      <c r="A1006" s="20">
        <f t="shared" si="106"/>
        <v>42878.700000000004</v>
      </c>
      <c r="B1006" s="2">
        <v>42878.698240740741</v>
      </c>
      <c r="C1006" s="1">
        <v>19</v>
      </c>
      <c r="D1006" s="1">
        <v>22</v>
      </c>
      <c r="E1006" s="1">
        <v>20</v>
      </c>
      <c r="F1006" s="1">
        <v>21</v>
      </c>
      <c r="G1006" s="1">
        <v>1306.3399999999999</v>
      </c>
      <c r="H1006" s="1">
        <v>451.43869617995392</v>
      </c>
      <c r="I1006" s="22">
        <v>8208.01</v>
      </c>
      <c r="J1006" s="1">
        <v>451.43869617995392</v>
      </c>
      <c r="K1006" s="7" t="str">
        <f>IF(OR($C1006=1,$C1006=2,$C1006=3),$J1006,"")</f>
        <v/>
      </c>
      <c r="L1006" s="8" t="str">
        <f t="shared" si="109"/>
        <v/>
      </c>
      <c r="M1006" s="3" t="str">
        <f>IF(OR($C1006=7,$C1006=8,$C1006=9),$J1006,"")</f>
        <v/>
      </c>
      <c r="N1006" s="8" t="str">
        <f t="shared" si="105"/>
        <v/>
      </c>
      <c r="O1006" s="7" t="str">
        <f>IF(OR($C1006=13,$C1006=14,$C1006=15),$J1006,"")</f>
        <v/>
      </c>
      <c r="P1006" s="8" t="str">
        <f t="shared" si="104"/>
        <v/>
      </c>
      <c r="Q1006" s="3">
        <f>IF(OR($C1006=19,$C1006=20,$C1006=21),$J1006,"")</f>
        <v>451.43869617995392</v>
      </c>
      <c r="R1006" s="3" t="str">
        <f t="shared" si="107"/>
        <v/>
      </c>
      <c r="S1006" s="7" t="str">
        <f>IF(OR($C1006=25,$C1006=26,$C1006=27),$J1006,"")</f>
        <v/>
      </c>
      <c r="T1006" s="9" t="str">
        <f t="shared" si="108"/>
        <v/>
      </c>
    </row>
    <row r="1007" spans="1:20" x14ac:dyDescent="0.25">
      <c r="A1007" s="20">
        <f t="shared" si="106"/>
        <v>42878.700000000004</v>
      </c>
      <c r="B1007" s="2">
        <v>42878.698275462964</v>
      </c>
      <c r="C1007" s="1">
        <v>20</v>
      </c>
      <c r="D1007" s="1">
        <v>23</v>
      </c>
      <c r="E1007" s="1">
        <v>21</v>
      </c>
      <c r="F1007" s="1">
        <v>22</v>
      </c>
      <c r="G1007" s="1">
        <v>1723.73</v>
      </c>
      <c r="H1007" s="1">
        <v>595.67832552495679</v>
      </c>
      <c r="I1007" s="22">
        <v>10830.5</v>
      </c>
      <c r="J1007" s="1">
        <v>595.67832552495679</v>
      </c>
      <c r="K1007" s="7" t="str">
        <f>IF(OR($C1007=1,$C1007=2,$C1007=3),$J1007,"")</f>
        <v/>
      </c>
      <c r="L1007" s="8" t="str">
        <f t="shared" si="109"/>
        <v/>
      </c>
      <c r="M1007" s="3" t="str">
        <f>IF(OR($C1007=7,$C1007=8,$C1007=9),$J1007,"")</f>
        <v/>
      </c>
      <c r="N1007" s="8" t="str">
        <f t="shared" si="105"/>
        <v/>
      </c>
      <c r="O1007" s="7" t="str">
        <f>IF(OR($C1007=13,$C1007=14,$C1007=15),$J1007,"")</f>
        <v/>
      </c>
      <c r="P1007" s="8" t="str">
        <f t="shared" si="104"/>
        <v/>
      </c>
      <c r="Q1007" s="3">
        <f>IF(OR($C1007=19,$C1007=20,$C1007=21),$J1007,"")</f>
        <v>595.67832552495679</v>
      </c>
      <c r="R1007" s="3">
        <f t="shared" si="107"/>
        <v>495.60781337334453</v>
      </c>
      <c r="S1007" s="7" t="str">
        <f>IF(OR($C1007=25,$C1007=26,$C1007=27),$J1007,"")</f>
        <v/>
      </c>
      <c r="T1007" s="9" t="str">
        <f t="shared" si="108"/>
        <v/>
      </c>
    </row>
    <row r="1008" spans="1:20" x14ac:dyDescent="0.25">
      <c r="A1008" s="20">
        <f t="shared" si="106"/>
        <v>42878.700000000004</v>
      </c>
      <c r="B1008" s="2">
        <v>42878.698310185187</v>
      </c>
      <c r="C1008" s="1">
        <v>21</v>
      </c>
      <c r="D1008" s="1">
        <v>24</v>
      </c>
      <c r="E1008" s="1">
        <v>22</v>
      </c>
      <c r="F1008" s="1">
        <v>23</v>
      </c>
      <c r="G1008" s="1">
        <v>1272.3900000000001</v>
      </c>
      <c r="H1008" s="1">
        <v>439.70641841512287</v>
      </c>
      <c r="I1008" s="22">
        <v>7994.68</v>
      </c>
      <c r="J1008" s="1">
        <v>439.70641841512287</v>
      </c>
      <c r="K1008" s="7" t="str">
        <f>IF(OR($C1008=1,$C1008=2,$C1008=3),$J1008,"")</f>
        <v/>
      </c>
      <c r="L1008" s="8" t="str">
        <f t="shared" si="109"/>
        <v/>
      </c>
      <c r="M1008" s="3" t="str">
        <f>IF(OR($C1008=7,$C1008=8,$C1008=9),$J1008,"")</f>
        <v/>
      </c>
      <c r="N1008" s="8" t="str">
        <f t="shared" si="105"/>
        <v/>
      </c>
      <c r="O1008" s="7" t="str">
        <f>IF(OR($C1008=13,$C1008=14,$C1008=15),$J1008,"")</f>
        <v/>
      </c>
      <c r="P1008" s="8" t="str">
        <f t="shared" si="104"/>
        <v/>
      </c>
      <c r="Q1008" s="3">
        <f>IF(OR($C1008=19,$C1008=20,$C1008=21),$J1008,"")</f>
        <v>439.70641841512287</v>
      </c>
      <c r="R1008" s="3" t="str">
        <f t="shared" si="107"/>
        <v/>
      </c>
      <c r="S1008" s="7" t="str">
        <f>IF(OR($C1008=25,$C1008=26,$C1008=27),$J1008,"")</f>
        <v/>
      </c>
      <c r="T1008" s="9" t="str">
        <f t="shared" si="108"/>
        <v/>
      </c>
    </row>
    <row r="1009" spans="1:20" x14ac:dyDescent="0.25">
      <c r="A1009" s="20">
        <f t="shared" si="106"/>
        <v>42878.720000000001</v>
      </c>
      <c r="B1009" s="2">
        <v>42878.711944444447</v>
      </c>
      <c r="C1009" s="1">
        <v>7</v>
      </c>
      <c r="D1009" s="1">
        <v>10</v>
      </c>
      <c r="E1009" s="1">
        <v>8</v>
      </c>
      <c r="F1009" s="1">
        <v>9</v>
      </c>
      <c r="G1009" s="1">
        <v>1022.16</v>
      </c>
      <c r="H1009" s="1">
        <v>353.23313814726771</v>
      </c>
      <c r="I1009" s="22">
        <v>6422.44</v>
      </c>
      <c r="J1009" s="1">
        <v>353.23313814726771</v>
      </c>
      <c r="K1009" s="7" t="str">
        <f>IF(OR($C1009=1,$C1009=2,$C1009=3),$J1009,"")</f>
        <v/>
      </c>
      <c r="L1009" s="8" t="str">
        <f t="shared" si="109"/>
        <v/>
      </c>
      <c r="M1009" s="3">
        <f>IF(OR($C1009=7,$C1009=8,$C1009=9),$J1009,"")</f>
        <v>353.23313814726771</v>
      </c>
      <c r="N1009" s="8" t="str">
        <f t="shared" si="105"/>
        <v/>
      </c>
      <c r="O1009" s="7" t="str">
        <f>IF(OR($C1009=13,$C1009=14,$C1009=15),$J1009,"")</f>
        <v/>
      </c>
      <c r="P1009" s="8" t="str">
        <f t="shared" si="104"/>
        <v/>
      </c>
      <c r="Q1009" s="3" t="str">
        <f>IF(OR($C1009=19,$C1009=20,$C1009=21),$J1009,"")</f>
        <v/>
      </c>
      <c r="R1009" s="3" t="str">
        <f t="shared" si="107"/>
        <v/>
      </c>
      <c r="S1009" s="7" t="str">
        <f>IF(OR($C1009=25,$C1009=26,$C1009=27),$J1009,"")</f>
        <v/>
      </c>
      <c r="T1009" s="9" t="str">
        <f t="shared" si="108"/>
        <v/>
      </c>
    </row>
    <row r="1010" spans="1:20" x14ac:dyDescent="0.25">
      <c r="A1010" s="20">
        <f t="shared" si="106"/>
        <v>42878.720000000001</v>
      </c>
      <c r="B1010" s="2">
        <v>42878.711967592593</v>
      </c>
      <c r="C1010" s="1">
        <v>8</v>
      </c>
      <c r="D1010" s="1">
        <v>11</v>
      </c>
      <c r="E1010" s="1">
        <v>9</v>
      </c>
      <c r="F1010" s="1">
        <v>10</v>
      </c>
      <c r="G1010" s="1">
        <v>1031.6099999999999</v>
      </c>
      <c r="H1010" s="1">
        <v>356.49882371067429</v>
      </c>
      <c r="I1010" s="22">
        <v>6481.77</v>
      </c>
      <c r="J1010" s="1">
        <v>356.49882371067429</v>
      </c>
      <c r="K1010" s="7" t="str">
        <f>IF(OR($C1010=1,$C1010=2,$C1010=3),$J1010,"")</f>
        <v/>
      </c>
      <c r="L1010" s="8" t="str">
        <f t="shared" si="109"/>
        <v/>
      </c>
      <c r="M1010" s="3">
        <f>IF(OR($C1010=7,$C1010=8,$C1010=9),$J1010,"")</f>
        <v>356.49882371067429</v>
      </c>
      <c r="N1010" s="8">
        <f t="shared" si="105"/>
        <v>362.19390287310188</v>
      </c>
      <c r="O1010" s="7" t="str">
        <f>IF(OR($C1010=13,$C1010=14,$C1010=15),$J1010,"")</f>
        <v/>
      </c>
      <c r="P1010" s="8" t="str">
        <f t="shared" si="104"/>
        <v/>
      </c>
      <c r="Q1010" s="3" t="str">
        <f>IF(OR($C1010=19,$C1010=20,$C1010=21),$J1010,"")</f>
        <v/>
      </c>
      <c r="R1010" s="3" t="str">
        <f t="shared" si="107"/>
        <v/>
      </c>
      <c r="S1010" s="7" t="str">
        <f>IF(OR($C1010=25,$C1010=26,$C1010=27),$J1010,"")</f>
        <v/>
      </c>
      <c r="T1010" s="9" t="str">
        <f t="shared" si="108"/>
        <v/>
      </c>
    </row>
    <row r="1011" spans="1:20" x14ac:dyDescent="0.25">
      <c r="A1011" s="20">
        <f t="shared" si="106"/>
        <v>42878.720000000001</v>
      </c>
      <c r="B1011" s="2">
        <v>42878.712002314816</v>
      </c>
      <c r="C1011" s="1">
        <v>9</v>
      </c>
      <c r="D1011" s="1">
        <v>12</v>
      </c>
      <c r="E1011" s="1">
        <v>10</v>
      </c>
      <c r="F1011" s="1">
        <v>11</v>
      </c>
      <c r="G1011" s="1">
        <v>1090.5</v>
      </c>
      <c r="H1011" s="1">
        <v>376.84974676136363</v>
      </c>
      <c r="I1011" s="22">
        <v>6851.83</v>
      </c>
      <c r="J1011" s="1">
        <v>376.84974676136363</v>
      </c>
      <c r="K1011" s="7" t="str">
        <f>IF(OR($C1011=1,$C1011=2,$C1011=3),$J1011,"")</f>
        <v/>
      </c>
      <c r="L1011" s="8" t="str">
        <f t="shared" si="109"/>
        <v/>
      </c>
      <c r="M1011" s="3">
        <f>IF(OR($C1011=7,$C1011=8,$C1011=9),$J1011,"")</f>
        <v>376.84974676136363</v>
      </c>
      <c r="N1011" s="8" t="str">
        <f t="shared" si="105"/>
        <v/>
      </c>
      <c r="O1011" s="7" t="str">
        <f>IF(OR($C1011=13,$C1011=14,$C1011=15),$J1011,"")</f>
        <v/>
      </c>
      <c r="P1011" s="8" t="str">
        <f t="shared" si="104"/>
        <v/>
      </c>
      <c r="Q1011" s="3" t="str">
        <f>IF(OR($C1011=19,$C1011=20,$C1011=21),$J1011,"")</f>
        <v/>
      </c>
      <c r="R1011" s="3" t="str">
        <f t="shared" si="107"/>
        <v/>
      </c>
      <c r="S1011" s="7" t="str">
        <f>IF(OR($C1011=25,$C1011=26,$C1011=27),$J1011,"")</f>
        <v/>
      </c>
      <c r="T1011" s="9" t="str">
        <f t="shared" si="108"/>
        <v/>
      </c>
    </row>
    <row r="1012" spans="1:20" x14ac:dyDescent="0.25">
      <c r="A1012" s="20">
        <f t="shared" si="106"/>
        <v>42878.720000000001</v>
      </c>
      <c r="B1012" s="2">
        <v>42878.712129629632</v>
      </c>
      <c r="C1012" s="1">
        <v>19</v>
      </c>
      <c r="D1012" s="1">
        <v>22</v>
      </c>
      <c r="E1012" s="1">
        <v>20</v>
      </c>
      <c r="F1012" s="1">
        <v>21</v>
      </c>
      <c r="G1012" s="1">
        <v>1312.09</v>
      </c>
      <c r="H1012" s="1">
        <v>453.42575353334945</v>
      </c>
      <c r="I1012" s="22">
        <v>8244.1299999999992</v>
      </c>
      <c r="J1012" s="1">
        <v>453.42575353334945</v>
      </c>
      <c r="K1012" s="7" t="str">
        <f>IF(OR($C1012=1,$C1012=2,$C1012=3),$J1012,"")</f>
        <v/>
      </c>
      <c r="L1012" s="8" t="str">
        <f t="shared" si="109"/>
        <v/>
      </c>
      <c r="M1012" s="3" t="str">
        <f>IF(OR($C1012=7,$C1012=8,$C1012=9),$J1012,"")</f>
        <v/>
      </c>
      <c r="N1012" s="8" t="str">
        <f t="shared" si="105"/>
        <v/>
      </c>
      <c r="O1012" s="7" t="str">
        <f>IF(OR($C1012=13,$C1012=14,$C1012=15),$J1012,"")</f>
        <v/>
      </c>
      <c r="P1012" s="8" t="str">
        <f t="shared" si="104"/>
        <v/>
      </c>
      <c r="Q1012" s="3">
        <f>IF(OR($C1012=19,$C1012=20,$C1012=21),$J1012,"")</f>
        <v>453.42575353334945</v>
      </c>
      <c r="R1012" s="3" t="str">
        <f t="shared" si="107"/>
        <v/>
      </c>
      <c r="S1012" s="7" t="str">
        <f>IF(OR($C1012=25,$C1012=26,$C1012=27),$J1012,"")</f>
        <v/>
      </c>
      <c r="T1012" s="9" t="str">
        <f t="shared" si="108"/>
        <v/>
      </c>
    </row>
    <row r="1013" spans="1:20" x14ac:dyDescent="0.25">
      <c r="A1013" s="20">
        <f t="shared" si="106"/>
        <v>42878.720000000001</v>
      </c>
      <c r="B1013" s="2">
        <v>42878.712164351855</v>
      </c>
      <c r="C1013" s="1">
        <v>20</v>
      </c>
      <c r="D1013" s="1">
        <v>23</v>
      </c>
      <c r="E1013" s="1">
        <v>21</v>
      </c>
      <c r="F1013" s="1">
        <v>22</v>
      </c>
      <c r="G1013" s="1">
        <v>1739.12</v>
      </c>
      <c r="H1013" s="1">
        <v>600.99672772821884</v>
      </c>
      <c r="I1013" s="22">
        <v>10927.2</v>
      </c>
      <c r="J1013" s="1">
        <v>600.99672772821884</v>
      </c>
      <c r="K1013" s="7" t="str">
        <f>IF(OR($C1013=1,$C1013=2,$C1013=3),$J1013,"")</f>
        <v/>
      </c>
      <c r="L1013" s="8" t="str">
        <f t="shared" si="109"/>
        <v/>
      </c>
      <c r="M1013" s="3" t="str">
        <f>IF(OR($C1013=7,$C1013=8,$C1013=9),$J1013,"")</f>
        <v/>
      </c>
      <c r="N1013" s="8" t="str">
        <f t="shared" si="105"/>
        <v/>
      </c>
      <c r="O1013" s="7" t="str">
        <f>IF(OR($C1013=13,$C1013=14,$C1013=15),$J1013,"")</f>
        <v/>
      </c>
      <c r="P1013" s="8" t="str">
        <f t="shared" ref="P1013:P1076" si="110">O1013</f>
        <v/>
      </c>
      <c r="Q1013" s="3">
        <f>IF(OR($C1013=19,$C1013=20,$C1013=21),$J1013,"")</f>
        <v>600.99672772821884</v>
      </c>
      <c r="R1013" s="3">
        <f t="shared" si="107"/>
        <v>499.50935728983762</v>
      </c>
      <c r="S1013" s="7" t="str">
        <f>IF(OR($C1013=25,$C1013=26,$C1013=27),$J1013,"")</f>
        <v/>
      </c>
      <c r="T1013" s="9" t="str">
        <f t="shared" si="108"/>
        <v/>
      </c>
    </row>
    <row r="1014" spans="1:20" x14ac:dyDescent="0.25">
      <c r="A1014" s="20">
        <f t="shared" si="106"/>
        <v>42878.720000000001</v>
      </c>
      <c r="B1014" s="2">
        <v>42878.712187500001</v>
      </c>
      <c r="C1014" s="1">
        <v>21</v>
      </c>
      <c r="D1014" s="1">
        <v>24</v>
      </c>
      <c r="E1014" s="1">
        <v>22</v>
      </c>
      <c r="F1014" s="1">
        <v>23</v>
      </c>
      <c r="G1014" s="1">
        <v>1285.1199999999999</v>
      </c>
      <c r="H1014" s="1">
        <v>444.10559060794458</v>
      </c>
      <c r="I1014" s="22">
        <v>8074.67</v>
      </c>
      <c r="J1014" s="1">
        <v>444.10559060794458</v>
      </c>
      <c r="K1014" s="7" t="str">
        <f>IF(OR($C1014=1,$C1014=2,$C1014=3),$J1014,"")</f>
        <v/>
      </c>
      <c r="L1014" s="8" t="str">
        <f t="shared" si="109"/>
        <v/>
      </c>
      <c r="M1014" s="3" t="str">
        <f>IF(OR($C1014=7,$C1014=8,$C1014=9),$J1014,"")</f>
        <v/>
      </c>
      <c r="N1014" s="8" t="str">
        <f t="shared" si="105"/>
        <v/>
      </c>
      <c r="O1014" s="7" t="str">
        <f>IF(OR($C1014=13,$C1014=14,$C1014=15),$J1014,"")</f>
        <v/>
      </c>
      <c r="P1014" s="8" t="str">
        <f t="shared" si="110"/>
        <v/>
      </c>
      <c r="Q1014" s="3">
        <f>IF(OR($C1014=19,$C1014=20,$C1014=21),$J1014,"")</f>
        <v>444.10559060794458</v>
      </c>
      <c r="R1014" s="3" t="str">
        <f t="shared" si="107"/>
        <v/>
      </c>
      <c r="S1014" s="7" t="str">
        <f>IF(OR($C1014=25,$C1014=26,$C1014=27),$J1014,"")</f>
        <v/>
      </c>
      <c r="T1014" s="9" t="str">
        <f t="shared" si="108"/>
        <v/>
      </c>
    </row>
    <row r="1015" spans="1:20" x14ac:dyDescent="0.25">
      <c r="A1015" s="20">
        <f t="shared" si="106"/>
        <v>42878.73</v>
      </c>
      <c r="B1015" s="2">
        <v>42878.72583333333</v>
      </c>
      <c r="C1015" s="1">
        <v>7</v>
      </c>
      <c r="D1015" s="1">
        <v>10</v>
      </c>
      <c r="E1015" s="1">
        <v>8</v>
      </c>
      <c r="F1015" s="1">
        <v>9</v>
      </c>
      <c r="G1015" s="1">
        <v>1026.68</v>
      </c>
      <c r="H1015" s="1">
        <v>354.79513801463258</v>
      </c>
      <c r="I1015" s="22">
        <v>6450.81</v>
      </c>
      <c r="J1015" s="1">
        <v>354.79513801463258</v>
      </c>
      <c r="K1015" s="7" t="str">
        <f>IF(OR($C1015=1,$C1015=2,$C1015=3),$J1015,"")</f>
        <v/>
      </c>
      <c r="L1015" s="8" t="str">
        <f t="shared" si="109"/>
        <v/>
      </c>
      <c r="M1015" s="3">
        <f>IF(OR($C1015=7,$C1015=8,$C1015=9),$J1015,"")</f>
        <v>354.79513801463258</v>
      </c>
      <c r="N1015" s="8" t="str">
        <f t="shared" si="105"/>
        <v/>
      </c>
      <c r="O1015" s="7" t="str">
        <f>IF(OR($C1015=13,$C1015=14,$C1015=15),$J1015,"")</f>
        <v/>
      </c>
      <c r="P1015" s="8" t="str">
        <f t="shared" si="110"/>
        <v/>
      </c>
      <c r="Q1015" s="3" t="str">
        <f>IF(OR($C1015=19,$C1015=20,$C1015=21),$J1015,"")</f>
        <v/>
      </c>
      <c r="R1015" s="3" t="str">
        <f t="shared" si="107"/>
        <v/>
      </c>
      <c r="S1015" s="7" t="str">
        <f>IF(OR($C1015=25,$C1015=26,$C1015=27),$J1015,"")</f>
        <v/>
      </c>
      <c r="T1015" s="9" t="str">
        <f t="shared" si="108"/>
        <v/>
      </c>
    </row>
    <row r="1016" spans="1:20" x14ac:dyDescent="0.25">
      <c r="A1016" s="20">
        <f t="shared" si="106"/>
        <v>42878.73</v>
      </c>
      <c r="B1016" s="2">
        <v>42878.725868055553</v>
      </c>
      <c r="C1016" s="1">
        <v>8</v>
      </c>
      <c r="D1016" s="1">
        <v>11</v>
      </c>
      <c r="E1016" s="1">
        <v>9</v>
      </c>
      <c r="F1016" s="1">
        <v>10</v>
      </c>
      <c r="G1016" s="1">
        <v>1044.3900000000001</v>
      </c>
      <c r="H1016" s="1">
        <v>360.91527466309088</v>
      </c>
      <c r="I1016" s="22">
        <v>6562.08</v>
      </c>
      <c r="J1016" s="1">
        <v>360.91527466309088</v>
      </c>
      <c r="K1016" s="7" t="str">
        <f>IF(OR($C1016=1,$C1016=2,$C1016=3),$J1016,"")</f>
        <v/>
      </c>
      <c r="L1016" s="8" t="str">
        <f t="shared" si="109"/>
        <v/>
      </c>
      <c r="M1016" s="3">
        <f>IF(OR($C1016=7,$C1016=8,$C1016=9),$J1016,"")</f>
        <v>360.91527466309088</v>
      </c>
      <c r="N1016" s="8">
        <f t="shared" si="105"/>
        <v>368.18156903133382</v>
      </c>
      <c r="O1016" s="7" t="str">
        <f>IF(OR($C1016=13,$C1016=14,$C1016=15),$J1016,"")</f>
        <v/>
      </c>
      <c r="P1016" s="8" t="str">
        <f t="shared" si="110"/>
        <v/>
      </c>
      <c r="Q1016" s="3" t="str">
        <f>IF(OR($C1016=19,$C1016=20,$C1016=21),$J1016,"")</f>
        <v/>
      </c>
      <c r="R1016" s="3" t="str">
        <f t="shared" si="107"/>
        <v/>
      </c>
      <c r="S1016" s="7" t="str">
        <f>IF(OR($C1016=25,$C1016=26,$C1016=27),$J1016,"")</f>
        <v/>
      </c>
      <c r="T1016" s="9" t="str">
        <f t="shared" si="108"/>
        <v/>
      </c>
    </row>
    <row r="1017" spans="1:20" x14ac:dyDescent="0.25">
      <c r="A1017" s="20">
        <f t="shared" si="106"/>
        <v>42878.73</v>
      </c>
      <c r="B1017" s="2">
        <v>42878.725891203707</v>
      </c>
      <c r="C1017" s="1">
        <v>9</v>
      </c>
      <c r="D1017" s="1">
        <v>12</v>
      </c>
      <c r="E1017" s="1">
        <v>10</v>
      </c>
      <c r="F1017" s="1">
        <v>11</v>
      </c>
      <c r="G1017" s="1">
        <v>1125.18</v>
      </c>
      <c r="H1017" s="1">
        <v>388.834294416278</v>
      </c>
      <c r="I1017" s="22">
        <v>7069.74</v>
      </c>
      <c r="J1017" s="1">
        <v>388.834294416278</v>
      </c>
      <c r="K1017" s="7" t="str">
        <f>IF(OR($C1017=1,$C1017=2,$C1017=3),$J1017,"")</f>
        <v/>
      </c>
      <c r="L1017" s="8" t="str">
        <f t="shared" si="109"/>
        <v/>
      </c>
      <c r="M1017" s="3">
        <f>IF(OR($C1017=7,$C1017=8,$C1017=9),$J1017,"")</f>
        <v>388.834294416278</v>
      </c>
      <c r="N1017" s="8" t="str">
        <f t="shared" si="105"/>
        <v/>
      </c>
      <c r="O1017" s="7" t="str">
        <f>IF(OR($C1017=13,$C1017=14,$C1017=15),$J1017,"")</f>
        <v/>
      </c>
      <c r="P1017" s="8" t="str">
        <f t="shared" si="110"/>
        <v/>
      </c>
      <c r="Q1017" s="3" t="str">
        <f>IF(OR($C1017=19,$C1017=20,$C1017=21),$J1017,"")</f>
        <v/>
      </c>
      <c r="R1017" s="3" t="str">
        <f t="shared" si="107"/>
        <v/>
      </c>
      <c r="S1017" s="7" t="str">
        <f>IF(OR($C1017=25,$C1017=26,$C1017=27),$J1017,"")</f>
        <v/>
      </c>
      <c r="T1017" s="9" t="str">
        <f t="shared" si="108"/>
        <v/>
      </c>
    </row>
    <row r="1018" spans="1:20" x14ac:dyDescent="0.25">
      <c r="A1018" s="20">
        <f t="shared" si="106"/>
        <v>42878.73</v>
      </c>
      <c r="B1018" s="2">
        <v>42878.726018518515</v>
      </c>
      <c r="C1018" s="1">
        <v>19</v>
      </c>
      <c r="D1018" s="1">
        <v>22</v>
      </c>
      <c r="E1018" s="1">
        <v>20</v>
      </c>
      <c r="F1018" s="1">
        <v>21</v>
      </c>
      <c r="G1018" s="1">
        <v>1358.24</v>
      </c>
      <c r="H1018" s="1">
        <v>469.37404863929805</v>
      </c>
      <c r="I1018" s="22">
        <v>8534.06</v>
      </c>
      <c r="J1018" s="1">
        <v>469.37404863929805</v>
      </c>
      <c r="K1018" s="7" t="str">
        <f>IF(OR($C1018=1,$C1018=2,$C1018=3),$J1018,"")</f>
        <v/>
      </c>
      <c r="L1018" s="8" t="str">
        <f t="shared" si="109"/>
        <v/>
      </c>
      <c r="M1018" s="3" t="str">
        <f>IF(OR($C1018=7,$C1018=8,$C1018=9),$J1018,"")</f>
        <v/>
      </c>
      <c r="N1018" s="8" t="str">
        <f t="shared" si="105"/>
        <v/>
      </c>
      <c r="O1018" s="7" t="str">
        <f>IF(OR($C1018=13,$C1018=14,$C1018=15),$J1018,"")</f>
        <v/>
      </c>
      <c r="P1018" s="8" t="str">
        <f t="shared" si="110"/>
        <v/>
      </c>
      <c r="Q1018" s="3">
        <f>IF(OR($C1018=19,$C1018=20,$C1018=21),$J1018,"")</f>
        <v>469.37404863929805</v>
      </c>
      <c r="R1018" s="3" t="str">
        <f t="shared" si="107"/>
        <v/>
      </c>
      <c r="S1018" s="7" t="str">
        <f>IF(OR($C1018=25,$C1018=26,$C1018=27),$J1018,"")</f>
        <v/>
      </c>
      <c r="T1018" s="9" t="str">
        <f t="shared" si="108"/>
        <v/>
      </c>
    </row>
    <row r="1019" spans="1:20" x14ac:dyDescent="0.25">
      <c r="A1019" s="20">
        <f t="shared" si="106"/>
        <v>42878.73</v>
      </c>
      <c r="B1019" s="2">
        <v>42878.726053240738</v>
      </c>
      <c r="C1019" s="1">
        <v>20</v>
      </c>
      <c r="D1019" s="1">
        <v>23</v>
      </c>
      <c r="E1019" s="1">
        <v>21</v>
      </c>
      <c r="F1019" s="1">
        <v>22</v>
      </c>
      <c r="G1019" s="1">
        <v>1728.35</v>
      </c>
      <c r="H1019" s="1">
        <v>597.27488291151099</v>
      </c>
      <c r="I1019" s="22">
        <v>10859.5</v>
      </c>
      <c r="J1019" s="1">
        <v>597.27488291151099</v>
      </c>
      <c r="K1019" s="7" t="str">
        <f>IF(OR($C1019=1,$C1019=2,$C1019=3),$J1019,"")</f>
        <v/>
      </c>
      <c r="L1019" s="8" t="str">
        <f t="shared" si="109"/>
        <v/>
      </c>
      <c r="M1019" s="3" t="str">
        <f>IF(OR($C1019=7,$C1019=8,$C1019=9),$J1019,"")</f>
        <v/>
      </c>
      <c r="N1019" s="8" t="str">
        <f t="shared" si="105"/>
        <v/>
      </c>
      <c r="O1019" s="7" t="str">
        <f>IF(OR($C1019=13,$C1019=14,$C1019=15),$J1019,"")</f>
        <v/>
      </c>
      <c r="P1019" s="8" t="str">
        <f t="shared" si="110"/>
        <v/>
      </c>
      <c r="Q1019" s="3">
        <f>IF(OR($C1019=19,$C1019=20,$C1019=21),$J1019,"")</f>
        <v>597.27488291151099</v>
      </c>
      <c r="R1019" s="3">
        <f t="shared" si="107"/>
        <v>505.1595116773189</v>
      </c>
      <c r="S1019" s="7" t="str">
        <f>IF(OR($C1019=25,$C1019=26,$C1019=27),$J1019,"")</f>
        <v/>
      </c>
      <c r="T1019" s="9" t="str">
        <f t="shared" si="108"/>
        <v/>
      </c>
    </row>
    <row r="1020" spans="1:20" x14ac:dyDescent="0.25">
      <c r="A1020" s="20">
        <f t="shared" si="106"/>
        <v>42878.73</v>
      </c>
      <c r="B1020" s="2">
        <v>42878.726087962961</v>
      </c>
      <c r="C1020" s="1">
        <v>21</v>
      </c>
      <c r="D1020" s="1">
        <v>24</v>
      </c>
      <c r="E1020" s="1">
        <v>22</v>
      </c>
      <c r="F1020" s="1">
        <v>23</v>
      </c>
      <c r="G1020" s="1">
        <v>1298.79</v>
      </c>
      <c r="H1020" s="1">
        <v>448.82960348114761</v>
      </c>
      <c r="I1020" s="22">
        <v>8160.53</v>
      </c>
      <c r="J1020" s="1">
        <v>448.82960348114761</v>
      </c>
      <c r="K1020" s="7" t="str">
        <f>IF(OR($C1020=1,$C1020=2,$C1020=3),$J1020,"")</f>
        <v/>
      </c>
      <c r="L1020" s="8" t="str">
        <f t="shared" si="109"/>
        <v/>
      </c>
      <c r="M1020" s="3" t="str">
        <f>IF(OR($C1020=7,$C1020=8,$C1020=9),$J1020,"")</f>
        <v/>
      </c>
      <c r="N1020" s="8" t="str">
        <f t="shared" si="105"/>
        <v/>
      </c>
      <c r="O1020" s="7" t="str">
        <f>IF(OR($C1020=13,$C1020=14,$C1020=15),$J1020,"")</f>
        <v/>
      </c>
      <c r="P1020" s="8" t="str">
        <f t="shared" si="110"/>
        <v/>
      </c>
      <c r="Q1020" s="3">
        <f>IF(OR($C1020=19,$C1020=20,$C1020=21),$J1020,"")</f>
        <v>448.82960348114761</v>
      </c>
      <c r="R1020" s="3" t="str">
        <f t="shared" si="107"/>
        <v/>
      </c>
      <c r="S1020" s="7" t="str">
        <f>IF(OR($C1020=25,$C1020=26,$C1020=27),$J1020,"")</f>
        <v/>
      </c>
      <c r="T1020" s="9" t="str">
        <f t="shared" si="108"/>
        <v/>
      </c>
    </row>
    <row r="1021" spans="1:20" x14ac:dyDescent="0.25">
      <c r="A1021" s="20">
        <f t="shared" si="106"/>
        <v>42878.740000000005</v>
      </c>
      <c r="B1021" s="2">
        <v>42878.739722222221</v>
      </c>
      <c r="C1021" s="1">
        <v>7</v>
      </c>
      <c r="D1021" s="1">
        <v>10</v>
      </c>
      <c r="E1021" s="1">
        <v>8</v>
      </c>
      <c r="F1021" s="1">
        <v>9</v>
      </c>
      <c r="G1021" s="1">
        <v>1102.9000000000001</v>
      </c>
      <c r="H1021" s="1">
        <v>381.13487914086011</v>
      </c>
      <c r="I1021" s="22">
        <v>6929.7</v>
      </c>
      <c r="J1021" s="1">
        <v>381.13487914086011</v>
      </c>
      <c r="K1021" s="7" t="str">
        <f>IF(OR($C1021=1,$C1021=2,$C1021=3),$J1021,"")</f>
        <v/>
      </c>
      <c r="L1021" s="8" t="str">
        <f t="shared" si="109"/>
        <v/>
      </c>
      <c r="M1021" s="3">
        <f>IF(OR($C1021=7,$C1021=8,$C1021=9),$J1021,"")</f>
        <v>381.13487914086011</v>
      </c>
      <c r="N1021" s="8" t="str">
        <f t="shared" si="105"/>
        <v/>
      </c>
      <c r="O1021" s="7" t="str">
        <f>IF(OR($C1021=13,$C1021=14,$C1021=15),$J1021,"")</f>
        <v/>
      </c>
      <c r="P1021" s="8" t="str">
        <f t="shared" si="110"/>
        <v/>
      </c>
      <c r="Q1021" s="3" t="str">
        <f>IF(OR($C1021=19,$C1021=20,$C1021=21),$J1021,"")</f>
        <v/>
      </c>
      <c r="R1021" s="3" t="str">
        <f t="shared" si="107"/>
        <v/>
      </c>
      <c r="S1021" s="7" t="str">
        <f>IF(OR($C1021=25,$C1021=26,$C1021=27),$J1021,"")</f>
        <v/>
      </c>
      <c r="T1021" s="9" t="str">
        <f t="shared" si="108"/>
        <v/>
      </c>
    </row>
    <row r="1022" spans="1:20" x14ac:dyDescent="0.25">
      <c r="A1022" s="20">
        <f t="shared" si="106"/>
        <v>42878.740000000005</v>
      </c>
      <c r="B1022" s="2">
        <v>42878.739745370367</v>
      </c>
      <c r="C1022" s="1">
        <v>8</v>
      </c>
      <c r="D1022" s="1">
        <v>11</v>
      </c>
      <c r="E1022" s="1">
        <v>9</v>
      </c>
      <c r="F1022" s="1">
        <v>10</v>
      </c>
      <c r="G1022" s="1">
        <v>1049.42</v>
      </c>
      <c r="H1022" s="1">
        <v>362.65351787832208</v>
      </c>
      <c r="I1022" s="22">
        <v>6593.72</v>
      </c>
      <c r="J1022" s="1">
        <v>362.65351787832208</v>
      </c>
      <c r="K1022" s="7" t="str">
        <f>IF(OR($C1022=1,$C1022=2,$C1022=3),$J1022,"")</f>
        <v/>
      </c>
      <c r="L1022" s="8" t="str">
        <f t="shared" si="109"/>
        <v/>
      </c>
      <c r="M1022" s="3">
        <f>IF(OR($C1022=7,$C1022=8,$C1022=9),$J1022,"")</f>
        <v>362.65351787832208</v>
      </c>
      <c r="N1022" s="8">
        <f t="shared" si="105"/>
        <v>384.50999684836671</v>
      </c>
      <c r="O1022" s="7" t="str">
        <f>IF(OR($C1022=13,$C1022=14,$C1022=15),$J1022,"")</f>
        <v/>
      </c>
      <c r="P1022" s="8" t="str">
        <f t="shared" si="110"/>
        <v/>
      </c>
      <c r="Q1022" s="3" t="str">
        <f>IF(OR($C1022=19,$C1022=20,$C1022=21),$J1022,"")</f>
        <v/>
      </c>
      <c r="R1022" s="3" t="str">
        <f t="shared" si="107"/>
        <v/>
      </c>
      <c r="S1022" s="7" t="str">
        <f>IF(OR($C1022=25,$C1022=26,$C1022=27),$J1022,"")</f>
        <v/>
      </c>
      <c r="T1022" s="9" t="str">
        <f t="shared" si="108"/>
        <v/>
      </c>
    </row>
    <row r="1023" spans="1:20" x14ac:dyDescent="0.25">
      <c r="A1023" s="20">
        <f t="shared" si="106"/>
        <v>42878.740000000005</v>
      </c>
      <c r="B1023" s="2">
        <v>42878.73978009259</v>
      </c>
      <c r="C1023" s="1">
        <v>9</v>
      </c>
      <c r="D1023" s="1">
        <v>12</v>
      </c>
      <c r="E1023" s="1">
        <v>10</v>
      </c>
      <c r="F1023" s="1">
        <v>11</v>
      </c>
      <c r="G1023" s="1">
        <v>1185.68</v>
      </c>
      <c r="H1023" s="1">
        <v>409.74159352591806</v>
      </c>
      <c r="I1023" s="22">
        <v>7449.85</v>
      </c>
      <c r="J1023" s="1">
        <v>409.74159352591806</v>
      </c>
      <c r="K1023" s="7" t="str">
        <f>IF(OR($C1023=1,$C1023=2,$C1023=3),$J1023,"")</f>
        <v/>
      </c>
      <c r="L1023" s="8" t="str">
        <f t="shared" si="109"/>
        <v/>
      </c>
      <c r="M1023" s="3">
        <f>IF(OR($C1023=7,$C1023=8,$C1023=9),$J1023,"")</f>
        <v>409.74159352591806</v>
      </c>
      <c r="N1023" s="8" t="str">
        <f t="shared" si="105"/>
        <v/>
      </c>
      <c r="O1023" s="7" t="str">
        <f>IF(OR($C1023=13,$C1023=14,$C1023=15),$J1023,"")</f>
        <v/>
      </c>
      <c r="P1023" s="8" t="str">
        <f t="shared" si="110"/>
        <v/>
      </c>
      <c r="Q1023" s="3" t="str">
        <f>IF(OR($C1023=19,$C1023=20,$C1023=21),$J1023,"")</f>
        <v/>
      </c>
      <c r="R1023" s="3" t="str">
        <f t="shared" si="107"/>
        <v/>
      </c>
      <c r="S1023" s="7" t="str">
        <f>IF(OR($C1023=25,$C1023=26,$C1023=27),$J1023,"")</f>
        <v/>
      </c>
      <c r="T1023" s="9" t="str">
        <f t="shared" si="108"/>
        <v/>
      </c>
    </row>
    <row r="1024" spans="1:20" x14ac:dyDescent="0.25">
      <c r="A1024" s="20">
        <f t="shared" si="106"/>
        <v>42878.740000000005</v>
      </c>
      <c r="B1024" s="2">
        <v>42878.739907407406</v>
      </c>
      <c r="C1024" s="1">
        <v>19</v>
      </c>
      <c r="D1024" s="1">
        <v>22</v>
      </c>
      <c r="E1024" s="1">
        <v>20</v>
      </c>
      <c r="F1024" s="1">
        <v>21</v>
      </c>
      <c r="G1024" s="1">
        <v>1346.31</v>
      </c>
      <c r="H1024" s="1">
        <v>465.25133659999216</v>
      </c>
      <c r="I1024" s="22">
        <v>8459.14</v>
      </c>
      <c r="J1024" s="1">
        <v>465.25133659999216</v>
      </c>
      <c r="K1024" s="7" t="str">
        <f>IF(OR($C1024=1,$C1024=2,$C1024=3),$J1024,"")</f>
        <v/>
      </c>
      <c r="L1024" s="8" t="str">
        <f t="shared" si="109"/>
        <v/>
      </c>
      <c r="M1024" s="3" t="str">
        <f>IF(OR($C1024=7,$C1024=8,$C1024=9),$J1024,"")</f>
        <v/>
      </c>
      <c r="N1024" s="8" t="str">
        <f t="shared" si="105"/>
        <v/>
      </c>
      <c r="O1024" s="7" t="str">
        <f>IF(OR($C1024=13,$C1024=14,$C1024=15),$J1024,"")</f>
        <v/>
      </c>
      <c r="P1024" s="8" t="str">
        <f t="shared" si="110"/>
        <v/>
      </c>
      <c r="Q1024" s="3">
        <f>IF(OR($C1024=19,$C1024=20,$C1024=21),$J1024,"")</f>
        <v>465.25133659999216</v>
      </c>
      <c r="R1024" s="3" t="str">
        <f t="shared" si="107"/>
        <v/>
      </c>
      <c r="S1024" s="7" t="str">
        <f>IF(OR($C1024=25,$C1024=26,$C1024=27),$J1024,"")</f>
        <v/>
      </c>
      <c r="T1024" s="9" t="str">
        <f t="shared" si="108"/>
        <v/>
      </c>
    </row>
    <row r="1025" spans="1:20" x14ac:dyDescent="0.25">
      <c r="A1025" s="20">
        <f t="shared" si="106"/>
        <v>42878.740000000005</v>
      </c>
      <c r="B1025" s="2">
        <v>42878.739942129629</v>
      </c>
      <c r="C1025" s="1">
        <v>20</v>
      </c>
      <c r="D1025" s="1">
        <v>23</v>
      </c>
      <c r="E1025" s="1">
        <v>21</v>
      </c>
      <c r="F1025" s="1">
        <v>22</v>
      </c>
      <c r="G1025" s="1">
        <v>1762.31</v>
      </c>
      <c r="H1025" s="1">
        <v>609.01061642826107</v>
      </c>
      <c r="I1025" s="22">
        <v>11072.9</v>
      </c>
      <c r="J1025" s="1">
        <v>609.01061642826107</v>
      </c>
      <c r="K1025" s="7" t="str">
        <f>IF(OR($C1025=1,$C1025=2,$C1025=3),$J1025,"")</f>
        <v/>
      </c>
      <c r="L1025" s="8" t="str">
        <f t="shared" si="109"/>
        <v/>
      </c>
      <c r="M1025" s="3" t="str">
        <f>IF(OR($C1025=7,$C1025=8,$C1025=9),$J1025,"")</f>
        <v/>
      </c>
      <c r="N1025" s="8" t="str">
        <f t="shared" si="105"/>
        <v/>
      </c>
      <c r="O1025" s="7" t="str">
        <f>IF(OR($C1025=13,$C1025=14,$C1025=15),$J1025,"")</f>
        <v/>
      </c>
      <c r="P1025" s="8" t="str">
        <f t="shared" si="110"/>
        <v/>
      </c>
      <c r="Q1025" s="3">
        <f>IF(OR($C1025=19,$C1025=20,$C1025=21),$J1025,"")</f>
        <v>609.01061642826107</v>
      </c>
      <c r="R1025" s="3">
        <f t="shared" si="107"/>
        <v>508.85140664406248</v>
      </c>
      <c r="S1025" s="7" t="str">
        <f>IF(OR($C1025=25,$C1025=26,$C1025=27),$J1025,"")</f>
        <v/>
      </c>
      <c r="T1025" s="9" t="str">
        <f t="shared" si="108"/>
        <v/>
      </c>
    </row>
    <row r="1026" spans="1:20" x14ac:dyDescent="0.25">
      <c r="A1026" s="20">
        <f t="shared" si="106"/>
        <v>42878.740000000005</v>
      </c>
      <c r="B1026" s="2">
        <v>42878.739965277775</v>
      </c>
      <c r="C1026" s="1">
        <v>21</v>
      </c>
      <c r="D1026" s="1">
        <v>24</v>
      </c>
      <c r="E1026" s="1">
        <v>22</v>
      </c>
      <c r="F1026" s="1">
        <v>23</v>
      </c>
      <c r="G1026" s="1">
        <v>1308.81</v>
      </c>
      <c r="H1026" s="1">
        <v>452.29226690393426</v>
      </c>
      <c r="I1026" s="22">
        <v>8223.4599999999991</v>
      </c>
      <c r="J1026" s="1">
        <v>452.29226690393426</v>
      </c>
      <c r="K1026" s="7" t="str">
        <f>IF(OR($C1026=1,$C1026=2,$C1026=3),$J1026,"")</f>
        <v/>
      </c>
      <c r="L1026" s="8" t="str">
        <f t="shared" si="109"/>
        <v/>
      </c>
      <c r="M1026" s="3" t="str">
        <f>IF(OR($C1026=7,$C1026=8,$C1026=9),$J1026,"")</f>
        <v/>
      </c>
      <c r="N1026" s="8" t="str">
        <f t="shared" si="105"/>
        <v/>
      </c>
      <c r="O1026" s="7" t="str">
        <f>IF(OR($C1026=13,$C1026=14,$C1026=15),$J1026,"")</f>
        <v/>
      </c>
      <c r="P1026" s="8" t="str">
        <f t="shared" si="110"/>
        <v/>
      </c>
      <c r="Q1026" s="3">
        <f>IF(OR($C1026=19,$C1026=20,$C1026=21),$J1026,"")</f>
        <v>452.29226690393426</v>
      </c>
      <c r="R1026" s="3" t="str">
        <f t="shared" si="107"/>
        <v/>
      </c>
      <c r="S1026" s="7" t="str">
        <f>IF(OR($C1026=25,$C1026=26,$C1026=27),$J1026,"")</f>
        <v/>
      </c>
      <c r="T1026" s="9" t="str">
        <f t="shared" si="108"/>
        <v/>
      </c>
    </row>
    <row r="1027" spans="1:20" x14ac:dyDescent="0.25">
      <c r="A1027" s="20">
        <f t="shared" si="106"/>
        <v>42878.76</v>
      </c>
      <c r="B1027" s="2">
        <v>42878.753611111111</v>
      </c>
      <c r="C1027" s="1">
        <v>7</v>
      </c>
      <c r="D1027" s="1">
        <v>10</v>
      </c>
      <c r="E1027" s="1">
        <v>8</v>
      </c>
      <c r="F1027" s="1">
        <v>9</v>
      </c>
      <c r="G1027" s="1">
        <v>1116.46</v>
      </c>
      <c r="H1027" s="1">
        <v>385.82087874295462</v>
      </c>
      <c r="I1027" s="22">
        <v>7014.94</v>
      </c>
      <c r="J1027" s="1">
        <v>385.82087874295462</v>
      </c>
      <c r="K1027" s="7" t="str">
        <f>IF(OR($C1027=1,$C1027=2,$C1027=3),$J1027,"")</f>
        <v/>
      </c>
      <c r="L1027" s="8" t="str">
        <f t="shared" si="109"/>
        <v/>
      </c>
      <c r="M1027" s="3">
        <f>IF(OR($C1027=7,$C1027=8,$C1027=9),$J1027,"")</f>
        <v>385.82087874295462</v>
      </c>
      <c r="N1027" s="8" t="str">
        <f t="shared" ref="N1027:N1090" si="111">IF(AND(C1026=7,C1027=8,C1028=9),AVERAGE(M1026:M1028),"")</f>
        <v/>
      </c>
      <c r="O1027" s="7" t="str">
        <f>IF(OR($C1027=13,$C1027=14,$C1027=15),$J1027,"")</f>
        <v/>
      </c>
      <c r="P1027" s="8" t="str">
        <f t="shared" si="110"/>
        <v/>
      </c>
      <c r="Q1027" s="3" t="str">
        <f>IF(OR($C1027=19,$C1027=20,$C1027=21),$J1027,"")</f>
        <v/>
      </c>
      <c r="R1027" s="3" t="str">
        <f t="shared" si="107"/>
        <v/>
      </c>
      <c r="S1027" s="7" t="str">
        <f>IF(OR($C1027=25,$C1027=26,$C1027=27),$J1027,"")</f>
        <v/>
      </c>
      <c r="T1027" s="9" t="str">
        <f t="shared" si="108"/>
        <v/>
      </c>
    </row>
    <row r="1028" spans="1:20" x14ac:dyDescent="0.25">
      <c r="A1028" s="20">
        <f t="shared" ref="A1028:A1091" si="112">ROUNDUP(B1028,2)</f>
        <v>42878.76</v>
      </c>
      <c r="B1028" s="2">
        <v>42878.753634259258</v>
      </c>
      <c r="C1028" s="1">
        <v>8</v>
      </c>
      <c r="D1028" s="1">
        <v>11</v>
      </c>
      <c r="E1028" s="1">
        <v>9</v>
      </c>
      <c r="F1028" s="1">
        <v>10</v>
      </c>
      <c r="G1028" s="1">
        <v>1059.8499999999999</v>
      </c>
      <c r="H1028" s="1">
        <v>366.25786712978561</v>
      </c>
      <c r="I1028" s="22">
        <v>6659.25</v>
      </c>
      <c r="J1028" s="1">
        <v>366.25786712978561</v>
      </c>
      <c r="K1028" s="7" t="str">
        <f>IF(OR($C1028=1,$C1028=2,$C1028=3),$J1028,"")</f>
        <v/>
      </c>
      <c r="L1028" s="8" t="str">
        <f t="shared" si="109"/>
        <v/>
      </c>
      <c r="M1028" s="3">
        <f>IF(OR($C1028=7,$C1028=8,$C1028=9),$J1028,"")</f>
        <v>366.25786712978561</v>
      </c>
      <c r="N1028" s="8">
        <f t="shared" si="111"/>
        <v>390.16821465699218</v>
      </c>
      <c r="O1028" s="7" t="str">
        <f>IF(OR($C1028=13,$C1028=14,$C1028=15),$J1028,"")</f>
        <v/>
      </c>
      <c r="P1028" s="8" t="str">
        <f t="shared" si="110"/>
        <v/>
      </c>
      <c r="Q1028" s="3" t="str">
        <f>IF(OR($C1028=19,$C1028=20,$C1028=21),$J1028,"")</f>
        <v/>
      </c>
      <c r="R1028" s="3" t="str">
        <f t="shared" si="107"/>
        <v/>
      </c>
      <c r="S1028" s="7" t="str">
        <f>IF(OR($C1028=25,$C1028=26,$C1028=27),$J1028,"")</f>
        <v/>
      </c>
      <c r="T1028" s="9" t="str">
        <f t="shared" si="108"/>
        <v/>
      </c>
    </row>
    <row r="1029" spans="1:20" x14ac:dyDescent="0.25">
      <c r="A1029" s="20">
        <f t="shared" si="112"/>
        <v>42878.76</v>
      </c>
      <c r="B1029" s="2">
        <v>42878.753668981481</v>
      </c>
      <c r="C1029" s="1">
        <v>9</v>
      </c>
      <c r="D1029" s="1">
        <v>12</v>
      </c>
      <c r="E1029" s="1">
        <v>10</v>
      </c>
      <c r="F1029" s="1">
        <v>11</v>
      </c>
      <c r="G1029" s="1">
        <v>1210.81</v>
      </c>
      <c r="H1029" s="1">
        <v>418.4258980982363</v>
      </c>
      <c r="I1029" s="22">
        <v>7607.77</v>
      </c>
      <c r="J1029" s="1">
        <v>418.4258980982363</v>
      </c>
      <c r="K1029" s="7" t="str">
        <f>IF(OR($C1029=1,$C1029=2,$C1029=3),$J1029,"")</f>
        <v/>
      </c>
      <c r="L1029" s="8" t="str">
        <f t="shared" si="109"/>
        <v/>
      </c>
      <c r="M1029" s="3">
        <f>IF(OR($C1029=7,$C1029=8,$C1029=9),$J1029,"")</f>
        <v>418.4258980982363</v>
      </c>
      <c r="N1029" s="8" t="str">
        <f t="shared" si="111"/>
        <v/>
      </c>
      <c r="O1029" s="7" t="str">
        <f>IF(OR($C1029=13,$C1029=14,$C1029=15),$J1029,"")</f>
        <v/>
      </c>
      <c r="P1029" s="8" t="str">
        <f t="shared" si="110"/>
        <v/>
      </c>
      <c r="Q1029" s="3" t="str">
        <f>IF(OR($C1029=19,$C1029=20,$C1029=21),$J1029,"")</f>
        <v/>
      </c>
      <c r="R1029" s="3" t="str">
        <f t="shared" ref="R1029:R1092" si="113">IF(AND(C1028=19,C1029=20,C1030=21),AVERAGE(Q1028:Q1030),"")</f>
        <v/>
      </c>
      <c r="S1029" s="7" t="str">
        <f>IF(OR($C1029=25,$C1029=26,$C1029=27),$J1029,"")</f>
        <v/>
      </c>
      <c r="T1029" s="9" t="str">
        <f t="shared" ref="T1029:T1092" si="114">IF(AND(C1028=25,C1029=26,C1030=27),AVERAGE(S1028:S1030),"")</f>
        <v/>
      </c>
    </row>
    <row r="1030" spans="1:20" x14ac:dyDescent="0.25">
      <c r="A1030" s="20">
        <f t="shared" si="112"/>
        <v>42878.76</v>
      </c>
      <c r="B1030" s="2">
        <v>42878.753796296296</v>
      </c>
      <c r="C1030" s="1">
        <v>19</v>
      </c>
      <c r="D1030" s="1">
        <v>22</v>
      </c>
      <c r="E1030" s="1">
        <v>20</v>
      </c>
      <c r="F1030" s="1">
        <v>21</v>
      </c>
      <c r="G1030" s="1">
        <v>1346.65</v>
      </c>
      <c r="H1030" s="1">
        <v>465.36883216523648</v>
      </c>
      <c r="I1030" s="22">
        <v>8461.27</v>
      </c>
      <c r="J1030" s="1">
        <v>465.36883216523648</v>
      </c>
      <c r="K1030" s="7" t="str">
        <f>IF(OR($C1030=1,$C1030=2,$C1030=3),$J1030,"")</f>
        <v/>
      </c>
      <c r="L1030" s="8" t="str">
        <f t="shared" si="109"/>
        <v/>
      </c>
      <c r="M1030" s="3" t="str">
        <f>IF(OR($C1030=7,$C1030=8,$C1030=9),$J1030,"")</f>
        <v/>
      </c>
      <c r="N1030" s="8" t="str">
        <f t="shared" si="111"/>
        <v/>
      </c>
      <c r="O1030" s="7" t="str">
        <f>IF(OR($C1030=13,$C1030=14,$C1030=15),$J1030,"")</f>
        <v/>
      </c>
      <c r="P1030" s="8" t="str">
        <f t="shared" si="110"/>
        <v/>
      </c>
      <c r="Q1030" s="3">
        <f>IF(OR($C1030=19,$C1030=20,$C1030=21),$J1030,"")</f>
        <v>465.36883216523648</v>
      </c>
      <c r="R1030" s="3" t="str">
        <f t="shared" si="113"/>
        <v/>
      </c>
      <c r="S1030" s="7" t="str">
        <f>IF(OR($C1030=25,$C1030=26,$C1030=27),$J1030,"")</f>
        <v/>
      </c>
      <c r="T1030" s="9" t="str">
        <f t="shared" si="114"/>
        <v/>
      </c>
    </row>
    <row r="1031" spans="1:20" x14ac:dyDescent="0.25">
      <c r="A1031" s="20">
        <f t="shared" si="112"/>
        <v>42878.76</v>
      </c>
      <c r="B1031" s="2">
        <v>42878.753831018519</v>
      </c>
      <c r="C1031" s="1">
        <v>20</v>
      </c>
      <c r="D1031" s="1">
        <v>23</v>
      </c>
      <c r="E1031" s="1">
        <v>21</v>
      </c>
      <c r="F1031" s="1">
        <v>22</v>
      </c>
      <c r="G1031" s="1">
        <v>1794.14</v>
      </c>
      <c r="H1031" s="1">
        <v>620.01027478627509</v>
      </c>
      <c r="I1031" s="22">
        <v>11272.9</v>
      </c>
      <c r="J1031" s="1">
        <v>620.01027478627509</v>
      </c>
      <c r="K1031" s="7" t="str">
        <f>IF(OR($C1031=1,$C1031=2,$C1031=3),$J1031,"")</f>
        <v/>
      </c>
      <c r="L1031" s="8" t="str">
        <f t="shared" si="109"/>
        <v/>
      </c>
      <c r="M1031" s="3" t="str">
        <f>IF(OR($C1031=7,$C1031=8,$C1031=9),$J1031,"")</f>
        <v/>
      </c>
      <c r="N1031" s="8" t="str">
        <f t="shared" si="111"/>
        <v/>
      </c>
      <c r="O1031" s="7" t="str">
        <f>IF(OR($C1031=13,$C1031=14,$C1031=15),$J1031,"")</f>
        <v/>
      </c>
      <c r="P1031" s="8" t="str">
        <f t="shared" si="110"/>
        <v/>
      </c>
      <c r="Q1031" s="3">
        <f>IF(OR($C1031=19,$C1031=20,$C1031=21),$J1031,"")</f>
        <v>620.01027478627509</v>
      </c>
      <c r="R1031" s="3">
        <f t="shared" si="113"/>
        <v>513.85994309192563</v>
      </c>
      <c r="S1031" s="7" t="str">
        <f>IF(OR($C1031=25,$C1031=26,$C1031=27),$J1031,"")</f>
        <v/>
      </c>
      <c r="T1031" s="9" t="str">
        <f t="shared" si="114"/>
        <v/>
      </c>
    </row>
    <row r="1032" spans="1:20" x14ac:dyDescent="0.25">
      <c r="A1032" s="20">
        <f t="shared" si="112"/>
        <v>42878.76</v>
      </c>
      <c r="B1032" s="2">
        <v>42878.753854166665</v>
      </c>
      <c r="C1032" s="1">
        <v>21</v>
      </c>
      <c r="D1032" s="1">
        <v>24</v>
      </c>
      <c r="E1032" s="1">
        <v>22</v>
      </c>
      <c r="F1032" s="1">
        <v>23</v>
      </c>
      <c r="G1032" s="1">
        <v>1320.12</v>
      </c>
      <c r="H1032" s="1">
        <v>456.20072232426531</v>
      </c>
      <c r="I1032" s="22">
        <v>8294.5499999999993</v>
      </c>
      <c r="J1032" s="1">
        <v>456.20072232426531</v>
      </c>
      <c r="K1032" s="7" t="str">
        <f>IF(OR($C1032=1,$C1032=2,$C1032=3),$J1032,"")</f>
        <v/>
      </c>
      <c r="L1032" s="8" t="str">
        <f t="shared" si="109"/>
        <v/>
      </c>
      <c r="M1032" s="3" t="str">
        <f>IF(OR($C1032=7,$C1032=8,$C1032=9),$J1032,"")</f>
        <v/>
      </c>
      <c r="N1032" s="8" t="str">
        <f t="shared" si="111"/>
        <v/>
      </c>
      <c r="O1032" s="7" t="str">
        <f>IF(OR($C1032=13,$C1032=14,$C1032=15),$J1032,"")</f>
        <v/>
      </c>
      <c r="P1032" s="8" t="str">
        <f t="shared" si="110"/>
        <v/>
      </c>
      <c r="Q1032" s="3">
        <f>IF(OR($C1032=19,$C1032=20,$C1032=21),$J1032,"")</f>
        <v>456.20072232426531</v>
      </c>
      <c r="R1032" s="3" t="str">
        <f t="shared" si="113"/>
        <v/>
      </c>
      <c r="S1032" s="7" t="str">
        <f>IF(OR($C1032=25,$C1032=26,$C1032=27),$J1032,"")</f>
        <v/>
      </c>
      <c r="T1032" s="9" t="str">
        <f t="shared" si="114"/>
        <v/>
      </c>
    </row>
    <row r="1033" spans="1:20" x14ac:dyDescent="0.25">
      <c r="A1033" s="20">
        <f t="shared" si="112"/>
        <v>42878.770000000004</v>
      </c>
      <c r="B1033" s="2">
        <v>42878.767500000002</v>
      </c>
      <c r="C1033" s="1">
        <v>7</v>
      </c>
      <c r="D1033" s="1">
        <v>10</v>
      </c>
      <c r="E1033" s="1">
        <v>8</v>
      </c>
      <c r="F1033" s="1">
        <v>9</v>
      </c>
      <c r="G1033" s="1">
        <v>1125.99</v>
      </c>
      <c r="H1033" s="1">
        <v>389.11421032171279</v>
      </c>
      <c r="I1033" s="22">
        <v>7074.79</v>
      </c>
      <c r="J1033" s="1">
        <v>389.11421032171279</v>
      </c>
      <c r="K1033" s="7" t="str">
        <f>IF(OR($C1033=1,$C1033=2,$C1033=3),$J1033,"")</f>
        <v/>
      </c>
      <c r="L1033" s="8" t="str">
        <f t="shared" si="109"/>
        <v/>
      </c>
      <c r="M1033" s="3">
        <f>IF(OR($C1033=7,$C1033=8,$C1033=9),$J1033,"")</f>
        <v>389.11421032171279</v>
      </c>
      <c r="N1033" s="8" t="str">
        <f t="shared" si="111"/>
        <v/>
      </c>
      <c r="O1033" s="7" t="str">
        <f>IF(OR($C1033=13,$C1033=14,$C1033=15),$J1033,"")</f>
        <v/>
      </c>
      <c r="P1033" s="8" t="str">
        <f t="shared" si="110"/>
        <v/>
      </c>
      <c r="Q1033" s="3" t="str">
        <f>IF(OR($C1033=19,$C1033=20,$C1033=21),$J1033,"")</f>
        <v/>
      </c>
      <c r="R1033" s="3" t="str">
        <f t="shared" si="113"/>
        <v/>
      </c>
      <c r="S1033" s="7" t="str">
        <f>IF(OR($C1033=25,$C1033=26,$C1033=27),$J1033,"")</f>
        <v/>
      </c>
      <c r="T1033" s="9" t="str">
        <f t="shared" si="114"/>
        <v/>
      </c>
    </row>
    <row r="1034" spans="1:20" x14ac:dyDescent="0.25">
      <c r="A1034" s="20">
        <f t="shared" si="112"/>
        <v>42878.770000000004</v>
      </c>
      <c r="B1034" s="2">
        <v>42878.767534722225</v>
      </c>
      <c r="C1034" s="1">
        <v>8</v>
      </c>
      <c r="D1034" s="1">
        <v>11</v>
      </c>
      <c r="E1034" s="1">
        <v>9</v>
      </c>
      <c r="F1034" s="1">
        <v>10</v>
      </c>
      <c r="G1034" s="1">
        <v>1071.67</v>
      </c>
      <c r="H1034" s="1">
        <v>370.34256589798309</v>
      </c>
      <c r="I1034" s="22">
        <v>6733.52</v>
      </c>
      <c r="J1034" s="1">
        <v>370.34256589798309</v>
      </c>
      <c r="K1034" s="7" t="str">
        <f>IF(OR($C1034=1,$C1034=2,$C1034=3),$J1034,"")</f>
        <v/>
      </c>
      <c r="L1034" s="8" t="str">
        <f t="shared" si="109"/>
        <v/>
      </c>
      <c r="M1034" s="3">
        <f>IF(OR($C1034=7,$C1034=8,$C1034=9),$J1034,"")</f>
        <v>370.34256589798309</v>
      </c>
      <c r="N1034" s="8">
        <f t="shared" si="111"/>
        <v>390.89622639458412</v>
      </c>
      <c r="O1034" s="7" t="str">
        <f>IF(OR($C1034=13,$C1034=14,$C1034=15),$J1034,"")</f>
        <v/>
      </c>
      <c r="P1034" s="8" t="str">
        <f t="shared" si="110"/>
        <v/>
      </c>
      <c r="Q1034" s="3" t="str">
        <f>IF(OR($C1034=19,$C1034=20,$C1034=21),$J1034,"")</f>
        <v/>
      </c>
      <c r="R1034" s="3" t="str">
        <f t="shared" si="113"/>
        <v/>
      </c>
      <c r="S1034" s="7" t="str">
        <f>IF(OR($C1034=25,$C1034=26,$C1034=27),$J1034,"")</f>
        <v/>
      </c>
      <c r="T1034" s="9" t="str">
        <f t="shared" si="114"/>
        <v/>
      </c>
    </row>
    <row r="1035" spans="1:20" x14ac:dyDescent="0.25">
      <c r="A1035" s="20">
        <f t="shared" si="112"/>
        <v>42878.770000000004</v>
      </c>
      <c r="B1035" s="2">
        <v>42878.767557870371</v>
      </c>
      <c r="C1035" s="1">
        <v>9</v>
      </c>
      <c r="D1035" s="1">
        <v>12</v>
      </c>
      <c r="E1035" s="1">
        <v>10</v>
      </c>
      <c r="F1035" s="1">
        <v>11</v>
      </c>
      <c r="G1035" s="1">
        <v>1195.78</v>
      </c>
      <c r="H1035" s="1">
        <v>413.2319029640563</v>
      </c>
      <c r="I1035" s="22">
        <v>7513.33</v>
      </c>
      <c r="J1035" s="1">
        <v>413.2319029640563</v>
      </c>
      <c r="K1035" s="7" t="str">
        <f>IF(OR($C1035=1,$C1035=2,$C1035=3),$J1035,"")</f>
        <v/>
      </c>
      <c r="L1035" s="8" t="str">
        <f t="shared" si="109"/>
        <v/>
      </c>
      <c r="M1035" s="3">
        <f>IF(OR($C1035=7,$C1035=8,$C1035=9),$J1035,"")</f>
        <v>413.2319029640563</v>
      </c>
      <c r="N1035" s="8" t="str">
        <f t="shared" si="111"/>
        <v/>
      </c>
      <c r="O1035" s="7" t="str">
        <f>IF(OR($C1035=13,$C1035=14,$C1035=15),$J1035,"")</f>
        <v/>
      </c>
      <c r="P1035" s="8" t="str">
        <f t="shared" si="110"/>
        <v/>
      </c>
      <c r="Q1035" s="3" t="str">
        <f>IF(OR($C1035=19,$C1035=20,$C1035=21),$J1035,"")</f>
        <v/>
      </c>
      <c r="R1035" s="3" t="str">
        <f t="shared" si="113"/>
        <v/>
      </c>
      <c r="S1035" s="7" t="str">
        <f>IF(OR($C1035=25,$C1035=26,$C1035=27),$J1035,"")</f>
        <v/>
      </c>
      <c r="T1035" s="9" t="str">
        <f t="shared" si="114"/>
        <v/>
      </c>
    </row>
    <row r="1036" spans="1:20" x14ac:dyDescent="0.25">
      <c r="A1036" s="20">
        <f t="shared" si="112"/>
        <v>42878.770000000004</v>
      </c>
      <c r="B1036" s="2">
        <v>42878.767627314817</v>
      </c>
      <c r="C1036" s="1">
        <v>14</v>
      </c>
      <c r="D1036" s="1">
        <v>17</v>
      </c>
      <c r="E1036" s="1">
        <v>15</v>
      </c>
      <c r="F1036" s="1">
        <v>16</v>
      </c>
      <c r="G1036" s="1">
        <v>1511.68</v>
      </c>
      <c r="H1036" s="1">
        <v>522.39910608364801</v>
      </c>
      <c r="I1036" s="22">
        <v>9498.17</v>
      </c>
      <c r="J1036" s="1">
        <v>522.39910608364801</v>
      </c>
      <c r="K1036" s="7" t="str">
        <f>IF(OR($C1036=1,$C1036=2,$C1036=3),$J1036,"")</f>
        <v/>
      </c>
      <c r="L1036" s="8" t="str">
        <f t="shared" si="109"/>
        <v/>
      </c>
      <c r="M1036" s="3" t="str">
        <f>IF(OR($C1036=7,$C1036=8,$C1036=9),$J1036,"")</f>
        <v/>
      </c>
      <c r="N1036" s="8" t="str">
        <f t="shared" si="111"/>
        <v/>
      </c>
      <c r="O1036" s="7">
        <f>IF(OR($C1036=13,$C1036=14,$C1036=15),$J1036,"")</f>
        <v>522.39910608364801</v>
      </c>
      <c r="P1036" s="8">
        <f t="shared" si="110"/>
        <v>522.39910608364801</v>
      </c>
      <c r="Q1036" s="3" t="str">
        <f>IF(OR($C1036=19,$C1036=20,$C1036=21),$J1036,"")</f>
        <v/>
      </c>
      <c r="R1036" s="3" t="str">
        <f t="shared" si="113"/>
        <v/>
      </c>
      <c r="S1036" s="7" t="str">
        <f>IF(OR($C1036=25,$C1036=26,$C1036=27),$J1036,"")</f>
        <v/>
      </c>
      <c r="T1036" s="9" t="str">
        <f t="shared" si="114"/>
        <v/>
      </c>
    </row>
    <row r="1037" spans="1:20" x14ac:dyDescent="0.25">
      <c r="A1037" s="20">
        <f t="shared" si="112"/>
        <v>42878.770000000004</v>
      </c>
      <c r="B1037" s="2">
        <v>42878.767696759256</v>
      </c>
      <c r="C1037" s="1">
        <v>19</v>
      </c>
      <c r="D1037" s="1">
        <v>22</v>
      </c>
      <c r="E1037" s="1">
        <v>20</v>
      </c>
      <c r="F1037" s="1">
        <v>21</v>
      </c>
      <c r="G1037" s="1">
        <v>1375.97</v>
      </c>
      <c r="H1037" s="1">
        <v>475.50109679159425</v>
      </c>
      <c r="I1037" s="22">
        <v>8645.48</v>
      </c>
      <c r="J1037" s="1">
        <v>475.50109679159425</v>
      </c>
      <c r="K1037" s="7" t="str">
        <f>IF(OR($C1037=1,$C1037=2,$C1037=3),$J1037,"")</f>
        <v/>
      </c>
      <c r="L1037" s="8" t="str">
        <f t="shared" si="109"/>
        <v/>
      </c>
      <c r="M1037" s="3" t="str">
        <f>IF(OR($C1037=7,$C1037=8,$C1037=9),$J1037,"")</f>
        <v/>
      </c>
      <c r="N1037" s="8" t="str">
        <f t="shared" si="111"/>
        <v/>
      </c>
      <c r="O1037" s="7" t="str">
        <f>IF(OR($C1037=13,$C1037=14,$C1037=15),$J1037,"")</f>
        <v/>
      </c>
      <c r="P1037" s="8" t="str">
        <f t="shared" si="110"/>
        <v/>
      </c>
      <c r="Q1037" s="3">
        <f>IF(OR($C1037=19,$C1037=20,$C1037=21),$J1037,"")</f>
        <v>475.50109679159425</v>
      </c>
      <c r="R1037" s="3" t="str">
        <f t="shared" si="113"/>
        <v/>
      </c>
      <c r="S1037" s="7" t="str">
        <f>IF(OR($C1037=25,$C1037=26,$C1037=27),$J1037,"")</f>
        <v/>
      </c>
      <c r="T1037" s="9" t="str">
        <f t="shared" si="114"/>
        <v/>
      </c>
    </row>
    <row r="1038" spans="1:20" x14ac:dyDescent="0.25">
      <c r="A1038" s="20">
        <f t="shared" si="112"/>
        <v>42878.770000000004</v>
      </c>
      <c r="B1038" s="2">
        <v>42878.767731481479</v>
      </c>
      <c r="C1038" s="1">
        <v>20</v>
      </c>
      <c r="D1038" s="1">
        <v>23</v>
      </c>
      <c r="E1038" s="1">
        <v>21</v>
      </c>
      <c r="F1038" s="1">
        <v>22</v>
      </c>
      <c r="G1038" s="1">
        <v>1788.78</v>
      </c>
      <c r="H1038" s="1">
        <v>618.15799175771849</v>
      </c>
      <c r="I1038" s="22">
        <v>11239.2</v>
      </c>
      <c r="J1038" s="1">
        <v>618.15799175771849</v>
      </c>
      <c r="K1038" s="7" t="str">
        <f>IF(OR($C1038=1,$C1038=2,$C1038=3),$J1038,"")</f>
        <v/>
      </c>
      <c r="L1038" s="8" t="str">
        <f t="shared" si="109"/>
        <v/>
      </c>
      <c r="M1038" s="3" t="str">
        <f>IF(OR($C1038=7,$C1038=8,$C1038=9),$J1038,"")</f>
        <v/>
      </c>
      <c r="N1038" s="8" t="str">
        <f t="shared" si="111"/>
        <v/>
      </c>
      <c r="O1038" s="7" t="str">
        <f>IF(OR($C1038=13,$C1038=14,$C1038=15),$J1038,"")</f>
        <v/>
      </c>
      <c r="P1038" s="8" t="str">
        <f t="shared" si="110"/>
        <v/>
      </c>
      <c r="Q1038" s="3">
        <f>IF(OR($C1038=19,$C1038=20,$C1038=21),$J1038,"")</f>
        <v>618.15799175771849</v>
      </c>
      <c r="R1038" s="3">
        <f t="shared" si="113"/>
        <v>517.96307253702423</v>
      </c>
      <c r="S1038" s="7" t="str">
        <f>IF(OR($C1038=25,$C1038=26,$C1038=27),$J1038,"")</f>
        <v/>
      </c>
      <c r="T1038" s="9" t="str">
        <f t="shared" si="114"/>
        <v/>
      </c>
    </row>
    <row r="1039" spans="1:20" x14ac:dyDescent="0.25">
      <c r="A1039" s="20">
        <f t="shared" si="112"/>
        <v>42878.770000000004</v>
      </c>
      <c r="B1039" s="2">
        <v>42878.767754629633</v>
      </c>
      <c r="C1039" s="1">
        <v>21</v>
      </c>
      <c r="D1039" s="1">
        <v>24</v>
      </c>
      <c r="E1039" s="1">
        <v>22</v>
      </c>
      <c r="F1039" s="1">
        <v>23</v>
      </c>
      <c r="G1039" s="1">
        <v>1331.78</v>
      </c>
      <c r="H1039" s="1">
        <v>460.23012906175961</v>
      </c>
      <c r="I1039" s="22">
        <v>8367.81</v>
      </c>
      <c r="J1039" s="1">
        <v>460.23012906175961</v>
      </c>
      <c r="K1039" s="7" t="str">
        <f>IF(OR($C1039=1,$C1039=2,$C1039=3),$J1039,"")</f>
        <v/>
      </c>
      <c r="L1039" s="8" t="str">
        <f t="shared" si="109"/>
        <v/>
      </c>
      <c r="M1039" s="3" t="str">
        <f>IF(OR($C1039=7,$C1039=8,$C1039=9),$J1039,"")</f>
        <v/>
      </c>
      <c r="N1039" s="8" t="str">
        <f t="shared" si="111"/>
        <v/>
      </c>
      <c r="O1039" s="7" t="str">
        <f>IF(OR($C1039=13,$C1039=14,$C1039=15),$J1039,"")</f>
        <v/>
      </c>
      <c r="P1039" s="8" t="str">
        <f t="shared" si="110"/>
        <v/>
      </c>
      <c r="Q1039" s="3">
        <f>IF(OR($C1039=19,$C1039=20,$C1039=21),$J1039,"")</f>
        <v>460.23012906175961</v>
      </c>
      <c r="R1039" s="3" t="str">
        <f t="shared" si="113"/>
        <v/>
      </c>
      <c r="S1039" s="7" t="str">
        <f>IF(OR($C1039=25,$C1039=26,$C1039=27),$J1039,"")</f>
        <v/>
      </c>
      <c r="T1039" s="9" t="str">
        <f t="shared" si="114"/>
        <v/>
      </c>
    </row>
    <row r="1040" spans="1:20" x14ac:dyDescent="0.25">
      <c r="A1040" s="20">
        <f t="shared" si="112"/>
        <v>42878.79</v>
      </c>
      <c r="B1040" s="2">
        <v>42878.781377314815</v>
      </c>
      <c r="C1040" s="1">
        <v>7</v>
      </c>
      <c r="D1040" s="1">
        <v>10</v>
      </c>
      <c r="E1040" s="1">
        <v>8</v>
      </c>
      <c r="F1040" s="1">
        <v>9</v>
      </c>
      <c r="G1040" s="1">
        <v>1117.98</v>
      </c>
      <c r="H1040" s="1">
        <v>386.34615303463488</v>
      </c>
      <c r="I1040" s="22">
        <v>7024.46</v>
      </c>
      <c r="J1040" s="1">
        <v>386.34615303463488</v>
      </c>
      <c r="K1040" s="7" t="str">
        <f>IF(OR($C1040=1,$C1040=2,$C1040=3),$J1040,"")</f>
        <v/>
      </c>
      <c r="L1040" s="8" t="str">
        <f t="shared" si="109"/>
        <v/>
      </c>
      <c r="M1040" s="3">
        <f>IF(OR($C1040=7,$C1040=8,$C1040=9),$J1040,"")</f>
        <v>386.34615303463488</v>
      </c>
      <c r="N1040" s="8" t="str">
        <f t="shared" si="111"/>
        <v/>
      </c>
      <c r="O1040" s="7" t="str">
        <f>IF(OR($C1040=13,$C1040=14,$C1040=15),$J1040,"")</f>
        <v/>
      </c>
      <c r="P1040" s="8" t="str">
        <f t="shared" si="110"/>
        <v/>
      </c>
      <c r="Q1040" s="3" t="str">
        <f>IF(OR($C1040=19,$C1040=20,$C1040=21),$J1040,"")</f>
        <v/>
      </c>
      <c r="R1040" s="3" t="str">
        <f t="shared" si="113"/>
        <v/>
      </c>
      <c r="S1040" s="7" t="str">
        <f>IF(OR($C1040=25,$C1040=26,$C1040=27),$J1040,"")</f>
        <v/>
      </c>
      <c r="T1040" s="9" t="str">
        <f t="shared" si="114"/>
        <v/>
      </c>
    </row>
    <row r="1041" spans="1:20" x14ac:dyDescent="0.25">
      <c r="A1041" s="20">
        <f t="shared" si="112"/>
        <v>42878.79</v>
      </c>
      <c r="B1041" s="2">
        <v>42878.781400462962</v>
      </c>
      <c r="C1041" s="1">
        <v>8</v>
      </c>
      <c r="D1041" s="1">
        <v>11</v>
      </c>
      <c r="E1041" s="1">
        <v>9</v>
      </c>
      <c r="F1041" s="1">
        <v>10</v>
      </c>
      <c r="G1041" s="1">
        <v>1087.03</v>
      </c>
      <c r="H1041" s="1">
        <v>375.65060084548838</v>
      </c>
      <c r="I1041" s="22">
        <v>6830</v>
      </c>
      <c r="J1041" s="1">
        <v>375.65060084548838</v>
      </c>
      <c r="K1041" s="7" t="str">
        <f>IF(OR($C1041=1,$C1041=2,$C1041=3),$J1041,"")</f>
        <v/>
      </c>
      <c r="L1041" s="8" t="str">
        <f t="shared" si="109"/>
        <v/>
      </c>
      <c r="M1041" s="3">
        <f>IF(OR($C1041=7,$C1041=8,$C1041=9),$J1041,"")</f>
        <v>375.65060084548838</v>
      </c>
      <c r="N1041" s="8">
        <f t="shared" si="111"/>
        <v>392.67017904631103</v>
      </c>
      <c r="O1041" s="7" t="str">
        <f>IF(OR($C1041=13,$C1041=14,$C1041=15),$J1041,"")</f>
        <v/>
      </c>
      <c r="P1041" s="8" t="str">
        <f t="shared" si="110"/>
        <v/>
      </c>
      <c r="Q1041" s="3" t="str">
        <f>IF(OR($C1041=19,$C1041=20,$C1041=21),$J1041,"")</f>
        <v/>
      </c>
      <c r="R1041" s="3" t="str">
        <f t="shared" si="113"/>
        <v/>
      </c>
      <c r="S1041" s="7" t="str">
        <f>IF(OR($C1041=25,$C1041=26,$C1041=27),$J1041,"")</f>
        <v/>
      </c>
      <c r="T1041" s="9" t="str">
        <f t="shared" si="114"/>
        <v/>
      </c>
    </row>
    <row r="1042" spans="1:20" x14ac:dyDescent="0.25">
      <c r="A1042" s="20">
        <f t="shared" si="112"/>
        <v>42878.79</v>
      </c>
      <c r="B1042" s="2">
        <v>42878.781435185185</v>
      </c>
      <c r="C1042" s="1">
        <v>9</v>
      </c>
      <c r="D1042" s="1">
        <v>12</v>
      </c>
      <c r="E1042" s="1">
        <v>10</v>
      </c>
      <c r="F1042" s="1">
        <v>11</v>
      </c>
      <c r="G1042" s="1">
        <v>1203.83</v>
      </c>
      <c r="H1042" s="1">
        <v>416.01378325881001</v>
      </c>
      <c r="I1042" s="22">
        <v>7563.88</v>
      </c>
      <c r="J1042" s="1">
        <v>416.01378325881001</v>
      </c>
      <c r="K1042" s="7" t="str">
        <f>IF(OR($C1042=1,$C1042=2,$C1042=3),$J1042,"")</f>
        <v/>
      </c>
      <c r="L1042" s="8" t="str">
        <f t="shared" si="109"/>
        <v/>
      </c>
      <c r="M1042" s="3">
        <f>IF(OR($C1042=7,$C1042=8,$C1042=9),$J1042,"")</f>
        <v>416.01378325881001</v>
      </c>
      <c r="N1042" s="8" t="str">
        <f t="shared" si="111"/>
        <v/>
      </c>
      <c r="O1042" s="7" t="str">
        <f>IF(OR($C1042=13,$C1042=14,$C1042=15),$J1042,"")</f>
        <v/>
      </c>
      <c r="P1042" s="8" t="str">
        <f t="shared" si="110"/>
        <v/>
      </c>
      <c r="Q1042" s="3" t="str">
        <f>IF(OR($C1042=19,$C1042=20,$C1042=21),$J1042,"")</f>
        <v/>
      </c>
      <c r="R1042" s="3" t="str">
        <f t="shared" si="113"/>
        <v/>
      </c>
      <c r="S1042" s="7" t="str">
        <f>IF(OR($C1042=25,$C1042=26,$C1042=27),$J1042,"")</f>
        <v/>
      </c>
      <c r="T1042" s="9" t="str">
        <f t="shared" si="114"/>
        <v/>
      </c>
    </row>
    <row r="1043" spans="1:20" x14ac:dyDescent="0.25">
      <c r="A1043" s="20">
        <f t="shared" si="112"/>
        <v>42878.79</v>
      </c>
      <c r="B1043" s="2">
        <v>42878.781504629631</v>
      </c>
      <c r="C1043" s="1">
        <v>14</v>
      </c>
      <c r="D1043" s="1">
        <v>17</v>
      </c>
      <c r="E1043" s="1">
        <v>15</v>
      </c>
      <c r="F1043" s="1">
        <v>16</v>
      </c>
      <c r="G1043" s="1">
        <v>1608.95</v>
      </c>
      <c r="H1043" s="1">
        <v>556.01320499926271</v>
      </c>
      <c r="I1043" s="22">
        <v>10109.299999999999</v>
      </c>
      <c r="J1043" s="1">
        <v>556.01320499926271</v>
      </c>
      <c r="K1043" s="7" t="str">
        <f>IF(OR($C1043=1,$C1043=2,$C1043=3),$J1043,"")</f>
        <v/>
      </c>
      <c r="L1043" s="8" t="str">
        <f t="shared" si="109"/>
        <v/>
      </c>
      <c r="M1043" s="3" t="str">
        <f>IF(OR($C1043=7,$C1043=8,$C1043=9),$J1043,"")</f>
        <v/>
      </c>
      <c r="N1043" s="8" t="str">
        <f t="shared" si="111"/>
        <v/>
      </c>
      <c r="O1043" s="7">
        <f>IF(OR($C1043=13,$C1043=14,$C1043=15),$J1043,"")</f>
        <v>556.01320499926271</v>
      </c>
      <c r="P1043" s="8">
        <f t="shared" si="110"/>
        <v>556.01320499926271</v>
      </c>
      <c r="Q1043" s="3" t="str">
        <f>IF(OR($C1043=19,$C1043=20,$C1043=21),$J1043,"")</f>
        <v/>
      </c>
      <c r="R1043" s="3" t="str">
        <f t="shared" si="113"/>
        <v/>
      </c>
      <c r="S1043" s="7" t="str">
        <f>IF(OR($C1043=25,$C1043=26,$C1043=27),$J1043,"")</f>
        <v/>
      </c>
      <c r="T1043" s="9" t="str">
        <f t="shared" si="114"/>
        <v/>
      </c>
    </row>
    <row r="1044" spans="1:20" x14ac:dyDescent="0.25">
      <c r="A1044" s="20">
        <f t="shared" si="112"/>
        <v>42878.79</v>
      </c>
      <c r="B1044" s="2">
        <v>42878.7815625</v>
      </c>
      <c r="C1044" s="1">
        <v>19</v>
      </c>
      <c r="D1044" s="1">
        <v>22</v>
      </c>
      <c r="E1044" s="1">
        <v>20</v>
      </c>
      <c r="F1044" s="1">
        <v>21</v>
      </c>
      <c r="G1044" s="1">
        <v>1392.34</v>
      </c>
      <c r="H1044" s="1">
        <v>481.15816268291331</v>
      </c>
      <c r="I1044" s="22">
        <v>8748.32</v>
      </c>
      <c r="J1044" s="1">
        <v>481.15816268291331</v>
      </c>
      <c r="K1044" s="7" t="str">
        <f>IF(OR($C1044=1,$C1044=2,$C1044=3),$J1044,"")</f>
        <v/>
      </c>
      <c r="L1044" s="8" t="str">
        <f t="shared" si="109"/>
        <v/>
      </c>
      <c r="M1044" s="3" t="str">
        <f>IF(OR($C1044=7,$C1044=8,$C1044=9),$J1044,"")</f>
        <v/>
      </c>
      <c r="N1044" s="8" t="str">
        <f t="shared" si="111"/>
        <v/>
      </c>
      <c r="O1044" s="7" t="str">
        <f>IF(OR($C1044=13,$C1044=14,$C1044=15),$J1044,"")</f>
        <v/>
      </c>
      <c r="P1044" s="8" t="str">
        <f t="shared" si="110"/>
        <v/>
      </c>
      <c r="Q1044" s="3">
        <f>IF(OR($C1044=19,$C1044=20,$C1044=21),$J1044,"")</f>
        <v>481.15816268291331</v>
      </c>
      <c r="R1044" s="3" t="str">
        <f t="shared" si="113"/>
        <v/>
      </c>
      <c r="S1044" s="7" t="str">
        <f>IF(OR($C1044=25,$C1044=26,$C1044=27),$J1044,"")</f>
        <v/>
      </c>
      <c r="T1044" s="9" t="str">
        <f t="shared" si="114"/>
        <v/>
      </c>
    </row>
    <row r="1045" spans="1:20" x14ac:dyDescent="0.25">
      <c r="A1045" s="20">
        <f t="shared" si="112"/>
        <v>42878.79</v>
      </c>
      <c r="B1045" s="2">
        <v>42878.781597222223</v>
      </c>
      <c r="C1045" s="1">
        <v>20</v>
      </c>
      <c r="D1045" s="1">
        <v>23</v>
      </c>
      <c r="E1045" s="1">
        <v>21</v>
      </c>
      <c r="F1045" s="1">
        <v>22</v>
      </c>
      <c r="G1045" s="1">
        <v>1805.78</v>
      </c>
      <c r="H1045" s="1">
        <v>624.03277001993138</v>
      </c>
      <c r="I1045" s="22">
        <v>11346</v>
      </c>
      <c r="J1045" s="1">
        <v>624.03277001993138</v>
      </c>
      <c r="K1045" s="7" t="str">
        <f>IF(OR($C1045=1,$C1045=2,$C1045=3),$J1045,"")</f>
        <v/>
      </c>
      <c r="L1045" s="8" t="str">
        <f t="shared" si="109"/>
        <v/>
      </c>
      <c r="M1045" s="3" t="str">
        <f>IF(OR($C1045=7,$C1045=8,$C1045=9),$J1045,"")</f>
        <v/>
      </c>
      <c r="N1045" s="8" t="str">
        <f t="shared" si="111"/>
        <v/>
      </c>
      <c r="O1045" s="7" t="str">
        <f>IF(OR($C1045=13,$C1045=14,$C1045=15),$J1045,"")</f>
        <v/>
      </c>
      <c r="P1045" s="8" t="str">
        <f t="shared" si="110"/>
        <v/>
      </c>
      <c r="Q1045" s="3">
        <f>IF(OR($C1045=19,$C1045=20,$C1045=21),$J1045,"")</f>
        <v>624.03277001993138</v>
      </c>
      <c r="R1045" s="3">
        <f t="shared" si="113"/>
        <v>523.16397917504207</v>
      </c>
      <c r="S1045" s="7" t="str">
        <f>IF(OR($C1045=25,$C1045=26,$C1045=27),$J1045,"")</f>
        <v/>
      </c>
      <c r="T1045" s="9" t="str">
        <f t="shared" si="114"/>
        <v/>
      </c>
    </row>
    <row r="1046" spans="1:20" x14ac:dyDescent="0.25">
      <c r="A1046" s="20">
        <f t="shared" si="112"/>
        <v>42878.79</v>
      </c>
      <c r="B1046" s="2">
        <v>42878.78162037037</v>
      </c>
      <c r="C1046" s="1">
        <v>21</v>
      </c>
      <c r="D1046" s="1">
        <v>24</v>
      </c>
      <c r="E1046" s="1">
        <v>22</v>
      </c>
      <c r="F1046" s="1">
        <v>23</v>
      </c>
      <c r="G1046" s="1">
        <v>1343.56</v>
      </c>
      <c r="H1046" s="1">
        <v>464.30100482228124</v>
      </c>
      <c r="I1046" s="22">
        <v>8441.84</v>
      </c>
      <c r="J1046" s="1">
        <v>464.30100482228124</v>
      </c>
      <c r="K1046" s="7" t="str">
        <f>IF(OR($C1046=1,$C1046=2,$C1046=3),$J1046,"")</f>
        <v/>
      </c>
      <c r="L1046" s="8" t="str">
        <f t="shared" si="109"/>
        <v/>
      </c>
      <c r="M1046" s="3" t="str">
        <f>IF(OR($C1046=7,$C1046=8,$C1046=9),$J1046,"")</f>
        <v/>
      </c>
      <c r="N1046" s="8" t="str">
        <f t="shared" si="111"/>
        <v/>
      </c>
      <c r="O1046" s="7" t="str">
        <f>IF(OR($C1046=13,$C1046=14,$C1046=15),$J1046,"")</f>
        <v/>
      </c>
      <c r="P1046" s="8" t="str">
        <f t="shared" si="110"/>
        <v/>
      </c>
      <c r="Q1046" s="3">
        <f>IF(OR($C1046=19,$C1046=20,$C1046=21),$J1046,"")</f>
        <v>464.30100482228124</v>
      </c>
      <c r="R1046" s="3" t="str">
        <f t="shared" si="113"/>
        <v/>
      </c>
      <c r="S1046" s="7" t="str">
        <f>IF(OR($C1046=25,$C1046=26,$C1046=27),$J1046,"")</f>
        <v/>
      </c>
      <c r="T1046" s="9" t="str">
        <f t="shared" si="114"/>
        <v/>
      </c>
    </row>
    <row r="1047" spans="1:20" x14ac:dyDescent="0.25">
      <c r="A1047" s="20">
        <f t="shared" si="112"/>
        <v>42878.8</v>
      </c>
      <c r="B1047" s="2">
        <v>42878.795266203706</v>
      </c>
      <c r="C1047" s="1">
        <v>7</v>
      </c>
      <c r="D1047" s="1">
        <v>10</v>
      </c>
      <c r="E1047" s="1">
        <v>8</v>
      </c>
      <c r="F1047" s="1">
        <v>9</v>
      </c>
      <c r="G1047" s="1">
        <v>1090.6300000000001</v>
      </c>
      <c r="H1047" s="1">
        <v>376.89467153631</v>
      </c>
      <c r="I1047" s="22">
        <v>6852.6</v>
      </c>
      <c r="J1047" s="1">
        <v>376.89467153631</v>
      </c>
      <c r="K1047" s="7" t="str">
        <f>IF(OR($C1047=1,$C1047=2,$C1047=3),$J1047,"")</f>
        <v/>
      </c>
      <c r="L1047" s="8" t="str">
        <f t="shared" si="109"/>
        <v/>
      </c>
      <c r="M1047" s="3">
        <f>IF(OR($C1047=7,$C1047=8,$C1047=9),$J1047,"")</f>
        <v>376.89467153631</v>
      </c>
      <c r="N1047" s="8" t="str">
        <f t="shared" si="111"/>
        <v/>
      </c>
      <c r="O1047" s="7" t="str">
        <f>IF(OR($C1047=13,$C1047=14,$C1047=15),$J1047,"")</f>
        <v/>
      </c>
      <c r="P1047" s="8" t="str">
        <f t="shared" si="110"/>
        <v/>
      </c>
      <c r="Q1047" s="3" t="str">
        <f>IF(OR($C1047=19,$C1047=20,$C1047=21),$J1047,"")</f>
        <v/>
      </c>
      <c r="R1047" s="3" t="str">
        <f t="shared" si="113"/>
        <v/>
      </c>
      <c r="S1047" s="7" t="str">
        <f>IF(OR($C1047=25,$C1047=26,$C1047=27),$J1047,"")</f>
        <v/>
      </c>
      <c r="T1047" s="9" t="str">
        <f t="shared" si="114"/>
        <v/>
      </c>
    </row>
    <row r="1048" spans="1:20" x14ac:dyDescent="0.25">
      <c r="A1048" s="20">
        <f t="shared" si="112"/>
        <v>42878.8</v>
      </c>
      <c r="B1048" s="2">
        <v>42878.795289351852</v>
      </c>
      <c r="C1048" s="1">
        <v>8</v>
      </c>
      <c r="D1048" s="1">
        <v>11</v>
      </c>
      <c r="E1048" s="1">
        <v>9</v>
      </c>
      <c r="F1048" s="1">
        <v>10</v>
      </c>
      <c r="G1048" s="1">
        <v>1102.3</v>
      </c>
      <c r="H1048" s="1">
        <v>380.92753402572316</v>
      </c>
      <c r="I1048" s="22">
        <v>6925.98</v>
      </c>
      <c r="J1048" s="1">
        <v>380.92753402572316</v>
      </c>
      <c r="K1048" s="7" t="str">
        <f>IF(OR($C1048=1,$C1048=2,$C1048=3),$J1048,"")</f>
        <v/>
      </c>
      <c r="L1048" s="8" t="str">
        <f t="shared" si="109"/>
        <v/>
      </c>
      <c r="M1048" s="3">
        <f>IF(OR($C1048=7,$C1048=8,$C1048=9),$J1048,"")</f>
        <v>380.92753402572316</v>
      </c>
      <c r="N1048" s="8">
        <f t="shared" si="111"/>
        <v>391.27059951913679</v>
      </c>
      <c r="O1048" s="7" t="str">
        <f>IF(OR($C1048=13,$C1048=14,$C1048=15),$J1048,"")</f>
        <v/>
      </c>
      <c r="P1048" s="8" t="str">
        <f t="shared" si="110"/>
        <v/>
      </c>
      <c r="Q1048" s="3" t="str">
        <f>IF(OR($C1048=19,$C1048=20,$C1048=21),$J1048,"")</f>
        <v/>
      </c>
      <c r="R1048" s="3" t="str">
        <f t="shared" si="113"/>
        <v/>
      </c>
      <c r="S1048" s="7" t="str">
        <f>IF(OR($C1048=25,$C1048=26,$C1048=27),$J1048,"")</f>
        <v/>
      </c>
      <c r="T1048" s="9" t="str">
        <f t="shared" si="114"/>
        <v/>
      </c>
    </row>
    <row r="1049" spans="1:20" x14ac:dyDescent="0.25">
      <c r="A1049" s="20">
        <f t="shared" si="112"/>
        <v>42878.8</v>
      </c>
      <c r="B1049" s="2">
        <v>42878.795324074075</v>
      </c>
      <c r="C1049" s="1">
        <v>9</v>
      </c>
      <c r="D1049" s="1">
        <v>12</v>
      </c>
      <c r="E1049" s="1">
        <v>10</v>
      </c>
      <c r="F1049" s="1">
        <v>11</v>
      </c>
      <c r="G1049" s="1">
        <v>1203.76</v>
      </c>
      <c r="H1049" s="1">
        <v>415.98959299537739</v>
      </c>
      <c r="I1049" s="22">
        <v>7563.47</v>
      </c>
      <c r="J1049" s="1">
        <v>415.98959299537739</v>
      </c>
      <c r="K1049" s="7" t="str">
        <f>IF(OR($C1049=1,$C1049=2,$C1049=3),$J1049,"")</f>
        <v/>
      </c>
      <c r="L1049" s="8" t="str">
        <f t="shared" si="109"/>
        <v/>
      </c>
      <c r="M1049" s="3">
        <f>IF(OR($C1049=7,$C1049=8,$C1049=9),$J1049,"")</f>
        <v>415.98959299537739</v>
      </c>
      <c r="N1049" s="8" t="str">
        <f t="shared" si="111"/>
        <v/>
      </c>
      <c r="O1049" s="7" t="str">
        <f>IF(OR($C1049=13,$C1049=14,$C1049=15),$J1049,"")</f>
        <v/>
      </c>
      <c r="P1049" s="8" t="str">
        <f t="shared" si="110"/>
        <v/>
      </c>
      <c r="Q1049" s="3" t="str">
        <f>IF(OR($C1049=19,$C1049=20,$C1049=21),$J1049,"")</f>
        <v/>
      </c>
      <c r="R1049" s="3" t="str">
        <f t="shared" si="113"/>
        <v/>
      </c>
      <c r="S1049" s="7" t="str">
        <f>IF(OR($C1049=25,$C1049=26,$C1049=27),$J1049,"")</f>
        <v/>
      </c>
      <c r="T1049" s="9" t="str">
        <f t="shared" si="114"/>
        <v/>
      </c>
    </row>
    <row r="1050" spans="1:20" x14ac:dyDescent="0.25">
      <c r="A1050" s="20">
        <f t="shared" si="112"/>
        <v>42878.8</v>
      </c>
      <c r="B1050" s="2">
        <v>42878.795451388891</v>
      </c>
      <c r="C1050" s="1">
        <v>19</v>
      </c>
      <c r="D1050" s="1">
        <v>22</v>
      </c>
      <c r="E1050" s="1">
        <v>20</v>
      </c>
      <c r="F1050" s="1">
        <v>21</v>
      </c>
      <c r="G1050" s="1">
        <v>1405.51</v>
      </c>
      <c r="H1050" s="1">
        <v>485.7093879601689</v>
      </c>
      <c r="I1050" s="22">
        <v>8831.0499999999993</v>
      </c>
      <c r="J1050" s="1">
        <v>485.7093879601689</v>
      </c>
      <c r="K1050" s="7" t="str">
        <f>IF(OR($C1050=1,$C1050=2,$C1050=3),$J1050,"")</f>
        <v/>
      </c>
      <c r="L1050" s="8" t="str">
        <f t="shared" si="109"/>
        <v/>
      </c>
      <c r="M1050" s="3" t="str">
        <f>IF(OR($C1050=7,$C1050=8,$C1050=9),$J1050,"")</f>
        <v/>
      </c>
      <c r="N1050" s="8" t="str">
        <f t="shared" si="111"/>
        <v/>
      </c>
      <c r="O1050" s="7" t="str">
        <f>IF(OR($C1050=13,$C1050=14,$C1050=15),$J1050,"")</f>
        <v/>
      </c>
      <c r="P1050" s="8" t="str">
        <f t="shared" si="110"/>
        <v/>
      </c>
      <c r="Q1050" s="3">
        <f>IF(OR($C1050=19,$C1050=20,$C1050=21),$J1050,"")</f>
        <v>485.7093879601689</v>
      </c>
      <c r="R1050" s="3" t="str">
        <f t="shared" si="113"/>
        <v/>
      </c>
      <c r="S1050" s="7" t="str">
        <f>IF(OR($C1050=25,$C1050=26,$C1050=27),$J1050,"")</f>
        <v/>
      </c>
      <c r="T1050" s="9" t="str">
        <f t="shared" si="114"/>
        <v/>
      </c>
    </row>
    <row r="1051" spans="1:20" x14ac:dyDescent="0.25">
      <c r="A1051" s="20">
        <f t="shared" si="112"/>
        <v>42878.8</v>
      </c>
      <c r="B1051" s="2">
        <v>42878.795486111114</v>
      </c>
      <c r="C1051" s="1">
        <v>20</v>
      </c>
      <c r="D1051" s="1">
        <v>23</v>
      </c>
      <c r="E1051" s="1">
        <v>21</v>
      </c>
      <c r="F1051" s="1">
        <v>22</v>
      </c>
      <c r="G1051" s="1">
        <v>1797.48</v>
      </c>
      <c r="H1051" s="1">
        <v>621.16449592720392</v>
      </c>
      <c r="I1051" s="22">
        <v>11293.9</v>
      </c>
      <c r="J1051" s="1">
        <v>621.16449592720392</v>
      </c>
      <c r="K1051" s="7" t="str">
        <f>IF(OR($C1051=1,$C1051=2,$C1051=3),$J1051,"")</f>
        <v/>
      </c>
      <c r="L1051" s="8" t="str">
        <f t="shared" si="109"/>
        <v/>
      </c>
      <c r="M1051" s="3" t="str">
        <f>IF(OR($C1051=7,$C1051=8,$C1051=9),$J1051,"")</f>
        <v/>
      </c>
      <c r="N1051" s="8" t="str">
        <f t="shared" si="111"/>
        <v/>
      </c>
      <c r="O1051" s="7" t="str">
        <f>IF(OR($C1051=13,$C1051=14,$C1051=15),$J1051,"")</f>
        <v/>
      </c>
      <c r="P1051" s="8" t="str">
        <f t="shared" si="110"/>
        <v/>
      </c>
      <c r="Q1051" s="3">
        <f>IF(OR($C1051=19,$C1051=20,$C1051=21),$J1051,"")</f>
        <v>621.16449592720392</v>
      </c>
      <c r="R1051" s="3">
        <f t="shared" si="113"/>
        <v>525.13260585153648</v>
      </c>
      <c r="S1051" s="7" t="str">
        <f>IF(OR($C1051=25,$C1051=26,$C1051=27),$J1051,"")</f>
        <v/>
      </c>
      <c r="T1051" s="9" t="str">
        <f t="shared" si="114"/>
        <v/>
      </c>
    </row>
    <row r="1052" spans="1:20" x14ac:dyDescent="0.25">
      <c r="A1052" s="20">
        <f t="shared" si="112"/>
        <v>42878.8</v>
      </c>
      <c r="B1052" s="2">
        <v>42878.795520833337</v>
      </c>
      <c r="C1052" s="1">
        <v>21</v>
      </c>
      <c r="D1052" s="1">
        <v>24</v>
      </c>
      <c r="E1052" s="1">
        <v>22</v>
      </c>
      <c r="F1052" s="1">
        <v>23</v>
      </c>
      <c r="G1052" s="1">
        <v>1355.78</v>
      </c>
      <c r="H1052" s="1">
        <v>468.52393366723663</v>
      </c>
      <c r="I1052" s="22">
        <v>8518.6</v>
      </c>
      <c r="J1052" s="1">
        <v>468.52393366723663</v>
      </c>
      <c r="K1052" s="7" t="str">
        <f>IF(OR($C1052=1,$C1052=2,$C1052=3),$J1052,"")</f>
        <v/>
      </c>
      <c r="L1052" s="8" t="str">
        <f t="shared" si="109"/>
        <v/>
      </c>
      <c r="M1052" s="3" t="str">
        <f>IF(OR($C1052=7,$C1052=8,$C1052=9),$J1052,"")</f>
        <v/>
      </c>
      <c r="N1052" s="8" t="str">
        <f t="shared" si="111"/>
        <v/>
      </c>
      <c r="O1052" s="7" t="str">
        <f>IF(OR($C1052=13,$C1052=14,$C1052=15),$J1052,"")</f>
        <v/>
      </c>
      <c r="P1052" s="8" t="str">
        <f t="shared" si="110"/>
        <v/>
      </c>
      <c r="Q1052" s="3">
        <f>IF(OR($C1052=19,$C1052=20,$C1052=21),$J1052,"")</f>
        <v>468.52393366723663</v>
      </c>
      <c r="R1052" s="3" t="str">
        <f t="shared" si="113"/>
        <v/>
      </c>
      <c r="S1052" s="7" t="str">
        <f>IF(OR($C1052=25,$C1052=26,$C1052=27),$J1052,"")</f>
        <v/>
      </c>
      <c r="T1052" s="9" t="str">
        <f t="shared" si="114"/>
        <v/>
      </c>
    </row>
    <row r="1053" spans="1:20" x14ac:dyDescent="0.25">
      <c r="A1053" s="20">
        <f t="shared" si="112"/>
        <v>42878.810000000005</v>
      </c>
      <c r="B1053" s="2">
        <v>42878.809155092589</v>
      </c>
      <c r="C1053" s="1">
        <v>7</v>
      </c>
      <c r="D1053" s="1">
        <v>10</v>
      </c>
      <c r="E1053" s="1">
        <v>8</v>
      </c>
      <c r="F1053" s="1">
        <v>9</v>
      </c>
      <c r="G1053" s="1">
        <v>1136.8499999999999</v>
      </c>
      <c r="H1053" s="1">
        <v>392.86715690569116</v>
      </c>
      <c r="I1053" s="22">
        <v>7143.02</v>
      </c>
      <c r="J1053" s="1">
        <v>392.86715690569116</v>
      </c>
      <c r="K1053" s="7" t="str">
        <f>IF(OR($C1053=1,$C1053=2,$C1053=3),$J1053,"")</f>
        <v/>
      </c>
      <c r="L1053" s="8" t="str">
        <f t="shared" si="109"/>
        <v/>
      </c>
      <c r="M1053" s="3">
        <f>IF(OR($C1053=7,$C1053=8,$C1053=9),$J1053,"")</f>
        <v>392.86715690569116</v>
      </c>
      <c r="N1053" s="8" t="str">
        <f t="shared" si="111"/>
        <v/>
      </c>
      <c r="O1053" s="7" t="str">
        <f>IF(OR($C1053=13,$C1053=14,$C1053=15),$J1053,"")</f>
        <v/>
      </c>
      <c r="P1053" s="8" t="str">
        <f t="shared" si="110"/>
        <v/>
      </c>
      <c r="Q1053" s="3" t="str">
        <f>IF(OR($C1053=19,$C1053=20,$C1053=21),$J1053,"")</f>
        <v/>
      </c>
      <c r="R1053" s="3" t="str">
        <f t="shared" si="113"/>
        <v/>
      </c>
      <c r="S1053" s="7" t="str">
        <f>IF(OR($C1053=25,$C1053=26,$C1053=27),$J1053,"")</f>
        <v/>
      </c>
      <c r="T1053" s="9" t="str">
        <f t="shared" si="114"/>
        <v/>
      </c>
    </row>
    <row r="1054" spans="1:20" x14ac:dyDescent="0.25">
      <c r="A1054" s="20">
        <f t="shared" si="112"/>
        <v>42878.810000000005</v>
      </c>
      <c r="B1054" s="2">
        <v>42878.809189814812</v>
      </c>
      <c r="C1054" s="1">
        <v>8</v>
      </c>
      <c r="D1054" s="1">
        <v>11</v>
      </c>
      <c r="E1054" s="1">
        <v>9</v>
      </c>
      <c r="F1054" s="1">
        <v>10</v>
      </c>
      <c r="G1054" s="1">
        <v>1111.05</v>
      </c>
      <c r="H1054" s="1">
        <v>383.95131695480336</v>
      </c>
      <c r="I1054" s="22">
        <v>6980.94</v>
      </c>
      <c r="J1054" s="1">
        <v>383.95131695480336</v>
      </c>
      <c r="K1054" s="7" t="str">
        <f>IF(OR($C1054=1,$C1054=2,$C1054=3),$J1054,"")</f>
        <v/>
      </c>
      <c r="L1054" s="8" t="str">
        <f t="shared" si="109"/>
        <v/>
      </c>
      <c r="M1054" s="3">
        <f>IF(OR($C1054=7,$C1054=8,$C1054=9),$J1054,"")</f>
        <v>383.95131695480336</v>
      </c>
      <c r="N1054" s="8">
        <f t="shared" si="111"/>
        <v>398.49427294704611</v>
      </c>
      <c r="O1054" s="7" t="str">
        <f>IF(OR($C1054=13,$C1054=14,$C1054=15),$J1054,"")</f>
        <v/>
      </c>
      <c r="P1054" s="8" t="str">
        <f t="shared" si="110"/>
        <v/>
      </c>
      <c r="Q1054" s="3" t="str">
        <f>IF(OR($C1054=19,$C1054=20,$C1054=21),$J1054,"")</f>
        <v/>
      </c>
      <c r="R1054" s="3" t="str">
        <f t="shared" si="113"/>
        <v/>
      </c>
      <c r="S1054" s="7" t="str">
        <f>IF(OR($C1054=25,$C1054=26,$C1054=27),$J1054,"")</f>
        <v/>
      </c>
      <c r="T1054" s="9" t="str">
        <f t="shared" si="114"/>
        <v/>
      </c>
    </row>
    <row r="1055" spans="1:20" x14ac:dyDescent="0.25">
      <c r="A1055" s="20">
        <f t="shared" si="112"/>
        <v>42878.810000000005</v>
      </c>
      <c r="B1055" s="2">
        <v>42878.809212962966</v>
      </c>
      <c r="C1055" s="1">
        <v>9</v>
      </c>
      <c r="D1055" s="1">
        <v>12</v>
      </c>
      <c r="E1055" s="1">
        <v>10</v>
      </c>
      <c r="F1055" s="1">
        <v>11</v>
      </c>
      <c r="G1055" s="1">
        <v>1211.5</v>
      </c>
      <c r="H1055" s="1">
        <v>418.66434498064376</v>
      </c>
      <c r="I1055" s="22">
        <v>7612.1</v>
      </c>
      <c r="J1055" s="1">
        <v>418.66434498064376</v>
      </c>
      <c r="K1055" s="7" t="str">
        <f>IF(OR($C1055=1,$C1055=2,$C1055=3),$J1055,"")</f>
        <v/>
      </c>
      <c r="L1055" s="8" t="str">
        <f t="shared" si="109"/>
        <v/>
      </c>
      <c r="M1055" s="3">
        <f>IF(OR($C1055=7,$C1055=8,$C1055=9),$J1055,"")</f>
        <v>418.66434498064376</v>
      </c>
      <c r="N1055" s="8" t="str">
        <f t="shared" si="111"/>
        <v/>
      </c>
      <c r="O1055" s="7" t="str">
        <f>IF(OR($C1055=13,$C1055=14,$C1055=15),$J1055,"")</f>
        <v/>
      </c>
      <c r="P1055" s="8" t="str">
        <f t="shared" si="110"/>
        <v/>
      </c>
      <c r="Q1055" s="3" t="str">
        <f>IF(OR($C1055=19,$C1055=20,$C1055=21),$J1055,"")</f>
        <v/>
      </c>
      <c r="R1055" s="3" t="str">
        <f t="shared" si="113"/>
        <v/>
      </c>
      <c r="S1055" s="7" t="str">
        <f>IF(OR($C1055=25,$C1055=26,$C1055=27),$J1055,"")</f>
        <v/>
      </c>
      <c r="T1055" s="9" t="str">
        <f t="shared" si="114"/>
        <v/>
      </c>
    </row>
    <row r="1056" spans="1:20" x14ac:dyDescent="0.25">
      <c r="A1056" s="20">
        <f t="shared" si="112"/>
        <v>42878.810000000005</v>
      </c>
      <c r="B1056" s="2">
        <v>42878.809340277781</v>
      </c>
      <c r="C1056" s="1">
        <v>19</v>
      </c>
      <c r="D1056" s="1">
        <v>22</v>
      </c>
      <c r="E1056" s="1">
        <v>20</v>
      </c>
      <c r="F1056" s="1">
        <v>21</v>
      </c>
      <c r="G1056" s="1">
        <v>1403.49</v>
      </c>
      <c r="H1056" s="1">
        <v>485.01132607254124</v>
      </c>
      <c r="I1056" s="22">
        <v>8818.3799999999992</v>
      </c>
      <c r="J1056" s="1">
        <v>485.01132607254124</v>
      </c>
      <c r="K1056" s="7" t="str">
        <f>IF(OR($C1056=1,$C1056=2,$C1056=3),$J1056,"")</f>
        <v/>
      </c>
      <c r="L1056" s="8" t="str">
        <f t="shared" si="109"/>
        <v/>
      </c>
      <c r="M1056" s="3" t="str">
        <f>IF(OR($C1056=7,$C1056=8,$C1056=9),$J1056,"")</f>
        <v/>
      </c>
      <c r="N1056" s="8" t="str">
        <f t="shared" si="111"/>
        <v/>
      </c>
      <c r="O1056" s="7" t="str">
        <f>IF(OR($C1056=13,$C1056=14,$C1056=15),$J1056,"")</f>
        <v/>
      </c>
      <c r="P1056" s="8" t="str">
        <f t="shared" si="110"/>
        <v/>
      </c>
      <c r="Q1056" s="3">
        <f>IF(OR($C1056=19,$C1056=20,$C1056=21),$J1056,"")</f>
        <v>485.01132607254124</v>
      </c>
      <c r="R1056" s="3" t="str">
        <f t="shared" si="113"/>
        <v/>
      </c>
      <c r="S1056" s="7" t="str">
        <f>IF(OR($C1056=25,$C1056=26,$C1056=27),$J1056,"")</f>
        <v/>
      </c>
      <c r="T1056" s="9" t="str">
        <f t="shared" si="114"/>
        <v/>
      </c>
    </row>
    <row r="1057" spans="1:20" x14ac:dyDescent="0.25">
      <c r="A1057" s="20">
        <f t="shared" si="112"/>
        <v>42878.810000000005</v>
      </c>
      <c r="B1057" s="2">
        <v>42878.809374999997</v>
      </c>
      <c r="C1057" s="1">
        <v>20</v>
      </c>
      <c r="D1057" s="1">
        <v>23</v>
      </c>
      <c r="E1057" s="1">
        <v>21</v>
      </c>
      <c r="F1057" s="1">
        <v>22</v>
      </c>
      <c r="G1057" s="1">
        <v>1841.99</v>
      </c>
      <c r="H1057" s="1">
        <v>636.54604771844492</v>
      </c>
      <c r="I1057" s="22">
        <v>11573.6</v>
      </c>
      <c r="J1057" s="1">
        <v>636.54604771844492</v>
      </c>
      <c r="K1057" s="7" t="str">
        <f>IF(OR($C1057=1,$C1057=2,$C1057=3),$J1057,"")</f>
        <v/>
      </c>
      <c r="L1057" s="8" t="str">
        <f t="shared" si="109"/>
        <v/>
      </c>
      <c r="M1057" s="3" t="str">
        <f>IF(OR($C1057=7,$C1057=8,$C1057=9),$J1057,"")</f>
        <v/>
      </c>
      <c r="N1057" s="8" t="str">
        <f t="shared" si="111"/>
        <v/>
      </c>
      <c r="O1057" s="7" t="str">
        <f>IF(OR($C1057=13,$C1057=14,$C1057=15),$J1057,"")</f>
        <v/>
      </c>
      <c r="P1057" s="8" t="str">
        <f t="shared" si="110"/>
        <v/>
      </c>
      <c r="Q1057" s="3">
        <f>IF(OR($C1057=19,$C1057=20,$C1057=21),$J1057,"")</f>
        <v>636.54604771844492</v>
      </c>
      <c r="R1057" s="3">
        <f t="shared" si="113"/>
        <v>531.50846814199701</v>
      </c>
      <c r="S1057" s="7" t="str">
        <f>IF(OR($C1057=25,$C1057=26,$C1057=27),$J1057,"")</f>
        <v/>
      </c>
      <c r="T1057" s="9" t="str">
        <f t="shared" si="114"/>
        <v/>
      </c>
    </row>
    <row r="1058" spans="1:20" x14ac:dyDescent="0.25">
      <c r="A1058" s="20">
        <f t="shared" si="112"/>
        <v>42878.810000000005</v>
      </c>
      <c r="B1058" s="2">
        <v>42878.80940972222</v>
      </c>
      <c r="C1058" s="1">
        <v>21</v>
      </c>
      <c r="D1058" s="1">
        <v>24</v>
      </c>
      <c r="E1058" s="1">
        <v>22</v>
      </c>
      <c r="F1058" s="1">
        <v>23</v>
      </c>
      <c r="G1058" s="1">
        <v>1368.64</v>
      </c>
      <c r="H1058" s="1">
        <v>472.96803063500482</v>
      </c>
      <c r="I1058" s="22">
        <v>8599.41</v>
      </c>
      <c r="J1058" s="1">
        <v>472.96803063500482</v>
      </c>
      <c r="K1058" s="7" t="str">
        <f>IF(OR($C1058=1,$C1058=2,$C1058=3),$J1058,"")</f>
        <v/>
      </c>
      <c r="L1058" s="8" t="str">
        <f t="shared" si="109"/>
        <v/>
      </c>
      <c r="M1058" s="3" t="str">
        <f>IF(OR($C1058=7,$C1058=8,$C1058=9),$J1058,"")</f>
        <v/>
      </c>
      <c r="N1058" s="8" t="str">
        <f t="shared" si="111"/>
        <v/>
      </c>
      <c r="O1058" s="7" t="str">
        <f>IF(OR($C1058=13,$C1058=14,$C1058=15),$J1058,"")</f>
        <v/>
      </c>
      <c r="P1058" s="8" t="str">
        <f t="shared" si="110"/>
        <v/>
      </c>
      <c r="Q1058" s="3">
        <f>IF(OR($C1058=19,$C1058=20,$C1058=21),$J1058,"")</f>
        <v>472.96803063500482</v>
      </c>
      <c r="R1058" s="3" t="str">
        <f t="shared" si="113"/>
        <v/>
      </c>
      <c r="S1058" s="7" t="str">
        <f>IF(OR($C1058=25,$C1058=26,$C1058=27),$J1058,"")</f>
        <v/>
      </c>
      <c r="T1058" s="9" t="str">
        <f t="shared" si="114"/>
        <v/>
      </c>
    </row>
    <row r="1059" spans="1:20" x14ac:dyDescent="0.25">
      <c r="A1059" s="20">
        <f t="shared" si="112"/>
        <v>42878.83</v>
      </c>
      <c r="B1059" s="2">
        <v>42878.82304398148</v>
      </c>
      <c r="C1059" s="1">
        <v>7</v>
      </c>
      <c r="D1059" s="1">
        <v>10</v>
      </c>
      <c r="E1059" s="1">
        <v>8</v>
      </c>
      <c r="F1059" s="1">
        <v>9</v>
      </c>
      <c r="G1059" s="1">
        <v>1138.77</v>
      </c>
      <c r="H1059" s="1">
        <v>393.53066127412933</v>
      </c>
      <c r="I1059" s="22">
        <v>7155.1</v>
      </c>
      <c r="J1059" s="1">
        <v>393.53066127412933</v>
      </c>
      <c r="K1059" s="7" t="str">
        <f>IF(OR($C1059=1,$C1059=2,$C1059=3),$J1059,"")</f>
        <v/>
      </c>
      <c r="L1059" s="8" t="str">
        <f t="shared" si="109"/>
        <v/>
      </c>
      <c r="M1059" s="3">
        <f>IF(OR($C1059=7,$C1059=8,$C1059=9),$J1059,"")</f>
        <v>393.53066127412933</v>
      </c>
      <c r="N1059" s="8" t="str">
        <f t="shared" si="111"/>
        <v/>
      </c>
      <c r="O1059" s="7" t="str">
        <f>IF(OR($C1059=13,$C1059=14,$C1059=15),$J1059,"")</f>
        <v/>
      </c>
      <c r="P1059" s="8" t="str">
        <f t="shared" si="110"/>
        <v/>
      </c>
      <c r="Q1059" s="3" t="str">
        <f>IF(OR($C1059=19,$C1059=20,$C1059=21),$J1059,"")</f>
        <v/>
      </c>
      <c r="R1059" s="3" t="str">
        <f t="shared" si="113"/>
        <v/>
      </c>
      <c r="S1059" s="7" t="str">
        <f>IF(OR($C1059=25,$C1059=26,$C1059=27),$J1059,"")</f>
        <v/>
      </c>
      <c r="T1059" s="9" t="str">
        <f t="shared" si="114"/>
        <v/>
      </c>
    </row>
    <row r="1060" spans="1:20" x14ac:dyDescent="0.25">
      <c r="A1060" s="20">
        <f t="shared" si="112"/>
        <v>42878.83</v>
      </c>
      <c r="B1060" s="2">
        <v>42878.823067129626</v>
      </c>
      <c r="C1060" s="1">
        <v>8</v>
      </c>
      <c r="D1060" s="1">
        <v>11</v>
      </c>
      <c r="E1060" s="1">
        <v>9</v>
      </c>
      <c r="F1060" s="1">
        <v>10</v>
      </c>
      <c r="G1060" s="1">
        <v>1125.58</v>
      </c>
      <c r="H1060" s="1">
        <v>388.97252449303591</v>
      </c>
      <c r="I1060" s="22">
        <v>7072.24</v>
      </c>
      <c r="J1060" s="1">
        <v>388.97252449303591</v>
      </c>
      <c r="K1060" s="7" t="str">
        <f>IF(OR($C1060=1,$C1060=2,$C1060=3),$J1060,"")</f>
        <v/>
      </c>
      <c r="L1060" s="8" t="str">
        <f t="shared" ref="L1060:L1123" si="115">K1060</f>
        <v/>
      </c>
      <c r="M1060" s="3">
        <f>IF(OR($C1060=7,$C1060=8,$C1060=9),$J1060,"")</f>
        <v>388.97252449303591</v>
      </c>
      <c r="N1060" s="8">
        <f t="shared" si="111"/>
        <v>398.86403840237358</v>
      </c>
      <c r="O1060" s="7" t="str">
        <f>IF(OR($C1060=13,$C1060=14,$C1060=15),$J1060,"")</f>
        <v/>
      </c>
      <c r="P1060" s="8" t="str">
        <f t="shared" si="110"/>
        <v/>
      </c>
      <c r="Q1060" s="3" t="str">
        <f>IF(OR($C1060=19,$C1060=20,$C1060=21),$J1060,"")</f>
        <v/>
      </c>
      <c r="R1060" s="3" t="str">
        <f t="shared" si="113"/>
        <v/>
      </c>
      <c r="S1060" s="7" t="str">
        <f>IF(OR($C1060=25,$C1060=26,$C1060=27),$J1060,"")</f>
        <v/>
      </c>
      <c r="T1060" s="9" t="str">
        <f t="shared" si="114"/>
        <v/>
      </c>
    </row>
    <row r="1061" spans="1:20" x14ac:dyDescent="0.25">
      <c r="A1061" s="20">
        <f t="shared" si="112"/>
        <v>42878.83</v>
      </c>
      <c r="B1061" s="2">
        <v>42878.823101851849</v>
      </c>
      <c r="C1061" s="1">
        <v>9</v>
      </c>
      <c r="D1061" s="1">
        <v>12</v>
      </c>
      <c r="E1061" s="1">
        <v>10</v>
      </c>
      <c r="F1061" s="1">
        <v>11</v>
      </c>
      <c r="G1061" s="1">
        <v>1198.26</v>
      </c>
      <c r="H1061" s="1">
        <v>414.08892943995556</v>
      </c>
      <c r="I1061" s="22">
        <v>7528.92</v>
      </c>
      <c r="J1061" s="1">
        <v>414.08892943995556</v>
      </c>
      <c r="K1061" s="7" t="str">
        <f>IF(OR($C1061=1,$C1061=2,$C1061=3),$J1061,"")</f>
        <v/>
      </c>
      <c r="L1061" s="8" t="str">
        <f t="shared" si="115"/>
        <v/>
      </c>
      <c r="M1061" s="3">
        <f>IF(OR($C1061=7,$C1061=8,$C1061=9),$J1061,"")</f>
        <v>414.08892943995556</v>
      </c>
      <c r="N1061" s="8" t="str">
        <f t="shared" si="111"/>
        <v/>
      </c>
      <c r="O1061" s="7" t="str">
        <f>IF(OR($C1061=13,$C1061=14,$C1061=15),$J1061,"")</f>
        <v/>
      </c>
      <c r="P1061" s="8" t="str">
        <f t="shared" si="110"/>
        <v/>
      </c>
      <c r="Q1061" s="3" t="str">
        <f>IF(OR($C1061=19,$C1061=20,$C1061=21),$J1061,"")</f>
        <v/>
      </c>
      <c r="R1061" s="3" t="str">
        <f t="shared" si="113"/>
        <v/>
      </c>
      <c r="S1061" s="7" t="str">
        <f>IF(OR($C1061=25,$C1061=26,$C1061=27),$J1061,"")</f>
        <v/>
      </c>
      <c r="T1061" s="9" t="str">
        <f t="shared" si="114"/>
        <v/>
      </c>
    </row>
    <row r="1062" spans="1:20" x14ac:dyDescent="0.25">
      <c r="A1062" s="20">
        <f t="shared" si="112"/>
        <v>42878.83</v>
      </c>
      <c r="B1062" s="2">
        <v>42878.823229166665</v>
      </c>
      <c r="C1062" s="1">
        <v>19</v>
      </c>
      <c r="D1062" s="1">
        <v>22</v>
      </c>
      <c r="E1062" s="1">
        <v>20</v>
      </c>
      <c r="F1062" s="1">
        <v>21</v>
      </c>
      <c r="G1062" s="1">
        <v>1406.11</v>
      </c>
      <c r="H1062" s="1">
        <v>485.91673307530579</v>
      </c>
      <c r="I1062" s="22">
        <v>8834.83</v>
      </c>
      <c r="J1062" s="1">
        <v>485.91673307530579</v>
      </c>
      <c r="K1062" s="7" t="str">
        <f>IF(OR($C1062=1,$C1062=2,$C1062=3),$J1062,"")</f>
        <v/>
      </c>
      <c r="L1062" s="8" t="str">
        <f t="shared" si="115"/>
        <v/>
      </c>
      <c r="M1062" s="3" t="str">
        <f>IF(OR($C1062=7,$C1062=8,$C1062=9),$J1062,"")</f>
        <v/>
      </c>
      <c r="N1062" s="8" t="str">
        <f t="shared" si="111"/>
        <v/>
      </c>
      <c r="O1062" s="7" t="str">
        <f>IF(OR($C1062=13,$C1062=14,$C1062=15),$J1062,"")</f>
        <v/>
      </c>
      <c r="P1062" s="8" t="str">
        <f t="shared" si="110"/>
        <v/>
      </c>
      <c r="Q1062" s="3">
        <f>IF(OR($C1062=19,$C1062=20,$C1062=21),$J1062,"")</f>
        <v>485.91673307530579</v>
      </c>
      <c r="R1062" s="3" t="str">
        <f t="shared" si="113"/>
        <v/>
      </c>
      <c r="S1062" s="7" t="str">
        <f>IF(OR($C1062=25,$C1062=26,$C1062=27),$J1062,"")</f>
        <v/>
      </c>
      <c r="T1062" s="9" t="str">
        <f t="shared" si="114"/>
        <v/>
      </c>
    </row>
    <row r="1063" spans="1:20" x14ac:dyDescent="0.25">
      <c r="A1063" s="20">
        <f t="shared" si="112"/>
        <v>42878.83</v>
      </c>
      <c r="B1063" s="2">
        <v>42878.823263888888</v>
      </c>
      <c r="C1063" s="1">
        <v>20</v>
      </c>
      <c r="D1063" s="1">
        <v>23</v>
      </c>
      <c r="E1063" s="1">
        <v>21</v>
      </c>
      <c r="F1063" s="1">
        <v>22</v>
      </c>
      <c r="G1063" s="1">
        <v>1852.15</v>
      </c>
      <c r="H1063" s="1">
        <v>640.05709166809686</v>
      </c>
      <c r="I1063" s="22">
        <v>11637.4</v>
      </c>
      <c r="J1063" s="1">
        <v>640.05709166809686</v>
      </c>
      <c r="K1063" s="7" t="str">
        <f>IF(OR($C1063=1,$C1063=2,$C1063=3),$J1063,"")</f>
        <v/>
      </c>
      <c r="L1063" s="8" t="str">
        <f t="shared" si="115"/>
        <v/>
      </c>
      <c r="M1063" s="3" t="str">
        <f>IF(OR($C1063=7,$C1063=8,$C1063=9),$J1063,"")</f>
        <v/>
      </c>
      <c r="N1063" s="8" t="str">
        <f t="shared" si="111"/>
        <v/>
      </c>
      <c r="O1063" s="7" t="str">
        <f>IF(OR($C1063=13,$C1063=14,$C1063=15),$J1063,"")</f>
        <v/>
      </c>
      <c r="P1063" s="8" t="str">
        <f t="shared" si="110"/>
        <v/>
      </c>
      <c r="Q1063" s="3">
        <f>IF(OR($C1063=19,$C1063=20,$C1063=21),$J1063,"")</f>
        <v>640.05709166809686</v>
      </c>
      <c r="R1063" s="3">
        <f t="shared" si="113"/>
        <v>534.24887941372333</v>
      </c>
      <c r="S1063" s="7" t="str">
        <f>IF(OR($C1063=25,$C1063=26,$C1063=27),$J1063,"")</f>
        <v/>
      </c>
      <c r="T1063" s="9" t="str">
        <f t="shared" si="114"/>
        <v/>
      </c>
    </row>
    <row r="1064" spans="1:20" x14ac:dyDescent="0.25">
      <c r="A1064" s="20">
        <f t="shared" si="112"/>
        <v>42878.83</v>
      </c>
      <c r="B1064" s="2">
        <v>42878.823287037034</v>
      </c>
      <c r="C1064" s="1">
        <v>21</v>
      </c>
      <c r="D1064" s="1">
        <v>24</v>
      </c>
      <c r="E1064" s="1">
        <v>22</v>
      </c>
      <c r="F1064" s="1">
        <v>23</v>
      </c>
      <c r="G1064" s="1">
        <v>1379.65</v>
      </c>
      <c r="H1064" s="1">
        <v>476.7728134977674</v>
      </c>
      <c r="I1064" s="22">
        <v>8668.57</v>
      </c>
      <c r="J1064" s="1">
        <v>476.7728134977674</v>
      </c>
      <c r="K1064" s="7" t="str">
        <f>IF(OR($C1064=1,$C1064=2,$C1064=3),$J1064,"")</f>
        <v/>
      </c>
      <c r="L1064" s="8" t="str">
        <f t="shared" si="115"/>
        <v/>
      </c>
      <c r="M1064" s="3" t="str">
        <f>IF(OR($C1064=7,$C1064=8,$C1064=9),$J1064,"")</f>
        <v/>
      </c>
      <c r="N1064" s="8" t="str">
        <f t="shared" si="111"/>
        <v/>
      </c>
      <c r="O1064" s="7" t="str">
        <f>IF(OR($C1064=13,$C1064=14,$C1064=15),$J1064,"")</f>
        <v/>
      </c>
      <c r="P1064" s="8" t="str">
        <f t="shared" si="110"/>
        <v/>
      </c>
      <c r="Q1064" s="3">
        <f>IF(OR($C1064=19,$C1064=20,$C1064=21),$J1064,"")</f>
        <v>476.7728134977674</v>
      </c>
      <c r="R1064" s="3" t="str">
        <f t="shared" si="113"/>
        <v/>
      </c>
      <c r="S1064" s="7" t="str">
        <f>IF(OR($C1064=25,$C1064=26,$C1064=27),$J1064,"")</f>
        <v/>
      </c>
      <c r="T1064" s="9" t="str">
        <f t="shared" si="114"/>
        <v/>
      </c>
    </row>
    <row r="1065" spans="1:20" x14ac:dyDescent="0.25">
      <c r="A1065" s="20">
        <f t="shared" si="112"/>
        <v>42878.840000000004</v>
      </c>
      <c r="B1065" s="2">
        <v>42878.83693287037</v>
      </c>
      <c r="C1065" s="1">
        <v>7</v>
      </c>
      <c r="D1065" s="1">
        <v>10</v>
      </c>
      <c r="E1065" s="1">
        <v>8</v>
      </c>
      <c r="F1065" s="1">
        <v>9</v>
      </c>
      <c r="G1065" s="1">
        <v>1147.94</v>
      </c>
      <c r="H1065" s="1">
        <v>396.69958578380539</v>
      </c>
      <c r="I1065" s="22">
        <v>7212.72</v>
      </c>
      <c r="J1065" s="1">
        <v>396.69958578380539</v>
      </c>
      <c r="K1065" s="7" t="str">
        <f>IF(OR($C1065=1,$C1065=2,$C1065=3),$J1065,"")</f>
        <v/>
      </c>
      <c r="L1065" s="8" t="str">
        <f t="shared" si="115"/>
        <v/>
      </c>
      <c r="M1065" s="3">
        <f>IF(OR($C1065=7,$C1065=8,$C1065=9),$J1065,"")</f>
        <v>396.69958578380539</v>
      </c>
      <c r="N1065" s="8" t="str">
        <f t="shared" si="111"/>
        <v/>
      </c>
      <c r="O1065" s="7" t="str">
        <f>IF(OR($C1065=13,$C1065=14,$C1065=15),$J1065,"")</f>
        <v/>
      </c>
      <c r="P1065" s="8" t="str">
        <f t="shared" si="110"/>
        <v/>
      </c>
      <c r="Q1065" s="3" t="str">
        <f>IF(OR($C1065=19,$C1065=20,$C1065=21),$J1065,"")</f>
        <v/>
      </c>
      <c r="R1065" s="3" t="str">
        <f t="shared" si="113"/>
        <v/>
      </c>
      <c r="S1065" s="7" t="str">
        <f>IF(OR($C1065=25,$C1065=26,$C1065=27),$J1065,"")</f>
        <v/>
      </c>
      <c r="T1065" s="9" t="str">
        <f t="shared" si="114"/>
        <v/>
      </c>
    </row>
    <row r="1066" spans="1:20" x14ac:dyDescent="0.25">
      <c r="A1066" s="20">
        <f t="shared" si="112"/>
        <v>42878.840000000004</v>
      </c>
      <c r="B1066" s="2">
        <v>42878.836956018517</v>
      </c>
      <c r="C1066" s="1">
        <v>8</v>
      </c>
      <c r="D1066" s="1">
        <v>11</v>
      </c>
      <c r="E1066" s="1">
        <v>9</v>
      </c>
      <c r="F1066" s="1">
        <v>10</v>
      </c>
      <c r="G1066" s="1">
        <v>1136.96</v>
      </c>
      <c r="H1066" s="1">
        <v>392.90517017679963</v>
      </c>
      <c r="I1066" s="22">
        <v>7143.72</v>
      </c>
      <c r="J1066" s="1">
        <v>392.90517017679963</v>
      </c>
      <c r="K1066" s="7" t="str">
        <f>IF(OR($C1066=1,$C1066=2,$C1066=3),$J1066,"")</f>
        <v/>
      </c>
      <c r="L1066" s="8" t="str">
        <f t="shared" si="115"/>
        <v/>
      </c>
      <c r="M1066" s="3">
        <f>IF(OR($C1066=7,$C1066=8,$C1066=9),$J1066,"")</f>
        <v>392.90517017679963</v>
      </c>
      <c r="N1066" s="8">
        <f t="shared" si="111"/>
        <v>402.89805280909314</v>
      </c>
      <c r="O1066" s="7" t="str">
        <f>IF(OR($C1066=13,$C1066=14,$C1066=15),$J1066,"")</f>
        <v/>
      </c>
      <c r="P1066" s="8" t="str">
        <f t="shared" si="110"/>
        <v/>
      </c>
      <c r="Q1066" s="3" t="str">
        <f>IF(OR($C1066=19,$C1066=20,$C1066=21),$J1066,"")</f>
        <v/>
      </c>
      <c r="R1066" s="3" t="str">
        <f t="shared" si="113"/>
        <v/>
      </c>
      <c r="S1066" s="7" t="str">
        <f>IF(OR($C1066=25,$C1066=26,$C1066=27),$J1066,"")</f>
        <v/>
      </c>
      <c r="T1066" s="9" t="str">
        <f t="shared" si="114"/>
        <v/>
      </c>
    </row>
    <row r="1067" spans="1:20" x14ac:dyDescent="0.25">
      <c r="A1067" s="20">
        <f t="shared" si="112"/>
        <v>42878.840000000004</v>
      </c>
      <c r="B1067" s="2">
        <v>42878.83699074074</v>
      </c>
      <c r="C1067" s="1">
        <v>9</v>
      </c>
      <c r="D1067" s="1">
        <v>12</v>
      </c>
      <c r="E1067" s="1">
        <v>10</v>
      </c>
      <c r="F1067" s="1">
        <v>11</v>
      </c>
      <c r="G1067" s="1">
        <v>1212.73</v>
      </c>
      <c r="H1067" s="1">
        <v>419.08940246667447</v>
      </c>
      <c r="I1067" s="22">
        <v>7619.83</v>
      </c>
      <c r="J1067" s="1">
        <v>419.08940246667447</v>
      </c>
      <c r="K1067" s="7" t="str">
        <f>IF(OR($C1067=1,$C1067=2,$C1067=3),$J1067,"")</f>
        <v/>
      </c>
      <c r="L1067" s="8" t="str">
        <f t="shared" si="115"/>
        <v/>
      </c>
      <c r="M1067" s="3">
        <f>IF(OR($C1067=7,$C1067=8,$C1067=9),$J1067,"")</f>
        <v>419.08940246667447</v>
      </c>
      <c r="N1067" s="8" t="str">
        <f t="shared" si="111"/>
        <v/>
      </c>
      <c r="O1067" s="7" t="str">
        <f>IF(OR($C1067=13,$C1067=14,$C1067=15),$J1067,"")</f>
        <v/>
      </c>
      <c r="P1067" s="8" t="str">
        <f t="shared" si="110"/>
        <v/>
      </c>
      <c r="Q1067" s="3" t="str">
        <f>IF(OR($C1067=19,$C1067=20,$C1067=21),$J1067,"")</f>
        <v/>
      </c>
      <c r="R1067" s="3" t="str">
        <f t="shared" si="113"/>
        <v/>
      </c>
      <c r="S1067" s="7" t="str">
        <f>IF(OR($C1067=25,$C1067=26,$C1067=27),$J1067,"")</f>
        <v/>
      </c>
      <c r="T1067" s="9" t="str">
        <f t="shared" si="114"/>
        <v/>
      </c>
    </row>
    <row r="1068" spans="1:20" x14ac:dyDescent="0.25">
      <c r="A1068" s="20">
        <f t="shared" si="112"/>
        <v>42878.840000000004</v>
      </c>
      <c r="B1068" s="2">
        <v>42878.837118055555</v>
      </c>
      <c r="C1068" s="1">
        <v>19</v>
      </c>
      <c r="D1068" s="1">
        <v>22</v>
      </c>
      <c r="E1068" s="1">
        <v>20</v>
      </c>
      <c r="F1068" s="1">
        <v>21</v>
      </c>
      <c r="G1068" s="1">
        <v>1431.02</v>
      </c>
      <c r="H1068" s="1">
        <v>494.5250111054072</v>
      </c>
      <c r="I1068" s="22">
        <v>8991.36</v>
      </c>
      <c r="J1068" s="1">
        <v>494.5250111054072</v>
      </c>
      <c r="K1068" s="7" t="str">
        <f>IF(OR($C1068=1,$C1068=2,$C1068=3),$J1068,"")</f>
        <v/>
      </c>
      <c r="L1068" s="8" t="str">
        <f t="shared" si="115"/>
        <v/>
      </c>
      <c r="M1068" s="3" t="str">
        <f>IF(OR($C1068=7,$C1068=8,$C1068=9),$J1068,"")</f>
        <v/>
      </c>
      <c r="N1068" s="8" t="str">
        <f t="shared" si="111"/>
        <v/>
      </c>
      <c r="O1068" s="7" t="str">
        <f>IF(OR($C1068=13,$C1068=14,$C1068=15),$J1068,"")</f>
        <v/>
      </c>
      <c r="P1068" s="8" t="str">
        <f t="shared" si="110"/>
        <v/>
      </c>
      <c r="Q1068" s="3">
        <f>IF(OR($C1068=19,$C1068=20,$C1068=21),$J1068,"")</f>
        <v>494.5250111054072</v>
      </c>
      <c r="R1068" s="3" t="str">
        <f t="shared" si="113"/>
        <v/>
      </c>
      <c r="S1068" s="7" t="str">
        <f>IF(OR($C1068=25,$C1068=26,$C1068=27),$J1068,"")</f>
        <v/>
      </c>
      <c r="T1068" s="9" t="str">
        <f t="shared" si="114"/>
        <v/>
      </c>
    </row>
    <row r="1069" spans="1:20" x14ac:dyDescent="0.25">
      <c r="A1069" s="20">
        <f t="shared" si="112"/>
        <v>42878.840000000004</v>
      </c>
      <c r="B1069" s="2">
        <v>42878.837141203701</v>
      </c>
      <c r="C1069" s="1">
        <v>20</v>
      </c>
      <c r="D1069" s="1">
        <v>23</v>
      </c>
      <c r="E1069" s="1">
        <v>21</v>
      </c>
      <c r="F1069" s="1">
        <v>22</v>
      </c>
      <c r="G1069" s="1">
        <v>1865.16</v>
      </c>
      <c r="H1069" s="1">
        <v>644.5530249146492</v>
      </c>
      <c r="I1069" s="22">
        <v>11719.1</v>
      </c>
      <c r="J1069" s="1">
        <v>644.5530249146492</v>
      </c>
      <c r="K1069" s="7" t="str">
        <f>IF(OR($C1069=1,$C1069=2,$C1069=3),$J1069,"")</f>
        <v/>
      </c>
      <c r="L1069" s="8" t="str">
        <f t="shared" si="115"/>
        <v/>
      </c>
      <c r="M1069" s="3" t="str">
        <f>IF(OR($C1069=7,$C1069=8,$C1069=9),$J1069,"")</f>
        <v/>
      </c>
      <c r="N1069" s="8" t="str">
        <f t="shared" si="111"/>
        <v/>
      </c>
      <c r="O1069" s="7" t="str">
        <f>IF(OR($C1069=13,$C1069=14,$C1069=15),$J1069,"")</f>
        <v/>
      </c>
      <c r="P1069" s="8" t="str">
        <f t="shared" si="110"/>
        <v/>
      </c>
      <c r="Q1069" s="3">
        <f>IF(OR($C1069=19,$C1069=20,$C1069=21),$J1069,"")</f>
        <v>644.5530249146492</v>
      </c>
      <c r="R1069" s="3">
        <f t="shared" si="113"/>
        <v>539.75504413791509</v>
      </c>
      <c r="S1069" s="7" t="str">
        <f>IF(OR($C1069=25,$C1069=26,$C1069=27),$J1069,"")</f>
        <v/>
      </c>
      <c r="T1069" s="9" t="str">
        <f t="shared" si="114"/>
        <v/>
      </c>
    </row>
    <row r="1070" spans="1:20" x14ac:dyDescent="0.25">
      <c r="A1070" s="20">
        <f t="shared" si="112"/>
        <v>42878.840000000004</v>
      </c>
      <c r="B1070" s="2">
        <v>42878.837175925924</v>
      </c>
      <c r="C1070" s="1">
        <v>21</v>
      </c>
      <c r="D1070" s="1">
        <v>24</v>
      </c>
      <c r="E1070" s="1">
        <v>22</v>
      </c>
      <c r="F1070" s="1">
        <v>23</v>
      </c>
      <c r="G1070" s="1">
        <v>1389.53</v>
      </c>
      <c r="H1070" s="1">
        <v>480.18709639368876</v>
      </c>
      <c r="I1070" s="22">
        <v>8730.66</v>
      </c>
      <c r="J1070" s="1">
        <v>480.18709639368876</v>
      </c>
      <c r="K1070" s="7" t="str">
        <f>IF(OR($C1070=1,$C1070=2,$C1070=3),$J1070,"")</f>
        <v/>
      </c>
      <c r="L1070" s="8" t="str">
        <f t="shared" si="115"/>
        <v/>
      </c>
      <c r="M1070" s="3" t="str">
        <f>IF(OR($C1070=7,$C1070=8,$C1070=9),$J1070,"")</f>
        <v/>
      </c>
      <c r="N1070" s="8" t="str">
        <f t="shared" si="111"/>
        <v/>
      </c>
      <c r="O1070" s="7" t="str">
        <f>IF(OR($C1070=13,$C1070=14,$C1070=15),$J1070,"")</f>
        <v/>
      </c>
      <c r="P1070" s="8" t="str">
        <f t="shared" si="110"/>
        <v/>
      </c>
      <c r="Q1070" s="3">
        <f>IF(OR($C1070=19,$C1070=20,$C1070=21),$J1070,"")</f>
        <v>480.18709639368876</v>
      </c>
      <c r="R1070" s="3" t="str">
        <f t="shared" si="113"/>
        <v/>
      </c>
      <c r="S1070" s="7" t="str">
        <f>IF(OR($C1070=25,$C1070=26,$C1070=27),$J1070,"")</f>
        <v/>
      </c>
      <c r="T1070" s="9" t="str">
        <f t="shared" si="114"/>
        <v/>
      </c>
    </row>
    <row r="1071" spans="1:20" x14ac:dyDescent="0.25">
      <c r="A1071" s="20">
        <f t="shared" si="112"/>
        <v>42878.86</v>
      </c>
      <c r="B1071" s="2">
        <v>42878.850821759261</v>
      </c>
      <c r="C1071" s="1">
        <v>7</v>
      </c>
      <c r="D1071" s="1">
        <v>10</v>
      </c>
      <c r="E1071" s="1">
        <v>8</v>
      </c>
      <c r="F1071" s="1">
        <v>9</v>
      </c>
      <c r="G1071" s="1">
        <v>1157.25</v>
      </c>
      <c r="H1071" s="1">
        <v>399.91689082034668</v>
      </c>
      <c r="I1071" s="22">
        <v>7271.19</v>
      </c>
      <c r="J1071" s="1">
        <v>399.91689082034668</v>
      </c>
      <c r="K1071" s="7" t="str">
        <f>IF(OR($C1071=1,$C1071=2,$C1071=3),$J1071,"")</f>
        <v/>
      </c>
      <c r="L1071" s="8" t="str">
        <f t="shared" si="115"/>
        <v/>
      </c>
      <c r="M1071" s="3">
        <f>IF(OR($C1071=7,$C1071=8,$C1071=9),$J1071,"")</f>
        <v>399.91689082034668</v>
      </c>
      <c r="N1071" s="8" t="str">
        <f t="shared" si="111"/>
        <v/>
      </c>
      <c r="O1071" s="7" t="str">
        <f>IF(OR($C1071=13,$C1071=14,$C1071=15),$J1071,"")</f>
        <v/>
      </c>
      <c r="P1071" s="8" t="str">
        <f t="shared" si="110"/>
        <v/>
      </c>
      <c r="Q1071" s="3" t="str">
        <f>IF(OR($C1071=19,$C1071=20,$C1071=21),$J1071,"")</f>
        <v/>
      </c>
      <c r="R1071" s="3" t="str">
        <f t="shared" si="113"/>
        <v/>
      </c>
      <c r="S1071" s="7" t="str">
        <f>IF(OR($C1071=25,$C1071=26,$C1071=27),$J1071,"")</f>
        <v/>
      </c>
      <c r="T1071" s="9" t="str">
        <f t="shared" si="114"/>
        <v/>
      </c>
    </row>
    <row r="1072" spans="1:20" x14ac:dyDescent="0.25">
      <c r="A1072" s="20">
        <f t="shared" si="112"/>
        <v>42878.86</v>
      </c>
      <c r="B1072" s="2">
        <v>42878.850844907407</v>
      </c>
      <c r="C1072" s="1">
        <v>8</v>
      </c>
      <c r="D1072" s="1">
        <v>11</v>
      </c>
      <c r="E1072" s="1">
        <v>9</v>
      </c>
      <c r="F1072" s="1">
        <v>10</v>
      </c>
      <c r="G1072" s="1">
        <v>1152.08</v>
      </c>
      <c r="H1072" s="1">
        <v>398.13026707825014</v>
      </c>
      <c r="I1072" s="22">
        <v>7238.75</v>
      </c>
      <c r="J1072" s="1">
        <v>398.13026707825014</v>
      </c>
      <c r="K1072" s="7" t="str">
        <f>IF(OR($C1072=1,$C1072=2,$C1072=3),$J1072,"")</f>
        <v/>
      </c>
      <c r="L1072" s="8" t="str">
        <f t="shared" si="115"/>
        <v/>
      </c>
      <c r="M1072" s="3">
        <f>IF(OR($C1072=7,$C1072=8,$C1072=9),$J1072,"")</f>
        <v>398.13026707825014</v>
      </c>
      <c r="N1072" s="8">
        <f t="shared" si="111"/>
        <v>409.52157732041161</v>
      </c>
      <c r="O1072" s="7" t="str">
        <f>IF(OR($C1072=13,$C1072=14,$C1072=15),$J1072,"")</f>
        <v/>
      </c>
      <c r="P1072" s="8" t="str">
        <f t="shared" si="110"/>
        <v/>
      </c>
      <c r="Q1072" s="3" t="str">
        <f>IF(OR($C1072=19,$C1072=20,$C1072=21),$J1072,"")</f>
        <v/>
      </c>
      <c r="R1072" s="3" t="str">
        <f t="shared" si="113"/>
        <v/>
      </c>
      <c r="S1072" s="7" t="str">
        <f>IF(OR($C1072=25,$C1072=26,$C1072=27),$J1072,"")</f>
        <v/>
      </c>
      <c r="T1072" s="9" t="str">
        <f t="shared" si="114"/>
        <v/>
      </c>
    </row>
    <row r="1073" spans="1:20" x14ac:dyDescent="0.25">
      <c r="A1073" s="20">
        <f t="shared" si="112"/>
        <v>42878.86</v>
      </c>
      <c r="B1073" s="2">
        <v>42878.85087962963</v>
      </c>
      <c r="C1073" s="1">
        <v>9</v>
      </c>
      <c r="D1073" s="1">
        <v>12</v>
      </c>
      <c r="E1073" s="1">
        <v>10</v>
      </c>
      <c r="F1073" s="1">
        <v>11</v>
      </c>
      <c r="G1073" s="1">
        <v>1245.8</v>
      </c>
      <c r="H1073" s="1">
        <v>430.51757406263806</v>
      </c>
      <c r="I1073" s="22">
        <v>7827.57</v>
      </c>
      <c r="J1073" s="1">
        <v>430.51757406263806</v>
      </c>
      <c r="K1073" s="7" t="str">
        <f>IF(OR($C1073=1,$C1073=2,$C1073=3),$J1073,"")</f>
        <v/>
      </c>
      <c r="L1073" s="8" t="str">
        <f t="shared" si="115"/>
        <v/>
      </c>
      <c r="M1073" s="3">
        <f>IF(OR($C1073=7,$C1073=8,$C1073=9),$J1073,"")</f>
        <v>430.51757406263806</v>
      </c>
      <c r="N1073" s="8" t="str">
        <f t="shared" si="111"/>
        <v/>
      </c>
      <c r="O1073" s="7" t="str">
        <f>IF(OR($C1073=13,$C1073=14,$C1073=15),$J1073,"")</f>
        <v/>
      </c>
      <c r="P1073" s="8" t="str">
        <f t="shared" si="110"/>
        <v/>
      </c>
      <c r="Q1073" s="3" t="str">
        <f>IF(OR($C1073=19,$C1073=20,$C1073=21),$J1073,"")</f>
        <v/>
      </c>
      <c r="R1073" s="3" t="str">
        <f t="shared" si="113"/>
        <v/>
      </c>
      <c r="S1073" s="7" t="str">
        <f>IF(OR($C1073=25,$C1073=26,$C1073=27),$J1073,"")</f>
        <v/>
      </c>
      <c r="T1073" s="9" t="str">
        <f t="shared" si="114"/>
        <v/>
      </c>
    </row>
    <row r="1074" spans="1:20" x14ac:dyDescent="0.25">
      <c r="A1074" s="20">
        <f t="shared" si="112"/>
        <v>42878.86</v>
      </c>
      <c r="B1074" s="2">
        <v>42878.850995370369</v>
      </c>
      <c r="C1074" s="1">
        <v>19</v>
      </c>
      <c r="D1074" s="1">
        <v>22</v>
      </c>
      <c r="E1074" s="1">
        <v>20</v>
      </c>
      <c r="F1074" s="1">
        <v>21</v>
      </c>
      <c r="G1074" s="1">
        <v>1436.15</v>
      </c>
      <c r="H1074" s="1">
        <v>496.29781183982794</v>
      </c>
      <c r="I1074" s="22">
        <v>9023.6</v>
      </c>
      <c r="J1074" s="1">
        <v>496.29781183982794</v>
      </c>
      <c r="K1074" s="7" t="str">
        <f>IF(OR($C1074=1,$C1074=2,$C1074=3),$J1074,"")</f>
        <v/>
      </c>
      <c r="L1074" s="8" t="str">
        <f t="shared" si="115"/>
        <v/>
      </c>
      <c r="M1074" s="3" t="str">
        <f>IF(OR($C1074=7,$C1074=8,$C1074=9),$J1074,"")</f>
        <v/>
      </c>
      <c r="N1074" s="8" t="str">
        <f t="shared" si="111"/>
        <v/>
      </c>
      <c r="O1074" s="7" t="str">
        <f>IF(OR($C1074=13,$C1074=14,$C1074=15),$J1074,"")</f>
        <v/>
      </c>
      <c r="P1074" s="8" t="str">
        <f t="shared" si="110"/>
        <v/>
      </c>
      <c r="Q1074" s="3">
        <f>IF(OR($C1074=19,$C1074=20,$C1074=21),$J1074,"")</f>
        <v>496.29781183982794</v>
      </c>
      <c r="R1074" s="3" t="str">
        <f t="shared" si="113"/>
        <v/>
      </c>
      <c r="S1074" s="7" t="str">
        <f>IF(OR($C1074=25,$C1074=26,$C1074=27),$J1074,"")</f>
        <v/>
      </c>
      <c r="T1074" s="9" t="str">
        <f t="shared" si="114"/>
        <v/>
      </c>
    </row>
    <row r="1075" spans="1:20" x14ac:dyDescent="0.25">
      <c r="A1075" s="20">
        <f t="shared" si="112"/>
        <v>42878.86</v>
      </c>
      <c r="B1075" s="2">
        <v>42878.851018518515</v>
      </c>
      <c r="C1075" s="1">
        <v>20</v>
      </c>
      <c r="D1075" s="1">
        <v>23</v>
      </c>
      <c r="E1075" s="1">
        <v>21</v>
      </c>
      <c r="F1075" s="1">
        <v>22</v>
      </c>
      <c r="G1075" s="1">
        <v>1868.3</v>
      </c>
      <c r="H1075" s="1">
        <v>645.63813101719916</v>
      </c>
      <c r="I1075" s="22">
        <v>11738.8</v>
      </c>
      <c r="J1075" s="1">
        <v>645.63813101719916</v>
      </c>
      <c r="K1075" s="7" t="str">
        <f>IF(OR($C1075=1,$C1075=2,$C1075=3),$J1075,"")</f>
        <v/>
      </c>
      <c r="L1075" s="8" t="str">
        <f t="shared" si="115"/>
        <v/>
      </c>
      <c r="M1075" s="3" t="str">
        <f>IF(OR($C1075=7,$C1075=8,$C1075=9),$J1075,"")</f>
        <v/>
      </c>
      <c r="N1075" s="8" t="str">
        <f t="shared" si="111"/>
        <v/>
      </c>
      <c r="O1075" s="7" t="str">
        <f>IF(OR($C1075=13,$C1075=14,$C1075=15),$J1075,"")</f>
        <v/>
      </c>
      <c r="P1075" s="8" t="str">
        <f t="shared" si="110"/>
        <v/>
      </c>
      <c r="Q1075" s="3">
        <f>IF(OR($C1075=19,$C1075=20,$C1075=21),$J1075,"")</f>
        <v>645.63813101719916</v>
      </c>
      <c r="R1075" s="3">
        <f t="shared" si="113"/>
        <v>542.10380352549396</v>
      </c>
      <c r="S1075" s="7" t="str">
        <f>IF(OR($C1075=25,$C1075=26,$C1075=27),$J1075,"")</f>
        <v/>
      </c>
      <c r="T1075" s="9" t="str">
        <f t="shared" si="114"/>
        <v/>
      </c>
    </row>
    <row r="1076" spans="1:20" x14ac:dyDescent="0.25">
      <c r="A1076" s="20">
        <f t="shared" si="112"/>
        <v>42878.86</v>
      </c>
      <c r="B1076" s="2">
        <v>42878.851053240738</v>
      </c>
      <c r="C1076" s="1">
        <v>21</v>
      </c>
      <c r="D1076" s="1">
        <v>24</v>
      </c>
      <c r="E1076" s="1">
        <v>22</v>
      </c>
      <c r="F1076" s="1">
        <v>23</v>
      </c>
      <c r="G1076" s="1">
        <v>1401.65</v>
      </c>
      <c r="H1076" s="1">
        <v>484.37546771945472</v>
      </c>
      <c r="I1076" s="22">
        <v>8806.85</v>
      </c>
      <c r="J1076" s="1">
        <v>484.37546771945472</v>
      </c>
      <c r="K1076" s="7" t="str">
        <f>IF(OR($C1076=1,$C1076=2,$C1076=3),$J1076,"")</f>
        <v/>
      </c>
      <c r="L1076" s="8" t="str">
        <f t="shared" si="115"/>
        <v/>
      </c>
      <c r="M1076" s="3" t="str">
        <f>IF(OR($C1076=7,$C1076=8,$C1076=9),$J1076,"")</f>
        <v/>
      </c>
      <c r="N1076" s="8" t="str">
        <f t="shared" si="111"/>
        <v/>
      </c>
      <c r="O1076" s="7" t="str">
        <f>IF(OR($C1076=13,$C1076=14,$C1076=15),$J1076,"")</f>
        <v/>
      </c>
      <c r="P1076" s="8" t="str">
        <f t="shared" si="110"/>
        <v/>
      </c>
      <c r="Q1076" s="3">
        <f>IF(OR($C1076=19,$C1076=20,$C1076=21),$J1076,"")</f>
        <v>484.37546771945472</v>
      </c>
      <c r="R1076" s="3" t="str">
        <f t="shared" si="113"/>
        <v/>
      </c>
      <c r="S1076" s="7" t="str">
        <f>IF(OR($C1076=25,$C1076=26,$C1076=27),$J1076,"")</f>
        <v/>
      </c>
      <c r="T1076" s="9" t="str">
        <f t="shared" si="114"/>
        <v/>
      </c>
    </row>
    <row r="1077" spans="1:20" x14ac:dyDescent="0.25">
      <c r="A1077" s="20">
        <f t="shared" si="112"/>
        <v>42878.87</v>
      </c>
      <c r="B1077" s="2">
        <v>42878.864710648151</v>
      </c>
      <c r="C1077" s="1">
        <v>7</v>
      </c>
      <c r="D1077" s="1">
        <v>10</v>
      </c>
      <c r="E1077" s="1">
        <v>8</v>
      </c>
      <c r="F1077" s="1">
        <v>9</v>
      </c>
      <c r="G1077" s="1">
        <v>1186.23</v>
      </c>
      <c r="H1077" s="1">
        <v>409.93165988146023</v>
      </c>
      <c r="I1077" s="22">
        <v>7453.28</v>
      </c>
      <c r="J1077" s="1">
        <v>409.93165988146023</v>
      </c>
      <c r="K1077" s="7" t="str">
        <f>IF(OR($C1077=1,$C1077=2,$C1077=3),$J1077,"")</f>
        <v/>
      </c>
      <c r="L1077" s="8" t="str">
        <f t="shared" si="115"/>
        <v/>
      </c>
      <c r="M1077" s="3">
        <f>IF(OR($C1077=7,$C1077=8,$C1077=9),$J1077,"")</f>
        <v>409.93165988146023</v>
      </c>
      <c r="N1077" s="8" t="str">
        <f t="shared" si="111"/>
        <v/>
      </c>
      <c r="O1077" s="7" t="str">
        <f>IF(OR($C1077=13,$C1077=14,$C1077=15),$J1077,"")</f>
        <v/>
      </c>
      <c r="P1077" s="8" t="str">
        <f t="shared" ref="P1077:P1121" si="116">O1077</f>
        <v/>
      </c>
      <c r="Q1077" s="3" t="str">
        <f>IF(OR($C1077=19,$C1077=20,$C1077=21),$J1077,"")</f>
        <v/>
      </c>
      <c r="R1077" s="3" t="str">
        <f t="shared" si="113"/>
        <v/>
      </c>
      <c r="S1077" s="7" t="str">
        <f>IF(OR($C1077=25,$C1077=26,$C1077=27),$J1077,"")</f>
        <v/>
      </c>
      <c r="T1077" s="9" t="str">
        <f t="shared" si="114"/>
        <v/>
      </c>
    </row>
    <row r="1078" spans="1:20" x14ac:dyDescent="0.25">
      <c r="A1078" s="20">
        <f t="shared" si="112"/>
        <v>42878.87</v>
      </c>
      <c r="B1078" s="2">
        <v>42878.864733796298</v>
      </c>
      <c r="C1078" s="1">
        <v>8</v>
      </c>
      <c r="D1078" s="1">
        <v>11</v>
      </c>
      <c r="E1078" s="1">
        <v>9</v>
      </c>
      <c r="F1078" s="1">
        <v>10</v>
      </c>
      <c r="G1078" s="1">
        <v>1163.3499999999999</v>
      </c>
      <c r="H1078" s="1">
        <v>402.0248994909054</v>
      </c>
      <c r="I1078" s="22">
        <v>7309.56</v>
      </c>
      <c r="J1078" s="1">
        <v>402.0248994909054</v>
      </c>
      <c r="K1078" s="7" t="str">
        <f>IF(OR($C1078=1,$C1078=2,$C1078=3),$J1078,"")</f>
        <v/>
      </c>
      <c r="L1078" s="8" t="str">
        <f t="shared" si="115"/>
        <v/>
      </c>
      <c r="M1078" s="3">
        <f>IF(OR($C1078=7,$C1078=8,$C1078=9),$J1078,"")</f>
        <v>402.0248994909054</v>
      </c>
      <c r="N1078" s="8">
        <f t="shared" si="111"/>
        <v>415.46662253830982</v>
      </c>
      <c r="O1078" s="7" t="str">
        <f>IF(OR($C1078=13,$C1078=14,$C1078=15),$J1078,"")</f>
        <v/>
      </c>
      <c r="P1078" s="8" t="str">
        <f t="shared" si="116"/>
        <v/>
      </c>
      <c r="Q1078" s="3" t="str">
        <f>IF(OR($C1078=19,$C1078=20,$C1078=21),$J1078,"")</f>
        <v/>
      </c>
      <c r="R1078" s="3" t="str">
        <f t="shared" si="113"/>
        <v/>
      </c>
      <c r="S1078" s="7" t="str">
        <f>IF(OR($C1078=25,$C1078=26,$C1078=27),$J1078,"")</f>
        <v/>
      </c>
      <c r="T1078" s="9" t="str">
        <f t="shared" si="114"/>
        <v/>
      </c>
    </row>
    <row r="1079" spans="1:20" x14ac:dyDescent="0.25">
      <c r="A1079" s="20">
        <f t="shared" si="112"/>
        <v>42878.87</v>
      </c>
      <c r="B1079" s="2">
        <v>42878.864768518521</v>
      </c>
      <c r="C1079" s="1">
        <v>9</v>
      </c>
      <c r="D1079" s="1">
        <v>12</v>
      </c>
      <c r="E1079" s="1">
        <v>10</v>
      </c>
      <c r="F1079" s="1">
        <v>11</v>
      </c>
      <c r="G1079" s="1">
        <v>1257.1600000000001</v>
      </c>
      <c r="H1079" s="1">
        <v>434.44330824256389</v>
      </c>
      <c r="I1079" s="22">
        <v>7898.96</v>
      </c>
      <c r="J1079" s="1">
        <v>434.44330824256389</v>
      </c>
      <c r="K1079" s="7" t="str">
        <f>IF(OR($C1079=1,$C1079=2,$C1079=3),$J1079,"")</f>
        <v/>
      </c>
      <c r="L1079" s="8" t="str">
        <f t="shared" si="115"/>
        <v/>
      </c>
      <c r="M1079" s="3">
        <f>IF(OR($C1079=7,$C1079=8,$C1079=9),$J1079,"")</f>
        <v>434.44330824256389</v>
      </c>
      <c r="N1079" s="8" t="str">
        <f t="shared" si="111"/>
        <v/>
      </c>
      <c r="O1079" s="7" t="str">
        <f>IF(OR($C1079=13,$C1079=14,$C1079=15),$J1079,"")</f>
        <v/>
      </c>
      <c r="P1079" s="8" t="str">
        <f t="shared" si="116"/>
        <v/>
      </c>
      <c r="Q1079" s="3" t="str">
        <f>IF(OR($C1079=19,$C1079=20,$C1079=21),$J1079,"")</f>
        <v/>
      </c>
      <c r="R1079" s="3" t="str">
        <f t="shared" si="113"/>
        <v/>
      </c>
      <c r="S1079" s="7" t="str">
        <f>IF(OR($C1079=25,$C1079=26,$C1079=27),$J1079,"")</f>
        <v/>
      </c>
      <c r="T1079" s="9" t="str">
        <f t="shared" si="114"/>
        <v/>
      </c>
    </row>
    <row r="1080" spans="1:20" x14ac:dyDescent="0.25">
      <c r="A1080" s="20">
        <f t="shared" si="112"/>
        <v>42878.87</v>
      </c>
      <c r="B1080" s="2">
        <v>42878.864884259259</v>
      </c>
      <c r="C1080" s="1">
        <v>19</v>
      </c>
      <c r="D1080" s="1">
        <v>22</v>
      </c>
      <c r="E1080" s="1">
        <v>20</v>
      </c>
      <c r="F1080" s="1">
        <v>21</v>
      </c>
      <c r="G1080" s="1">
        <v>1446.76</v>
      </c>
      <c r="H1080" s="1">
        <v>499.96436462583256</v>
      </c>
      <c r="I1080" s="22">
        <v>9090.27</v>
      </c>
      <c r="J1080" s="1">
        <v>499.96436462583256</v>
      </c>
      <c r="K1080" s="7" t="str">
        <f>IF(OR($C1080=1,$C1080=2,$C1080=3),$J1080,"")</f>
        <v/>
      </c>
      <c r="L1080" s="8" t="str">
        <f t="shared" si="115"/>
        <v/>
      </c>
      <c r="M1080" s="3" t="str">
        <f>IF(OR($C1080=7,$C1080=8,$C1080=9),$J1080,"")</f>
        <v/>
      </c>
      <c r="N1080" s="8" t="str">
        <f t="shared" si="111"/>
        <v/>
      </c>
      <c r="O1080" s="7" t="str">
        <f>IF(OR($C1080=13,$C1080=14,$C1080=15),$J1080,"")</f>
        <v/>
      </c>
      <c r="P1080" s="8" t="str">
        <f t="shared" si="116"/>
        <v/>
      </c>
      <c r="Q1080" s="3">
        <f>IF(OR($C1080=19,$C1080=20,$C1080=21),$J1080,"")</f>
        <v>499.96436462583256</v>
      </c>
      <c r="R1080" s="3" t="str">
        <f t="shared" si="113"/>
        <v/>
      </c>
      <c r="S1080" s="7" t="str">
        <f>IF(OR($C1080=25,$C1080=26,$C1080=27),$J1080,"")</f>
        <v/>
      </c>
      <c r="T1080" s="9" t="str">
        <f t="shared" si="114"/>
        <v/>
      </c>
    </row>
    <row r="1081" spans="1:20" x14ac:dyDescent="0.25">
      <c r="A1081" s="20">
        <f t="shared" si="112"/>
        <v>42878.87</v>
      </c>
      <c r="B1081" s="2">
        <v>42878.864907407406</v>
      </c>
      <c r="C1081" s="1">
        <v>20</v>
      </c>
      <c r="D1081" s="1">
        <v>23</v>
      </c>
      <c r="E1081" s="1">
        <v>21</v>
      </c>
      <c r="F1081" s="1">
        <v>22</v>
      </c>
      <c r="G1081" s="1">
        <v>2315.37</v>
      </c>
      <c r="H1081" s="1">
        <v>800.1344320576419</v>
      </c>
      <c r="I1081" s="22">
        <v>14547.9</v>
      </c>
      <c r="J1081" s="1">
        <v>800.1344320576419</v>
      </c>
      <c r="K1081" s="7" t="str">
        <f>IF(OR($C1081=1,$C1081=2,$C1081=3),$J1081,"")</f>
        <v/>
      </c>
      <c r="L1081" s="8" t="str">
        <f t="shared" si="115"/>
        <v/>
      </c>
      <c r="M1081" s="3" t="str">
        <f>IF(OR($C1081=7,$C1081=8,$C1081=9),$J1081,"")</f>
        <v/>
      </c>
      <c r="N1081" s="8" t="str">
        <f t="shared" si="111"/>
        <v/>
      </c>
      <c r="O1081" s="7" t="str">
        <f>IF(OR($C1081=13,$C1081=14,$C1081=15),$J1081,"")</f>
        <v/>
      </c>
      <c r="P1081" s="8" t="str">
        <f t="shared" si="116"/>
        <v/>
      </c>
      <c r="Q1081" s="3">
        <f>IF(OR($C1081=19,$C1081=20,$C1081=21),$J1081,"")</f>
        <v>800.1344320576419</v>
      </c>
      <c r="R1081" s="3">
        <f t="shared" si="113"/>
        <v>595.83729011322839</v>
      </c>
      <c r="S1081" s="7" t="str">
        <f>IF(OR($C1081=25,$C1081=26,$C1081=27),$J1081,"")</f>
        <v/>
      </c>
      <c r="T1081" s="9" t="str">
        <f t="shared" si="114"/>
        <v/>
      </c>
    </row>
    <row r="1082" spans="1:20" x14ac:dyDescent="0.25">
      <c r="A1082" s="20">
        <f t="shared" si="112"/>
        <v>42878.87</v>
      </c>
      <c r="B1082" s="2">
        <v>42878.864942129629</v>
      </c>
      <c r="C1082" s="1">
        <v>21</v>
      </c>
      <c r="D1082" s="1">
        <v>24</v>
      </c>
      <c r="E1082" s="1">
        <v>22</v>
      </c>
      <c r="F1082" s="1">
        <v>23</v>
      </c>
      <c r="G1082" s="1">
        <v>1410.44</v>
      </c>
      <c r="H1082" s="1">
        <v>487.41307365621066</v>
      </c>
      <c r="I1082" s="22">
        <v>8862.07</v>
      </c>
      <c r="J1082" s="1">
        <v>487.41307365621066</v>
      </c>
      <c r="K1082" s="7" t="str">
        <f>IF(OR($C1082=1,$C1082=2,$C1082=3),$J1082,"")</f>
        <v/>
      </c>
      <c r="L1082" s="8" t="str">
        <f t="shared" si="115"/>
        <v/>
      </c>
      <c r="M1082" s="3" t="str">
        <f>IF(OR($C1082=7,$C1082=8,$C1082=9),$J1082,"")</f>
        <v/>
      </c>
      <c r="N1082" s="8" t="str">
        <f t="shared" si="111"/>
        <v/>
      </c>
      <c r="O1082" s="7" t="str">
        <f>IF(OR($C1082=13,$C1082=14,$C1082=15),$J1082,"")</f>
        <v/>
      </c>
      <c r="P1082" s="8" t="str">
        <f t="shared" si="116"/>
        <v/>
      </c>
      <c r="Q1082" s="3">
        <f>IF(OR($C1082=19,$C1082=20,$C1082=21),$J1082,"")</f>
        <v>487.41307365621066</v>
      </c>
      <c r="R1082" s="3" t="str">
        <f t="shared" si="113"/>
        <v/>
      </c>
      <c r="S1082" s="7" t="str">
        <f>IF(OR($C1082=25,$C1082=26,$C1082=27),$J1082,"")</f>
        <v/>
      </c>
      <c r="T1082" s="9" t="str">
        <f t="shared" si="114"/>
        <v/>
      </c>
    </row>
    <row r="1083" spans="1:20" x14ac:dyDescent="0.25">
      <c r="A1083" s="20">
        <f t="shared" si="112"/>
        <v>42878.880000000005</v>
      </c>
      <c r="B1083" s="2">
        <v>42878.878599537034</v>
      </c>
      <c r="C1083" s="1">
        <v>7</v>
      </c>
      <c r="D1083" s="1">
        <v>10</v>
      </c>
      <c r="E1083" s="1">
        <v>8</v>
      </c>
      <c r="F1083" s="1">
        <v>9</v>
      </c>
      <c r="G1083" s="1">
        <v>1176.01</v>
      </c>
      <c r="H1083" s="1">
        <v>406.39988142029455</v>
      </c>
      <c r="I1083" s="22">
        <v>7389.12</v>
      </c>
      <c r="J1083" s="1">
        <v>406.39988142029455</v>
      </c>
      <c r="K1083" s="7" t="str">
        <f>IF(OR($C1083=1,$C1083=2,$C1083=3),$J1083,"")</f>
        <v/>
      </c>
      <c r="L1083" s="8" t="str">
        <f t="shared" si="115"/>
        <v/>
      </c>
      <c r="M1083" s="3">
        <f>IF(OR($C1083=7,$C1083=8,$C1083=9),$J1083,"")</f>
        <v>406.39988142029455</v>
      </c>
      <c r="N1083" s="8" t="str">
        <f t="shared" si="111"/>
        <v/>
      </c>
      <c r="O1083" s="7" t="str">
        <f>IF(OR($C1083=13,$C1083=14,$C1083=15),$J1083,"")</f>
        <v/>
      </c>
      <c r="P1083" s="8" t="str">
        <f t="shared" si="116"/>
        <v/>
      </c>
      <c r="Q1083" s="3" t="str">
        <f>IF(OR($C1083=19,$C1083=20,$C1083=21),$J1083,"")</f>
        <v/>
      </c>
      <c r="R1083" s="3" t="str">
        <f t="shared" si="113"/>
        <v/>
      </c>
      <c r="S1083" s="7" t="str">
        <f>IF(OR($C1083=25,$C1083=26,$C1083=27),$J1083,"")</f>
        <v/>
      </c>
      <c r="T1083" s="9" t="str">
        <f t="shared" si="114"/>
        <v/>
      </c>
    </row>
    <row r="1084" spans="1:20" x14ac:dyDescent="0.25">
      <c r="A1084" s="20">
        <f t="shared" si="112"/>
        <v>42878.880000000005</v>
      </c>
      <c r="B1084" s="2">
        <v>42878.878622685188</v>
      </c>
      <c r="C1084" s="1">
        <v>8</v>
      </c>
      <c r="D1084" s="1">
        <v>11</v>
      </c>
      <c r="E1084" s="1">
        <v>9</v>
      </c>
      <c r="F1084" s="1">
        <v>10</v>
      </c>
      <c r="G1084" s="1">
        <v>1180.4100000000001</v>
      </c>
      <c r="H1084" s="1">
        <v>407.92041226463203</v>
      </c>
      <c r="I1084" s="22">
        <v>7416.77</v>
      </c>
      <c r="J1084" s="1">
        <v>407.92041226463203</v>
      </c>
      <c r="K1084" s="7" t="str">
        <f>IF(OR($C1084=1,$C1084=2,$C1084=3),$J1084,"")</f>
        <v/>
      </c>
      <c r="L1084" s="8" t="str">
        <f t="shared" si="115"/>
        <v/>
      </c>
      <c r="M1084" s="3">
        <f>IF(OR($C1084=7,$C1084=8,$C1084=9),$J1084,"")</f>
        <v>407.92041226463203</v>
      </c>
      <c r="N1084" s="8">
        <f t="shared" si="111"/>
        <v>421.92542287482507</v>
      </c>
      <c r="O1084" s="7" t="str">
        <f>IF(OR($C1084=13,$C1084=14,$C1084=15),$J1084,"")</f>
        <v/>
      </c>
      <c r="P1084" s="8" t="str">
        <f t="shared" si="116"/>
        <v/>
      </c>
      <c r="Q1084" s="3" t="str">
        <f>IF(OR($C1084=19,$C1084=20,$C1084=21),$J1084,"")</f>
        <v/>
      </c>
      <c r="R1084" s="3" t="str">
        <f t="shared" si="113"/>
        <v/>
      </c>
      <c r="S1084" s="7" t="str">
        <f>IF(OR($C1084=25,$C1084=26,$C1084=27),$J1084,"")</f>
        <v/>
      </c>
      <c r="T1084" s="9" t="str">
        <f t="shared" si="114"/>
        <v/>
      </c>
    </row>
    <row r="1085" spans="1:20" x14ac:dyDescent="0.25">
      <c r="A1085" s="20">
        <f t="shared" si="112"/>
        <v>42878.880000000005</v>
      </c>
      <c r="B1085" s="2">
        <v>42878.878657407404</v>
      </c>
      <c r="C1085" s="1">
        <v>9</v>
      </c>
      <c r="D1085" s="1">
        <v>12</v>
      </c>
      <c r="E1085" s="1">
        <v>10</v>
      </c>
      <c r="F1085" s="1">
        <v>11</v>
      </c>
      <c r="G1085" s="1">
        <v>1306.3900000000001</v>
      </c>
      <c r="H1085" s="1">
        <v>451.4559749395487</v>
      </c>
      <c r="I1085" s="22">
        <v>8208.31</v>
      </c>
      <c r="J1085" s="1">
        <v>451.4559749395487</v>
      </c>
      <c r="K1085" s="7" t="str">
        <f>IF(OR($C1085=1,$C1085=2,$C1085=3),$J1085,"")</f>
        <v/>
      </c>
      <c r="L1085" s="8" t="str">
        <f t="shared" si="115"/>
        <v/>
      </c>
      <c r="M1085" s="3">
        <f>IF(OR($C1085=7,$C1085=8,$C1085=9),$J1085,"")</f>
        <v>451.4559749395487</v>
      </c>
      <c r="N1085" s="8" t="str">
        <f t="shared" si="111"/>
        <v/>
      </c>
      <c r="O1085" s="7" t="str">
        <f>IF(OR($C1085=13,$C1085=14,$C1085=15),$J1085,"")</f>
        <v/>
      </c>
      <c r="P1085" s="8" t="str">
        <f t="shared" si="116"/>
        <v/>
      </c>
      <c r="Q1085" s="3" t="str">
        <f>IF(OR($C1085=19,$C1085=20,$C1085=21),$J1085,"")</f>
        <v/>
      </c>
      <c r="R1085" s="3" t="str">
        <f t="shared" si="113"/>
        <v/>
      </c>
      <c r="S1085" s="7" t="str">
        <f>IF(OR($C1085=25,$C1085=26,$C1085=27),$J1085,"")</f>
        <v/>
      </c>
      <c r="T1085" s="9" t="str">
        <f t="shared" si="114"/>
        <v/>
      </c>
    </row>
    <row r="1086" spans="1:20" x14ac:dyDescent="0.25">
      <c r="A1086" s="20">
        <f t="shared" si="112"/>
        <v>42878.880000000005</v>
      </c>
      <c r="B1086" s="2">
        <v>42878.87877314815</v>
      </c>
      <c r="C1086" s="1">
        <v>19</v>
      </c>
      <c r="D1086" s="1">
        <v>22</v>
      </c>
      <c r="E1086" s="1">
        <v>20</v>
      </c>
      <c r="F1086" s="1">
        <v>21</v>
      </c>
      <c r="G1086" s="1">
        <v>1451.18</v>
      </c>
      <c r="H1086" s="1">
        <v>501.49180697400794</v>
      </c>
      <c r="I1086" s="22">
        <v>9118.0400000000009</v>
      </c>
      <c r="J1086" s="1">
        <v>501.49180697400794</v>
      </c>
      <c r="K1086" s="7" t="str">
        <f>IF(OR($C1086=1,$C1086=2,$C1086=3),$J1086,"")</f>
        <v/>
      </c>
      <c r="L1086" s="8" t="str">
        <f t="shared" si="115"/>
        <v/>
      </c>
      <c r="M1086" s="3" t="str">
        <f>IF(OR($C1086=7,$C1086=8,$C1086=9),$J1086,"")</f>
        <v/>
      </c>
      <c r="N1086" s="8" t="str">
        <f t="shared" si="111"/>
        <v/>
      </c>
      <c r="O1086" s="7" t="str">
        <f>IF(OR($C1086=13,$C1086=14,$C1086=15),$J1086,"")</f>
        <v/>
      </c>
      <c r="P1086" s="8" t="str">
        <f t="shared" si="116"/>
        <v/>
      </c>
      <c r="Q1086" s="3">
        <f>IF(OR($C1086=19,$C1086=20,$C1086=21),$J1086,"")</f>
        <v>501.49180697400794</v>
      </c>
      <c r="R1086" s="3" t="str">
        <f t="shared" si="113"/>
        <v/>
      </c>
      <c r="S1086" s="7" t="str">
        <f>IF(OR($C1086=25,$C1086=26,$C1086=27),$J1086,"")</f>
        <v/>
      </c>
      <c r="T1086" s="9" t="str">
        <f t="shared" si="114"/>
        <v/>
      </c>
    </row>
    <row r="1087" spans="1:20" x14ac:dyDescent="0.25">
      <c r="A1087" s="20">
        <f t="shared" si="112"/>
        <v>42878.880000000005</v>
      </c>
      <c r="B1087" s="2">
        <v>42878.878807870373</v>
      </c>
      <c r="C1087" s="1">
        <v>20</v>
      </c>
      <c r="D1087" s="1">
        <v>23</v>
      </c>
      <c r="E1087" s="1">
        <v>21</v>
      </c>
      <c r="F1087" s="1">
        <v>22</v>
      </c>
      <c r="G1087" s="1">
        <v>1948.44</v>
      </c>
      <c r="H1087" s="1">
        <v>673.33252689565461</v>
      </c>
      <c r="I1087" s="22">
        <v>12242.4</v>
      </c>
      <c r="J1087" s="1">
        <v>673.33252689565461</v>
      </c>
      <c r="K1087" s="7" t="str">
        <f>IF(OR($C1087=1,$C1087=2,$C1087=3),$J1087,"")</f>
        <v/>
      </c>
      <c r="L1087" s="8" t="str">
        <f t="shared" si="115"/>
        <v/>
      </c>
      <c r="M1087" s="3" t="str">
        <f>IF(OR($C1087=7,$C1087=8,$C1087=9),$J1087,"")</f>
        <v/>
      </c>
      <c r="N1087" s="8" t="str">
        <f t="shared" si="111"/>
        <v/>
      </c>
      <c r="O1087" s="7" t="str">
        <f>IF(OR($C1087=13,$C1087=14,$C1087=15),$J1087,"")</f>
        <v/>
      </c>
      <c r="P1087" s="8" t="str">
        <f t="shared" si="116"/>
        <v/>
      </c>
      <c r="Q1087" s="3">
        <f>IF(OR($C1087=19,$C1087=20,$C1087=21),$J1087,"")</f>
        <v>673.33252689565461</v>
      </c>
      <c r="R1087" s="3">
        <f t="shared" si="113"/>
        <v>555.27137025399509</v>
      </c>
      <c r="S1087" s="7" t="str">
        <f>IF(OR($C1087=25,$C1087=26,$C1087=27),$J1087,"")</f>
        <v/>
      </c>
      <c r="T1087" s="9" t="str">
        <f t="shared" si="114"/>
        <v/>
      </c>
    </row>
    <row r="1088" spans="1:20" x14ac:dyDescent="0.25">
      <c r="A1088" s="20">
        <f t="shared" si="112"/>
        <v>42878.880000000005</v>
      </c>
      <c r="B1088" s="2">
        <v>42878.878831018519</v>
      </c>
      <c r="C1088" s="1">
        <v>21</v>
      </c>
      <c r="D1088" s="1">
        <v>24</v>
      </c>
      <c r="E1088" s="1">
        <v>22</v>
      </c>
      <c r="F1088" s="1">
        <v>23</v>
      </c>
      <c r="G1088" s="1">
        <v>1420.79</v>
      </c>
      <c r="H1088" s="1">
        <v>490.9897768923226</v>
      </c>
      <c r="I1088" s="22">
        <v>8927.11</v>
      </c>
      <c r="J1088" s="1">
        <v>490.9897768923226</v>
      </c>
      <c r="K1088" s="7" t="str">
        <f>IF(OR($C1088=1,$C1088=2,$C1088=3),$J1088,"")</f>
        <v/>
      </c>
      <c r="L1088" s="8" t="str">
        <f t="shared" si="115"/>
        <v/>
      </c>
      <c r="M1088" s="3" t="str">
        <f>IF(OR($C1088=7,$C1088=8,$C1088=9),$J1088,"")</f>
        <v/>
      </c>
      <c r="N1088" s="8" t="str">
        <f t="shared" si="111"/>
        <v/>
      </c>
      <c r="O1088" s="7" t="str">
        <f>IF(OR($C1088=13,$C1088=14,$C1088=15),$J1088,"")</f>
        <v/>
      </c>
      <c r="P1088" s="8" t="str">
        <f t="shared" si="116"/>
        <v/>
      </c>
      <c r="Q1088" s="3">
        <f>IF(OR($C1088=19,$C1088=20,$C1088=21),$J1088,"")</f>
        <v>490.9897768923226</v>
      </c>
      <c r="R1088" s="3" t="str">
        <f t="shared" si="113"/>
        <v/>
      </c>
      <c r="S1088" s="7" t="str">
        <f>IF(OR($C1088=25,$C1088=26,$C1088=27),$J1088,"")</f>
        <v/>
      </c>
      <c r="T1088" s="9" t="str">
        <f t="shared" si="114"/>
        <v/>
      </c>
    </row>
    <row r="1089" spans="1:20" x14ac:dyDescent="0.25">
      <c r="A1089" s="20">
        <f t="shared" si="112"/>
        <v>42878.9</v>
      </c>
      <c r="B1089" s="2">
        <v>42878.892488425925</v>
      </c>
      <c r="C1089" s="1">
        <v>7</v>
      </c>
      <c r="D1089" s="1">
        <v>10</v>
      </c>
      <c r="E1089" s="1">
        <v>8</v>
      </c>
      <c r="F1089" s="1">
        <v>9</v>
      </c>
      <c r="G1089" s="1">
        <v>1275.79</v>
      </c>
      <c r="H1089" s="1">
        <v>440.88137406756539</v>
      </c>
      <c r="I1089" s="22">
        <v>8016.05</v>
      </c>
      <c r="J1089" s="1">
        <v>440.88137406756539</v>
      </c>
      <c r="K1089" s="7" t="str">
        <f>IF(OR($C1089=1,$C1089=2,$C1089=3),$J1089,"")</f>
        <v/>
      </c>
      <c r="L1089" s="8" t="str">
        <f t="shared" si="115"/>
        <v/>
      </c>
      <c r="M1089" s="3">
        <f>IF(OR($C1089=7,$C1089=8,$C1089=9),$J1089,"")</f>
        <v>440.88137406756539</v>
      </c>
      <c r="N1089" s="8" t="str">
        <f t="shared" si="111"/>
        <v/>
      </c>
      <c r="O1089" s="7" t="str">
        <f>IF(OR($C1089=13,$C1089=14,$C1089=15),$J1089,"")</f>
        <v/>
      </c>
      <c r="P1089" s="8" t="str">
        <f t="shared" si="116"/>
        <v/>
      </c>
      <c r="Q1089" s="3" t="str">
        <f>IF(OR($C1089=19,$C1089=20,$C1089=21),$J1089,"")</f>
        <v/>
      </c>
      <c r="R1089" s="3" t="str">
        <f t="shared" si="113"/>
        <v/>
      </c>
      <c r="S1089" s="7" t="str">
        <f>IF(OR($C1089=25,$C1089=26,$C1089=27),$J1089,"")</f>
        <v/>
      </c>
      <c r="T1089" s="9" t="str">
        <f t="shared" si="114"/>
        <v/>
      </c>
    </row>
    <row r="1090" spans="1:20" x14ac:dyDescent="0.25">
      <c r="A1090" s="20">
        <f t="shared" si="112"/>
        <v>42878.9</v>
      </c>
      <c r="B1090" s="2">
        <v>42878.892511574071</v>
      </c>
      <c r="C1090" s="1">
        <v>8</v>
      </c>
      <c r="D1090" s="1">
        <v>11</v>
      </c>
      <c r="E1090" s="1">
        <v>9</v>
      </c>
      <c r="F1090" s="1">
        <v>10</v>
      </c>
      <c r="G1090" s="1">
        <v>1180.74</v>
      </c>
      <c r="H1090" s="1">
        <v>408.03445207795733</v>
      </c>
      <c r="I1090" s="22">
        <v>7418.79</v>
      </c>
      <c r="J1090" s="1">
        <v>408.03445207795733</v>
      </c>
      <c r="K1090" s="7" t="str">
        <f>IF(OR($C1090=1,$C1090=2,$C1090=3),$J1090,"")</f>
        <v/>
      </c>
      <c r="L1090" s="8" t="str">
        <f t="shared" si="115"/>
        <v/>
      </c>
      <c r="M1090" s="3">
        <f>IF(OR($C1090=7,$C1090=8,$C1090=9),$J1090,"")</f>
        <v>408.03445207795733</v>
      </c>
      <c r="N1090" s="8">
        <f t="shared" si="111"/>
        <v>428.35772911329508</v>
      </c>
      <c r="O1090" s="7" t="str">
        <f>IF(OR($C1090=13,$C1090=14,$C1090=15),$J1090,"")</f>
        <v/>
      </c>
      <c r="P1090" s="8" t="str">
        <f t="shared" si="116"/>
        <v/>
      </c>
      <c r="Q1090" s="3" t="str">
        <f>IF(OR($C1090=19,$C1090=20,$C1090=21),$J1090,"")</f>
        <v/>
      </c>
      <c r="R1090" s="3" t="str">
        <f t="shared" si="113"/>
        <v/>
      </c>
      <c r="S1090" s="7" t="str">
        <f>IF(OR($C1090=25,$C1090=26,$C1090=27),$J1090,"")</f>
        <v/>
      </c>
      <c r="T1090" s="9" t="str">
        <f t="shared" si="114"/>
        <v/>
      </c>
    </row>
    <row r="1091" spans="1:20" x14ac:dyDescent="0.25">
      <c r="A1091" s="20">
        <f t="shared" si="112"/>
        <v>42878.9</v>
      </c>
      <c r="B1091" s="2">
        <v>42878.892546296294</v>
      </c>
      <c r="C1091" s="1">
        <v>9</v>
      </c>
      <c r="D1091" s="1">
        <v>12</v>
      </c>
      <c r="E1091" s="1">
        <v>10</v>
      </c>
      <c r="F1091" s="1">
        <v>11</v>
      </c>
      <c r="G1091" s="1">
        <v>1262.1199999999999</v>
      </c>
      <c r="H1091" s="1">
        <v>436.15736119436241</v>
      </c>
      <c r="I1091" s="22">
        <v>7930.14</v>
      </c>
      <c r="J1091" s="1">
        <v>436.15736119436241</v>
      </c>
      <c r="K1091" s="7" t="str">
        <f>IF(OR($C1091=1,$C1091=2,$C1091=3),$J1091,"")</f>
        <v/>
      </c>
      <c r="L1091" s="8" t="str">
        <f t="shared" si="115"/>
        <v/>
      </c>
      <c r="M1091" s="3">
        <f>IF(OR($C1091=7,$C1091=8,$C1091=9),$J1091,"")</f>
        <v>436.15736119436241</v>
      </c>
      <c r="N1091" s="8" t="str">
        <f t="shared" ref="N1091:N1154" si="117">IF(AND(C1090=7,C1091=8,C1092=9),AVERAGE(M1090:M1092),"")</f>
        <v/>
      </c>
      <c r="O1091" s="7" t="str">
        <f>IF(OR($C1091=13,$C1091=14,$C1091=15),$J1091,"")</f>
        <v/>
      </c>
      <c r="P1091" s="8" t="str">
        <f t="shared" si="116"/>
        <v/>
      </c>
      <c r="Q1091" s="3" t="str">
        <f>IF(OR($C1091=19,$C1091=20,$C1091=21),$J1091,"")</f>
        <v/>
      </c>
      <c r="R1091" s="3" t="str">
        <f t="shared" si="113"/>
        <v/>
      </c>
      <c r="S1091" s="7" t="str">
        <f>IF(OR($C1091=25,$C1091=26,$C1091=27),$J1091,"")</f>
        <v/>
      </c>
      <c r="T1091" s="9" t="str">
        <f t="shared" si="114"/>
        <v/>
      </c>
    </row>
    <row r="1092" spans="1:20" x14ac:dyDescent="0.25">
      <c r="A1092" s="20">
        <f t="shared" ref="A1092:A1155" si="118">ROUNDUP(B1092,2)</f>
        <v>42878.9</v>
      </c>
      <c r="B1092" s="2">
        <v>42878.89267361111</v>
      </c>
      <c r="C1092" s="1">
        <v>19</v>
      </c>
      <c r="D1092" s="1">
        <v>22</v>
      </c>
      <c r="E1092" s="1">
        <v>20</v>
      </c>
      <c r="F1092" s="1">
        <v>21</v>
      </c>
      <c r="G1092" s="1">
        <v>1487.58</v>
      </c>
      <c r="H1092" s="1">
        <v>514.07074395898144</v>
      </c>
      <c r="I1092" s="22">
        <v>9346.77</v>
      </c>
      <c r="J1092" s="1">
        <v>514.07074395898144</v>
      </c>
      <c r="K1092" s="7" t="str">
        <f>IF(OR($C1092=1,$C1092=2,$C1092=3),$J1092,"")</f>
        <v/>
      </c>
      <c r="L1092" s="8" t="str">
        <f t="shared" si="115"/>
        <v/>
      </c>
      <c r="M1092" s="3" t="str">
        <f>IF(OR($C1092=7,$C1092=8,$C1092=9),$J1092,"")</f>
        <v/>
      </c>
      <c r="N1092" s="8" t="str">
        <f t="shared" si="117"/>
        <v/>
      </c>
      <c r="O1092" s="7" t="str">
        <f>IF(OR($C1092=13,$C1092=14,$C1092=15),$J1092,"")</f>
        <v/>
      </c>
      <c r="P1092" s="8" t="str">
        <f t="shared" si="116"/>
        <v/>
      </c>
      <c r="Q1092" s="3">
        <f>IF(OR($C1092=19,$C1092=20,$C1092=21),$J1092,"")</f>
        <v>514.07074395898144</v>
      </c>
      <c r="R1092" s="3" t="str">
        <f t="shared" si="113"/>
        <v/>
      </c>
      <c r="S1092" s="7" t="str">
        <f>IF(OR($C1092=25,$C1092=26,$C1092=27),$J1092,"")</f>
        <v/>
      </c>
      <c r="T1092" s="9" t="str">
        <f t="shared" si="114"/>
        <v/>
      </c>
    </row>
    <row r="1093" spans="1:20" x14ac:dyDescent="0.25">
      <c r="A1093" s="20">
        <f t="shared" si="118"/>
        <v>42878.9</v>
      </c>
      <c r="B1093" s="2">
        <v>42878.892696759256</v>
      </c>
      <c r="C1093" s="1">
        <v>20</v>
      </c>
      <c r="D1093" s="1">
        <v>23</v>
      </c>
      <c r="E1093" s="1">
        <v>21</v>
      </c>
      <c r="F1093" s="1">
        <v>22</v>
      </c>
      <c r="G1093" s="1">
        <v>2259.46</v>
      </c>
      <c r="H1093" s="1">
        <v>780.81332307879927</v>
      </c>
      <c r="I1093" s="22">
        <v>14196.6</v>
      </c>
      <c r="J1093" s="1">
        <v>780.81332307879927</v>
      </c>
      <c r="K1093" s="7" t="str">
        <f>IF(OR($C1093=1,$C1093=2,$C1093=3),$J1093,"")</f>
        <v/>
      </c>
      <c r="L1093" s="8" t="str">
        <f t="shared" si="115"/>
        <v/>
      </c>
      <c r="M1093" s="3" t="str">
        <f>IF(OR($C1093=7,$C1093=8,$C1093=9),$J1093,"")</f>
        <v/>
      </c>
      <c r="N1093" s="8" t="str">
        <f t="shared" si="117"/>
        <v/>
      </c>
      <c r="O1093" s="7" t="str">
        <f>IF(OR($C1093=13,$C1093=14,$C1093=15),$J1093,"")</f>
        <v/>
      </c>
      <c r="P1093" s="8" t="str">
        <f t="shared" si="116"/>
        <v/>
      </c>
      <c r="Q1093" s="3">
        <f>IF(OR($C1093=19,$C1093=20,$C1093=21),$J1093,"")</f>
        <v>780.81332307879927</v>
      </c>
      <c r="R1093" s="3">
        <f t="shared" ref="R1093:R1156" si="119">IF(AND(C1092=19,C1093=20,C1094=21),AVERAGE(Q1092:Q1094),"")</f>
        <v>596.76227971020035</v>
      </c>
      <c r="S1093" s="7" t="str">
        <f>IF(OR($C1093=25,$C1093=26,$C1093=27),$J1093,"")</f>
        <v/>
      </c>
      <c r="T1093" s="9" t="str">
        <f t="shared" ref="T1093:T1118" si="120">IF(AND(C1092=25,C1093=26,C1094=27),AVERAGE(S1092:S1094),"")</f>
        <v/>
      </c>
    </row>
    <row r="1094" spans="1:20" x14ac:dyDescent="0.25">
      <c r="A1094" s="20">
        <f t="shared" si="118"/>
        <v>42878.9</v>
      </c>
      <c r="B1094" s="2">
        <v>42878.892731481479</v>
      </c>
      <c r="C1094" s="1">
        <v>21</v>
      </c>
      <c r="D1094" s="1">
        <v>24</v>
      </c>
      <c r="E1094" s="1">
        <v>22</v>
      </c>
      <c r="F1094" s="1">
        <v>23</v>
      </c>
      <c r="G1094" s="1">
        <v>1433.56</v>
      </c>
      <c r="H1094" s="1">
        <v>495.40277209282016</v>
      </c>
      <c r="I1094" s="22">
        <v>9007.33</v>
      </c>
      <c r="J1094" s="1">
        <v>495.40277209282016</v>
      </c>
      <c r="K1094" s="7" t="str">
        <f>IF(OR($C1094=1,$C1094=2,$C1094=3),$J1094,"")</f>
        <v/>
      </c>
      <c r="L1094" s="8" t="str">
        <f t="shared" si="115"/>
        <v/>
      </c>
      <c r="M1094" s="3" t="str">
        <f>IF(OR($C1094=7,$C1094=8,$C1094=9),$J1094,"")</f>
        <v/>
      </c>
      <c r="N1094" s="8" t="str">
        <f t="shared" si="117"/>
        <v/>
      </c>
      <c r="O1094" s="7" t="str">
        <f>IF(OR($C1094=13,$C1094=14,$C1094=15),$J1094,"")</f>
        <v/>
      </c>
      <c r="P1094" s="8" t="str">
        <f t="shared" si="116"/>
        <v/>
      </c>
      <c r="Q1094" s="3">
        <f>IF(OR($C1094=19,$C1094=20,$C1094=21),$J1094,"")</f>
        <v>495.40277209282016</v>
      </c>
      <c r="R1094" s="3" t="str">
        <f t="shared" si="119"/>
        <v/>
      </c>
      <c r="S1094" s="7" t="str">
        <f>IF(OR($C1094=25,$C1094=26,$C1094=27),$J1094,"")</f>
        <v/>
      </c>
      <c r="T1094" s="9" t="str">
        <f t="shared" si="120"/>
        <v/>
      </c>
    </row>
    <row r="1095" spans="1:20" x14ac:dyDescent="0.25">
      <c r="A1095" s="20">
        <f t="shared" si="118"/>
        <v>42878.91</v>
      </c>
      <c r="B1095" s="2">
        <v>42878.906377314815</v>
      </c>
      <c r="C1095" s="1">
        <v>7</v>
      </c>
      <c r="D1095" s="1">
        <v>10</v>
      </c>
      <c r="E1095" s="1">
        <v>8</v>
      </c>
      <c r="F1095" s="1">
        <v>9</v>
      </c>
      <c r="G1095" s="1">
        <v>1201.3699999999999</v>
      </c>
      <c r="H1095" s="1">
        <v>415.16366828674865</v>
      </c>
      <c r="I1095" s="22">
        <v>7548.43</v>
      </c>
      <c r="J1095" s="1">
        <v>415.16366828674865</v>
      </c>
      <c r="K1095" s="7" t="str">
        <f>IF(OR($C1095=1,$C1095=2,$C1095=3),$J1095,"")</f>
        <v/>
      </c>
      <c r="L1095" s="8" t="str">
        <f t="shared" si="115"/>
        <v/>
      </c>
      <c r="M1095" s="3">
        <f>IF(OR($C1095=7,$C1095=8,$C1095=9),$J1095,"")</f>
        <v>415.16366828674865</v>
      </c>
      <c r="N1095" s="8" t="str">
        <f t="shared" si="117"/>
        <v/>
      </c>
      <c r="O1095" s="7" t="str">
        <f>IF(OR($C1095=13,$C1095=14,$C1095=15),$J1095,"")</f>
        <v/>
      </c>
      <c r="P1095" s="8" t="str">
        <f t="shared" si="116"/>
        <v/>
      </c>
      <c r="Q1095" s="3" t="str">
        <f>IF(OR($C1095=19,$C1095=20,$C1095=21),$J1095,"")</f>
        <v/>
      </c>
      <c r="R1095" s="3" t="str">
        <f t="shared" si="119"/>
        <v/>
      </c>
      <c r="S1095" s="7" t="str">
        <f>IF(OR($C1095=25,$C1095=26,$C1095=27),$J1095,"")</f>
        <v/>
      </c>
      <c r="T1095" s="9" t="str">
        <f t="shared" si="120"/>
        <v/>
      </c>
    </row>
    <row r="1096" spans="1:20" x14ac:dyDescent="0.25">
      <c r="A1096" s="20">
        <f t="shared" si="118"/>
        <v>42878.91</v>
      </c>
      <c r="B1096" s="2">
        <v>42878.906400462962</v>
      </c>
      <c r="C1096" s="1">
        <v>8</v>
      </c>
      <c r="D1096" s="1">
        <v>11</v>
      </c>
      <c r="E1096" s="1">
        <v>9</v>
      </c>
      <c r="F1096" s="1">
        <v>10</v>
      </c>
      <c r="G1096" s="1">
        <v>1204.6099999999999</v>
      </c>
      <c r="H1096" s="1">
        <v>416.28333190848804</v>
      </c>
      <c r="I1096" s="22">
        <v>7568.79</v>
      </c>
      <c r="J1096" s="1">
        <v>416.28333190848804</v>
      </c>
      <c r="K1096" s="7" t="str">
        <f>IF(OR($C1096=1,$C1096=2,$C1096=3),$J1096,"")</f>
        <v/>
      </c>
      <c r="L1096" s="8" t="str">
        <f t="shared" si="115"/>
        <v/>
      </c>
      <c r="M1096" s="3">
        <f>IF(OR($C1096=7,$C1096=8,$C1096=9),$J1096,"")</f>
        <v>416.28333190848804</v>
      </c>
      <c r="N1096" s="8">
        <f t="shared" si="117"/>
        <v>429.68358593286507</v>
      </c>
      <c r="O1096" s="7" t="str">
        <f>IF(OR($C1096=13,$C1096=14,$C1096=15),$J1096,"")</f>
        <v/>
      </c>
      <c r="P1096" s="8" t="str">
        <f t="shared" si="116"/>
        <v/>
      </c>
      <c r="Q1096" s="3" t="str">
        <f>IF(OR($C1096=19,$C1096=20,$C1096=21),$J1096,"")</f>
        <v/>
      </c>
      <c r="R1096" s="3" t="str">
        <f t="shared" si="119"/>
        <v/>
      </c>
      <c r="S1096" s="7" t="str">
        <f>IF(OR($C1096=25,$C1096=26,$C1096=27),$J1096,"")</f>
        <v/>
      </c>
      <c r="T1096" s="9" t="str">
        <f t="shared" si="120"/>
        <v/>
      </c>
    </row>
    <row r="1097" spans="1:20" x14ac:dyDescent="0.25">
      <c r="A1097" s="20">
        <f t="shared" si="118"/>
        <v>42878.91</v>
      </c>
      <c r="B1097" s="2">
        <v>42878.906435185185</v>
      </c>
      <c r="C1097" s="1">
        <v>9</v>
      </c>
      <c r="D1097" s="1">
        <v>12</v>
      </c>
      <c r="E1097" s="1">
        <v>10</v>
      </c>
      <c r="F1097" s="1">
        <v>11</v>
      </c>
      <c r="G1097" s="1">
        <v>1324.18</v>
      </c>
      <c r="H1097" s="1">
        <v>457.60375760335853</v>
      </c>
      <c r="I1097" s="22">
        <v>8320.07</v>
      </c>
      <c r="J1097" s="1">
        <v>457.60375760335853</v>
      </c>
      <c r="K1097" s="7" t="str">
        <f>IF(OR($C1097=1,$C1097=2,$C1097=3),$J1097,"")</f>
        <v/>
      </c>
      <c r="L1097" s="8" t="str">
        <f t="shared" si="115"/>
        <v/>
      </c>
      <c r="M1097" s="3">
        <f>IF(OR($C1097=7,$C1097=8,$C1097=9),$J1097,"")</f>
        <v>457.60375760335853</v>
      </c>
      <c r="N1097" s="8" t="str">
        <f t="shared" si="117"/>
        <v/>
      </c>
      <c r="O1097" s="7" t="str">
        <f>IF(OR($C1097=13,$C1097=14,$C1097=15),$J1097,"")</f>
        <v/>
      </c>
      <c r="P1097" s="8" t="str">
        <f t="shared" si="116"/>
        <v/>
      </c>
      <c r="Q1097" s="3" t="str">
        <f>IF(OR($C1097=19,$C1097=20,$C1097=21),$J1097,"")</f>
        <v/>
      </c>
      <c r="R1097" s="3" t="str">
        <f t="shared" si="119"/>
        <v/>
      </c>
      <c r="S1097" s="7" t="str">
        <f>IF(OR($C1097=25,$C1097=26,$C1097=27),$J1097,"")</f>
        <v/>
      </c>
      <c r="T1097" s="9" t="str">
        <f t="shared" si="120"/>
        <v/>
      </c>
    </row>
    <row r="1098" spans="1:20" x14ac:dyDescent="0.25">
      <c r="A1098" s="20">
        <f t="shared" si="118"/>
        <v>42878.91</v>
      </c>
      <c r="B1098" s="2">
        <v>42878.9065625</v>
      </c>
      <c r="C1098" s="1">
        <v>19</v>
      </c>
      <c r="D1098" s="1">
        <v>22</v>
      </c>
      <c r="E1098" s="1">
        <v>20</v>
      </c>
      <c r="F1098" s="1">
        <v>21</v>
      </c>
      <c r="G1098" s="1">
        <v>1487.44</v>
      </c>
      <c r="H1098" s="1">
        <v>514.02236343211621</v>
      </c>
      <c r="I1098" s="22">
        <v>9345.83</v>
      </c>
      <c r="J1098" s="1">
        <v>514.02236343211621</v>
      </c>
      <c r="K1098" s="7" t="str">
        <f>IF(OR($C1098=1,$C1098=2,$C1098=3),$J1098,"")</f>
        <v/>
      </c>
      <c r="L1098" s="8" t="str">
        <f t="shared" si="115"/>
        <v/>
      </c>
      <c r="M1098" s="3" t="str">
        <f>IF(OR($C1098=7,$C1098=8,$C1098=9),$J1098,"")</f>
        <v/>
      </c>
      <c r="N1098" s="8" t="str">
        <f t="shared" si="117"/>
        <v/>
      </c>
      <c r="O1098" s="7" t="str">
        <f>IF(OR($C1098=13,$C1098=14,$C1098=15),$J1098,"")</f>
        <v/>
      </c>
      <c r="P1098" s="8" t="str">
        <f t="shared" si="116"/>
        <v/>
      </c>
      <c r="Q1098" s="3">
        <f>IF(OR($C1098=19,$C1098=20,$C1098=21),$J1098,"")</f>
        <v>514.02236343211621</v>
      </c>
      <c r="R1098" s="3" t="str">
        <f t="shared" si="119"/>
        <v/>
      </c>
      <c r="S1098" s="7" t="str">
        <f>IF(OR($C1098=25,$C1098=26,$C1098=27),$J1098,"")</f>
        <v/>
      </c>
      <c r="T1098" s="9" t="str">
        <f t="shared" si="120"/>
        <v/>
      </c>
    </row>
    <row r="1099" spans="1:20" x14ac:dyDescent="0.25">
      <c r="A1099" s="20">
        <f t="shared" si="118"/>
        <v>42878.91</v>
      </c>
      <c r="B1099" s="2">
        <v>42878.906585648147</v>
      </c>
      <c r="C1099" s="1">
        <v>20</v>
      </c>
      <c r="D1099" s="1">
        <v>23</v>
      </c>
      <c r="E1099" s="1">
        <v>21</v>
      </c>
      <c r="F1099" s="1">
        <v>22</v>
      </c>
      <c r="G1099" s="1">
        <v>2165.7800000000002</v>
      </c>
      <c r="H1099" s="1">
        <v>748.43983910208726</v>
      </c>
      <c r="I1099" s="22">
        <v>13608</v>
      </c>
      <c r="J1099" s="1">
        <v>748.43983910208726</v>
      </c>
      <c r="K1099" s="7" t="str">
        <f>IF(OR($C1099=1,$C1099=2,$C1099=3),$J1099,"")</f>
        <v/>
      </c>
      <c r="L1099" s="8" t="str">
        <f t="shared" si="115"/>
        <v/>
      </c>
      <c r="M1099" s="3" t="str">
        <f>IF(OR($C1099=7,$C1099=8,$C1099=9),$J1099,"")</f>
        <v/>
      </c>
      <c r="N1099" s="8" t="str">
        <f t="shared" si="117"/>
        <v/>
      </c>
      <c r="O1099" s="7" t="str">
        <f>IF(OR($C1099=13,$C1099=14,$C1099=15),$J1099,"")</f>
        <v/>
      </c>
      <c r="P1099" s="8" t="str">
        <f t="shared" si="116"/>
        <v/>
      </c>
      <c r="Q1099" s="3">
        <f>IF(OR($C1099=19,$C1099=20,$C1099=21),$J1099,"")</f>
        <v>748.43983910208726</v>
      </c>
      <c r="R1099" s="3">
        <f t="shared" si="119"/>
        <v>587.68747517104089</v>
      </c>
      <c r="S1099" s="7" t="str">
        <f>IF(OR($C1099=25,$C1099=26,$C1099=27),$J1099,"")</f>
        <v/>
      </c>
      <c r="T1099" s="9" t="str">
        <f t="shared" si="120"/>
        <v/>
      </c>
    </row>
    <row r="1100" spans="1:20" x14ac:dyDescent="0.25">
      <c r="A1100" s="20">
        <f t="shared" si="118"/>
        <v>42878.91</v>
      </c>
      <c r="B1100" s="2">
        <v>42878.90662037037</v>
      </c>
      <c r="C1100" s="1">
        <v>21</v>
      </c>
      <c r="D1100" s="1">
        <v>24</v>
      </c>
      <c r="E1100" s="1">
        <v>22</v>
      </c>
      <c r="F1100" s="1">
        <v>23</v>
      </c>
      <c r="G1100" s="1">
        <v>1448.6</v>
      </c>
      <c r="H1100" s="1">
        <v>500.60022297891913</v>
      </c>
      <c r="I1100" s="22">
        <v>9101.81</v>
      </c>
      <c r="J1100" s="1">
        <v>500.60022297891913</v>
      </c>
      <c r="K1100" s="7" t="str">
        <f>IF(OR($C1100=1,$C1100=2,$C1100=3),$J1100,"")</f>
        <v/>
      </c>
      <c r="L1100" s="8" t="str">
        <f t="shared" si="115"/>
        <v/>
      </c>
      <c r="M1100" s="3" t="str">
        <f>IF(OR($C1100=7,$C1100=8,$C1100=9),$J1100,"")</f>
        <v/>
      </c>
      <c r="N1100" s="8" t="str">
        <f t="shared" si="117"/>
        <v/>
      </c>
      <c r="O1100" s="7" t="str">
        <f>IF(OR($C1100=13,$C1100=14,$C1100=15),$J1100,"")</f>
        <v/>
      </c>
      <c r="P1100" s="8" t="str">
        <f t="shared" si="116"/>
        <v/>
      </c>
      <c r="Q1100" s="3">
        <f>IF(OR($C1100=19,$C1100=20,$C1100=21),$J1100,"")</f>
        <v>500.60022297891913</v>
      </c>
      <c r="R1100" s="3" t="str">
        <f t="shared" si="119"/>
        <v/>
      </c>
      <c r="S1100" s="7" t="str">
        <f>IF(OR($C1100=25,$C1100=26,$C1100=27),$J1100,"")</f>
        <v/>
      </c>
      <c r="T1100" s="9" t="str">
        <f t="shared" si="120"/>
        <v/>
      </c>
    </row>
    <row r="1101" spans="1:20" x14ac:dyDescent="0.25">
      <c r="A1101" s="20">
        <f t="shared" si="118"/>
        <v>42878.93</v>
      </c>
      <c r="B1101" s="2">
        <v>42878.920277777775</v>
      </c>
      <c r="C1101" s="1">
        <v>7</v>
      </c>
      <c r="D1101" s="1">
        <v>10</v>
      </c>
      <c r="E1101" s="1">
        <v>8</v>
      </c>
      <c r="F1101" s="1">
        <v>9</v>
      </c>
      <c r="G1101" s="1">
        <v>1218.03</v>
      </c>
      <c r="H1101" s="1">
        <v>420.92095098371732</v>
      </c>
      <c r="I1101" s="22">
        <v>7653.14</v>
      </c>
      <c r="J1101" s="1">
        <v>420.92095098371732</v>
      </c>
      <c r="K1101" s="7" t="str">
        <f>IF(OR($C1101=1,$C1101=2,$C1101=3),$J1101,"")</f>
        <v/>
      </c>
      <c r="L1101" s="8" t="str">
        <f t="shared" si="115"/>
        <v/>
      </c>
      <c r="M1101" s="3">
        <f>IF(OR($C1101=7,$C1101=8,$C1101=9),$J1101,"")</f>
        <v>420.92095098371732</v>
      </c>
      <c r="N1101" s="8" t="str">
        <f t="shared" si="117"/>
        <v/>
      </c>
      <c r="O1101" s="7" t="str">
        <f>IF(OR($C1101=13,$C1101=14,$C1101=15),$J1101,"")</f>
        <v/>
      </c>
      <c r="P1101" s="8" t="str">
        <f t="shared" si="116"/>
        <v/>
      </c>
      <c r="Q1101" s="3" t="str">
        <f>IF(OR($C1101=19,$C1101=20,$C1101=21),$J1101,"")</f>
        <v/>
      </c>
      <c r="R1101" s="3" t="str">
        <f t="shared" si="119"/>
        <v/>
      </c>
      <c r="S1101" s="7" t="str">
        <f>IF(OR($C1101=25,$C1101=26,$C1101=27),$J1101,"")</f>
        <v/>
      </c>
      <c r="T1101" s="9" t="str">
        <f t="shared" si="120"/>
        <v/>
      </c>
    </row>
    <row r="1102" spans="1:20" x14ac:dyDescent="0.25">
      <c r="A1102" s="20">
        <f t="shared" si="118"/>
        <v>42878.93</v>
      </c>
      <c r="B1102" s="2">
        <v>42878.920300925929</v>
      </c>
      <c r="C1102" s="1">
        <v>8</v>
      </c>
      <c r="D1102" s="1">
        <v>11</v>
      </c>
      <c r="E1102" s="1">
        <v>9</v>
      </c>
      <c r="F1102" s="1">
        <v>10</v>
      </c>
      <c r="G1102" s="1">
        <v>1220.69</v>
      </c>
      <c r="H1102" s="1">
        <v>421.84018099415772</v>
      </c>
      <c r="I1102" s="22">
        <v>7669.85</v>
      </c>
      <c r="J1102" s="1">
        <v>421.84018099415772</v>
      </c>
      <c r="K1102" s="7" t="str">
        <f>IF(OR($C1102=1,$C1102=2,$C1102=3),$J1102,"")</f>
        <v/>
      </c>
      <c r="L1102" s="8" t="str">
        <f t="shared" si="115"/>
        <v/>
      </c>
      <c r="M1102" s="3">
        <f>IF(OR($C1102=7,$C1102=8,$C1102=9),$J1102,"")</f>
        <v>421.84018099415772</v>
      </c>
      <c r="N1102" s="8">
        <f t="shared" si="117"/>
        <v>431.77892351305439</v>
      </c>
      <c r="O1102" s="7" t="str">
        <f>IF(OR($C1102=13,$C1102=14,$C1102=15),$J1102,"")</f>
        <v/>
      </c>
      <c r="P1102" s="8" t="str">
        <f t="shared" si="116"/>
        <v/>
      </c>
      <c r="Q1102" s="3" t="str">
        <f>IF(OR($C1102=19,$C1102=20,$C1102=21),$J1102,"")</f>
        <v/>
      </c>
      <c r="R1102" s="3" t="str">
        <f t="shared" si="119"/>
        <v/>
      </c>
      <c r="S1102" s="7" t="str">
        <f>IF(OR($C1102=25,$C1102=26,$C1102=27),$J1102,"")</f>
        <v/>
      </c>
      <c r="T1102" s="9" t="str">
        <f t="shared" si="120"/>
        <v/>
      </c>
    </row>
    <row r="1103" spans="1:20" x14ac:dyDescent="0.25">
      <c r="A1103" s="20">
        <f t="shared" si="118"/>
        <v>42878.93</v>
      </c>
      <c r="B1103" s="2">
        <v>42878.920324074075</v>
      </c>
      <c r="C1103" s="1">
        <v>9</v>
      </c>
      <c r="D1103" s="1">
        <v>12</v>
      </c>
      <c r="E1103" s="1">
        <v>10</v>
      </c>
      <c r="F1103" s="1">
        <v>11</v>
      </c>
      <c r="G1103" s="1">
        <v>1309.6300000000001</v>
      </c>
      <c r="H1103" s="1">
        <v>452.57563856128809</v>
      </c>
      <c r="I1103" s="22">
        <v>8228.64</v>
      </c>
      <c r="J1103" s="1">
        <v>452.57563856128809</v>
      </c>
      <c r="K1103" s="7" t="str">
        <f>IF(OR($C1103=1,$C1103=2,$C1103=3),$J1103,"")</f>
        <v/>
      </c>
      <c r="L1103" s="8" t="str">
        <f t="shared" si="115"/>
        <v/>
      </c>
      <c r="M1103" s="3">
        <f>IF(OR($C1103=7,$C1103=8,$C1103=9),$J1103,"")</f>
        <v>452.57563856128809</v>
      </c>
      <c r="N1103" s="8" t="str">
        <f t="shared" si="117"/>
        <v/>
      </c>
      <c r="O1103" s="7" t="str">
        <f>IF(OR($C1103=13,$C1103=14,$C1103=15),$J1103,"")</f>
        <v/>
      </c>
      <c r="P1103" s="8" t="str">
        <f t="shared" si="116"/>
        <v/>
      </c>
      <c r="Q1103" s="3" t="str">
        <f>IF(OR($C1103=19,$C1103=20,$C1103=21),$J1103,"")</f>
        <v/>
      </c>
      <c r="R1103" s="3" t="str">
        <f t="shared" si="119"/>
        <v/>
      </c>
      <c r="S1103" s="7" t="str">
        <f>IF(OR($C1103=25,$C1103=26,$C1103=27),$J1103,"")</f>
        <v/>
      </c>
      <c r="T1103" s="9" t="str">
        <f t="shared" si="120"/>
        <v/>
      </c>
    </row>
    <row r="1104" spans="1:20" x14ac:dyDescent="0.25">
      <c r="A1104" s="20">
        <f t="shared" si="118"/>
        <v>42878.93</v>
      </c>
      <c r="B1104" s="2">
        <v>42878.92046296296</v>
      </c>
      <c r="C1104" s="1">
        <v>19</v>
      </c>
      <c r="D1104" s="1">
        <v>22</v>
      </c>
      <c r="E1104" s="1">
        <v>20</v>
      </c>
      <c r="F1104" s="1">
        <v>21</v>
      </c>
      <c r="G1104" s="1">
        <v>1509.91</v>
      </c>
      <c r="H1104" s="1">
        <v>521.7874379939941</v>
      </c>
      <c r="I1104" s="22">
        <v>9487.02</v>
      </c>
      <c r="J1104" s="1">
        <v>521.7874379939941</v>
      </c>
      <c r="K1104" s="7" t="str">
        <f>IF(OR($C1104=1,$C1104=2,$C1104=3),$J1104,"")</f>
        <v/>
      </c>
      <c r="L1104" s="8" t="str">
        <f t="shared" si="115"/>
        <v/>
      </c>
      <c r="M1104" s="3" t="str">
        <f>IF(OR($C1104=7,$C1104=8,$C1104=9),$J1104,"")</f>
        <v/>
      </c>
      <c r="N1104" s="8" t="str">
        <f t="shared" si="117"/>
        <v/>
      </c>
      <c r="O1104" s="7" t="str">
        <f>IF(OR($C1104=13,$C1104=14,$C1104=15),$J1104,"")</f>
        <v/>
      </c>
      <c r="P1104" s="8" t="str">
        <f t="shared" si="116"/>
        <v/>
      </c>
      <c r="Q1104" s="3">
        <f>IF(OR($C1104=19,$C1104=20,$C1104=21),$J1104,"")</f>
        <v>521.7874379939941</v>
      </c>
      <c r="R1104" s="3" t="str">
        <f t="shared" si="119"/>
        <v/>
      </c>
      <c r="S1104" s="7" t="str">
        <f>IF(OR($C1104=25,$C1104=26,$C1104=27),$J1104,"")</f>
        <v/>
      </c>
      <c r="T1104" s="9" t="str">
        <f t="shared" si="120"/>
        <v/>
      </c>
    </row>
    <row r="1105" spans="1:20" x14ac:dyDescent="0.25">
      <c r="A1105" s="20">
        <f t="shared" si="118"/>
        <v>42878.93</v>
      </c>
      <c r="B1105" s="2">
        <v>42878.920486111114</v>
      </c>
      <c r="C1105" s="1">
        <v>20</v>
      </c>
      <c r="D1105" s="1">
        <v>23</v>
      </c>
      <c r="E1105" s="1">
        <v>21</v>
      </c>
      <c r="F1105" s="1">
        <v>22</v>
      </c>
      <c r="G1105" s="1">
        <v>1986.91</v>
      </c>
      <c r="H1105" s="1">
        <v>686.6268045278506</v>
      </c>
      <c r="I1105" s="22">
        <v>12484.1</v>
      </c>
      <c r="J1105" s="1">
        <v>686.6268045278506</v>
      </c>
      <c r="K1105" s="7" t="str">
        <f>IF(OR($C1105=1,$C1105=2,$C1105=3),$J1105,"")</f>
        <v/>
      </c>
      <c r="L1105" s="8" t="str">
        <f t="shared" si="115"/>
        <v/>
      </c>
      <c r="M1105" s="3" t="str">
        <f>IF(OR($C1105=7,$C1105=8,$C1105=9),$J1105,"")</f>
        <v/>
      </c>
      <c r="N1105" s="8" t="str">
        <f t="shared" si="117"/>
        <v/>
      </c>
      <c r="O1105" s="7" t="str">
        <f>IF(OR($C1105=13,$C1105=14,$C1105=15),$J1105,"")</f>
        <v/>
      </c>
      <c r="P1105" s="8" t="str">
        <f t="shared" si="116"/>
        <v/>
      </c>
      <c r="Q1105" s="3">
        <f>IF(OR($C1105=19,$C1105=20,$C1105=21),$J1105,"")</f>
        <v>686.6268045278506</v>
      </c>
      <c r="R1105" s="3">
        <f t="shared" si="119"/>
        <v>571.15630990809632</v>
      </c>
      <c r="S1105" s="7" t="str">
        <f>IF(OR($C1105=25,$C1105=26,$C1105=27),$J1105,"")</f>
        <v/>
      </c>
      <c r="T1105" s="9" t="str">
        <f t="shared" si="120"/>
        <v/>
      </c>
    </row>
    <row r="1106" spans="1:20" x14ac:dyDescent="0.25">
      <c r="A1106" s="20">
        <f t="shared" si="118"/>
        <v>42878.93</v>
      </c>
      <c r="B1106" s="2">
        <v>42878.920520833337</v>
      </c>
      <c r="C1106" s="1">
        <v>21</v>
      </c>
      <c r="D1106" s="1">
        <v>24</v>
      </c>
      <c r="E1106" s="1">
        <v>22</v>
      </c>
      <c r="F1106" s="1">
        <v>23</v>
      </c>
      <c r="G1106" s="1">
        <v>1461.49</v>
      </c>
      <c r="H1106" s="1">
        <v>505.05468720244414</v>
      </c>
      <c r="I1106" s="22">
        <v>9182.84</v>
      </c>
      <c r="J1106" s="1">
        <v>505.05468720244414</v>
      </c>
      <c r="K1106" s="7" t="str">
        <f>IF(OR($C1106=1,$C1106=2,$C1106=3),$J1106,"")</f>
        <v/>
      </c>
      <c r="L1106" s="8" t="str">
        <f t="shared" si="115"/>
        <v/>
      </c>
      <c r="M1106" s="3" t="str">
        <f>IF(OR($C1106=7,$C1106=8,$C1106=9),$J1106,"")</f>
        <v/>
      </c>
      <c r="N1106" s="8" t="str">
        <f t="shared" si="117"/>
        <v/>
      </c>
      <c r="O1106" s="7" t="str">
        <f>IF(OR($C1106=13,$C1106=14,$C1106=15),$J1106,"")</f>
        <v/>
      </c>
      <c r="P1106" s="8" t="str">
        <f t="shared" si="116"/>
        <v/>
      </c>
      <c r="Q1106" s="3">
        <f>IF(OR($C1106=19,$C1106=20,$C1106=21),$J1106,"")</f>
        <v>505.05468720244414</v>
      </c>
      <c r="R1106" s="3" t="str">
        <f t="shared" si="119"/>
        <v/>
      </c>
      <c r="S1106" s="7" t="str">
        <f>IF(OR($C1106=25,$C1106=26,$C1106=27),$J1106,"")</f>
        <v/>
      </c>
      <c r="T1106" s="9" t="str">
        <f t="shared" si="120"/>
        <v/>
      </c>
    </row>
    <row r="1107" spans="1:20" x14ac:dyDescent="0.25">
      <c r="A1107" s="20">
        <f t="shared" si="118"/>
        <v>42878.94</v>
      </c>
      <c r="B1107" s="2">
        <v>42878.934155092589</v>
      </c>
      <c r="C1107" s="1">
        <v>7</v>
      </c>
      <c r="D1107" s="1">
        <v>10</v>
      </c>
      <c r="E1107" s="1">
        <v>8</v>
      </c>
      <c r="F1107" s="1">
        <v>9</v>
      </c>
      <c r="G1107" s="1">
        <v>1225.5</v>
      </c>
      <c r="H1107" s="1">
        <v>423.50239766717203</v>
      </c>
      <c r="I1107" s="22">
        <v>7700.02</v>
      </c>
      <c r="J1107" s="1">
        <v>423.50239766717203</v>
      </c>
      <c r="K1107" s="7" t="str">
        <f>IF(OR($C1107=1,$C1107=2,$C1107=3),$J1107,"")</f>
        <v/>
      </c>
      <c r="L1107" s="8" t="str">
        <f t="shared" si="115"/>
        <v/>
      </c>
      <c r="M1107" s="3">
        <f>IF(OR($C1107=7,$C1107=8,$C1107=9),$J1107,"")</f>
        <v>423.50239766717203</v>
      </c>
      <c r="N1107" s="8" t="str">
        <f t="shared" si="117"/>
        <v/>
      </c>
      <c r="O1107" s="7" t="str">
        <f>IF(OR($C1107=13,$C1107=14,$C1107=15),$J1107,"")</f>
        <v/>
      </c>
      <c r="P1107" s="8" t="str">
        <f t="shared" si="116"/>
        <v/>
      </c>
      <c r="Q1107" s="3" t="str">
        <f>IF(OR($C1107=19,$C1107=20,$C1107=21),$J1107,"")</f>
        <v/>
      </c>
      <c r="R1107" s="3" t="str">
        <f t="shared" si="119"/>
        <v/>
      </c>
      <c r="S1107" s="7" t="str">
        <f>IF(OR($C1107=25,$C1107=26,$C1107=27),$J1107,"")</f>
        <v/>
      </c>
      <c r="T1107" s="9" t="str">
        <f t="shared" si="120"/>
        <v/>
      </c>
    </row>
    <row r="1108" spans="1:20" x14ac:dyDescent="0.25">
      <c r="A1108" s="20">
        <f t="shared" si="118"/>
        <v>42878.94</v>
      </c>
      <c r="B1108" s="2">
        <v>42878.934189814812</v>
      </c>
      <c r="C1108" s="1">
        <v>8</v>
      </c>
      <c r="D1108" s="1">
        <v>11</v>
      </c>
      <c r="E1108" s="1">
        <v>9</v>
      </c>
      <c r="F1108" s="1">
        <v>10</v>
      </c>
      <c r="G1108" s="1">
        <v>1234.0999999999999</v>
      </c>
      <c r="H1108" s="1">
        <v>426.47434431746797</v>
      </c>
      <c r="I1108" s="22">
        <v>7754.11</v>
      </c>
      <c r="J1108" s="1">
        <v>426.47434431746797</v>
      </c>
      <c r="K1108" s="7" t="str">
        <f>IF(OR($C1108=1,$C1108=2,$C1108=3),$J1108,"")</f>
        <v/>
      </c>
      <c r="L1108" s="8" t="str">
        <f t="shared" si="115"/>
        <v/>
      </c>
      <c r="M1108" s="3">
        <f>IF(OR($C1108=7,$C1108=8,$C1108=9),$J1108,"")</f>
        <v>426.47434431746797</v>
      </c>
      <c r="N1108" s="8">
        <f t="shared" si="117"/>
        <v>435.35562674916633</v>
      </c>
      <c r="O1108" s="7" t="str">
        <f>IF(OR($C1108=13,$C1108=14,$C1108=15),$J1108,"")</f>
        <v/>
      </c>
      <c r="P1108" s="8" t="str">
        <f t="shared" si="116"/>
        <v/>
      </c>
      <c r="Q1108" s="3" t="str">
        <f>IF(OR($C1108=19,$C1108=20,$C1108=21),$J1108,"")</f>
        <v/>
      </c>
      <c r="R1108" s="3" t="str">
        <f t="shared" si="119"/>
        <v/>
      </c>
      <c r="S1108" s="7" t="str">
        <f>IF(OR($C1108=25,$C1108=26,$C1108=27),$J1108,"")</f>
        <v/>
      </c>
      <c r="T1108" s="9" t="str">
        <f t="shared" si="120"/>
        <v/>
      </c>
    </row>
    <row r="1109" spans="1:20" x14ac:dyDescent="0.25">
      <c r="A1109" s="20">
        <f t="shared" si="118"/>
        <v>42878.94</v>
      </c>
      <c r="B1109" s="2">
        <v>42878.934212962966</v>
      </c>
      <c r="C1109" s="1">
        <v>9</v>
      </c>
      <c r="D1109" s="1">
        <v>12</v>
      </c>
      <c r="E1109" s="1">
        <v>10</v>
      </c>
      <c r="F1109" s="1">
        <v>11</v>
      </c>
      <c r="G1109" s="1">
        <v>1319.8</v>
      </c>
      <c r="H1109" s="1">
        <v>456.09013826285894</v>
      </c>
      <c r="I1109" s="22">
        <v>8292.52</v>
      </c>
      <c r="J1109" s="1">
        <v>456.09013826285894</v>
      </c>
      <c r="K1109" s="7" t="str">
        <f>IF(OR($C1109=1,$C1109=2,$C1109=3),$J1109,"")</f>
        <v/>
      </c>
      <c r="L1109" s="8" t="str">
        <f t="shared" si="115"/>
        <v/>
      </c>
      <c r="M1109" s="3">
        <f>IF(OR($C1109=7,$C1109=8,$C1109=9),$J1109,"")</f>
        <v>456.09013826285894</v>
      </c>
      <c r="N1109" s="8" t="str">
        <f t="shared" si="117"/>
        <v/>
      </c>
      <c r="O1109" s="7" t="str">
        <f>IF(OR($C1109=13,$C1109=14,$C1109=15),$J1109,"")</f>
        <v/>
      </c>
      <c r="P1109" s="8" t="str">
        <f t="shared" si="116"/>
        <v/>
      </c>
      <c r="Q1109" s="3" t="str">
        <f>IF(OR($C1109=19,$C1109=20,$C1109=21),$J1109,"")</f>
        <v/>
      </c>
      <c r="R1109" s="3" t="str">
        <f t="shared" si="119"/>
        <v/>
      </c>
      <c r="S1109" s="7" t="str">
        <f>IF(OR($C1109=25,$C1109=26,$C1109=27),$J1109,"")</f>
        <v/>
      </c>
      <c r="T1109" s="9" t="str">
        <f t="shared" si="120"/>
        <v/>
      </c>
    </row>
    <row r="1110" spans="1:20" x14ac:dyDescent="0.25">
      <c r="A1110" s="20">
        <f t="shared" si="118"/>
        <v>42878.94</v>
      </c>
      <c r="B1110" s="2">
        <v>42878.934340277781</v>
      </c>
      <c r="C1110" s="1">
        <v>19</v>
      </c>
      <c r="D1110" s="1">
        <v>22</v>
      </c>
      <c r="E1110" s="1">
        <v>20</v>
      </c>
      <c r="F1110" s="1">
        <v>21</v>
      </c>
      <c r="G1110" s="1">
        <v>1517.31</v>
      </c>
      <c r="H1110" s="1">
        <v>524.3446944140162</v>
      </c>
      <c r="I1110" s="22">
        <v>9533.5499999999993</v>
      </c>
      <c r="J1110" s="1">
        <v>524.3446944140162</v>
      </c>
      <c r="K1110" s="7" t="str">
        <f>IF(OR($C1110=1,$C1110=2,$C1110=3),$J1110,"")</f>
        <v/>
      </c>
      <c r="L1110" s="8" t="str">
        <f t="shared" si="115"/>
        <v/>
      </c>
      <c r="M1110" s="3" t="str">
        <f>IF(OR($C1110=7,$C1110=8,$C1110=9),$J1110,"")</f>
        <v/>
      </c>
      <c r="N1110" s="8" t="str">
        <f t="shared" si="117"/>
        <v/>
      </c>
      <c r="O1110" s="7" t="str">
        <f>IF(OR($C1110=13,$C1110=14,$C1110=15),$J1110,"")</f>
        <v/>
      </c>
      <c r="P1110" s="8" t="str">
        <f t="shared" si="116"/>
        <v/>
      </c>
      <c r="Q1110" s="3">
        <f>IF(OR($C1110=19,$C1110=20,$C1110=21),$J1110,"")</f>
        <v>524.3446944140162</v>
      </c>
      <c r="R1110" s="3" t="str">
        <f t="shared" si="119"/>
        <v/>
      </c>
      <c r="S1110" s="7" t="str">
        <f>IF(OR($C1110=25,$C1110=26,$C1110=27),$J1110,"")</f>
        <v/>
      </c>
      <c r="T1110" s="9" t="str">
        <f t="shared" si="120"/>
        <v/>
      </c>
    </row>
    <row r="1111" spans="1:20" x14ac:dyDescent="0.25">
      <c r="A1111" s="20">
        <f t="shared" si="118"/>
        <v>42878.94</v>
      </c>
      <c r="B1111" s="2">
        <v>42878.934374999997</v>
      </c>
      <c r="C1111" s="1">
        <v>20</v>
      </c>
      <c r="D1111" s="1">
        <v>23</v>
      </c>
      <c r="E1111" s="1">
        <v>21</v>
      </c>
      <c r="F1111" s="1">
        <v>22</v>
      </c>
      <c r="G1111" s="1">
        <v>1905.94</v>
      </c>
      <c r="H1111" s="1">
        <v>658.64558124012228</v>
      </c>
      <c r="I1111" s="22">
        <v>11975.4</v>
      </c>
      <c r="J1111" s="1">
        <v>658.64558124012228</v>
      </c>
      <c r="K1111" s="7" t="str">
        <f>IF(OR($C1111=1,$C1111=2,$C1111=3),$J1111,"")</f>
        <v/>
      </c>
      <c r="L1111" s="8" t="str">
        <f t="shared" si="115"/>
        <v/>
      </c>
      <c r="M1111" s="3" t="str">
        <f>IF(OR($C1111=7,$C1111=8,$C1111=9),$J1111,"")</f>
        <v/>
      </c>
      <c r="N1111" s="8" t="str">
        <f t="shared" si="117"/>
        <v/>
      </c>
      <c r="O1111" s="7" t="str">
        <f>IF(OR($C1111=13,$C1111=14,$C1111=15),$J1111,"")</f>
        <v/>
      </c>
      <c r="P1111" s="8" t="str">
        <f t="shared" si="116"/>
        <v/>
      </c>
      <c r="Q1111" s="3">
        <f>IF(OR($C1111=19,$C1111=20,$C1111=21),$J1111,"")</f>
        <v>658.64558124012228</v>
      </c>
      <c r="R1111" s="3">
        <f t="shared" si="119"/>
        <v>564.00866302240388</v>
      </c>
      <c r="S1111" s="7" t="str">
        <f>IF(OR($C1111=25,$C1111=26,$C1111=27),$J1111,"")</f>
        <v/>
      </c>
      <c r="T1111" s="9" t="str">
        <f t="shared" si="120"/>
        <v/>
      </c>
    </row>
    <row r="1112" spans="1:20" x14ac:dyDescent="0.25">
      <c r="A1112" s="20">
        <f t="shared" si="118"/>
        <v>42878.94</v>
      </c>
      <c r="B1112" s="2">
        <v>42878.934398148151</v>
      </c>
      <c r="C1112" s="1">
        <v>21</v>
      </c>
      <c r="D1112" s="1">
        <v>24</v>
      </c>
      <c r="E1112" s="1">
        <v>22</v>
      </c>
      <c r="F1112" s="1">
        <v>23</v>
      </c>
      <c r="G1112" s="1">
        <v>1473.01</v>
      </c>
      <c r="H1112" s="1">
        <v>509.0357134130731</v>
      </c>
      <c r="I1112" s="22">
        <v>9255.2000000000007</v>
      </c>
      <c r="J1112" s="1">
        <v>509.0357134130731</v>
      </c>
      <c r="K1112" s="7" t="str">
        <f>IF(OR($C1112=1,$C1112=2,$C1112=3),$J1112,"")</f>
        <v/>
      </c>
      <c r="L1112" s="8" t="str">
        <f t="shared" si="115"/>
        <v/>
      </c>
      <c r="M1112" s="3" t="str">
        <f>IF(OR($C1112=7,$C1112=8,$C1112=9),$J1112,"")</f>
        <v/>
      </c>
      <c r="N1112" s="8" t="str">
        <f t="shared" si="117"/>
        <v/>
      </c>
      <c r="O1112" s="7" t="str">
        <f>IF(OR($C1112=13,$C1112=14,$C1112=15),$J1112,"")</f>
        <v/>
      </c>
      <c r="P1112" s="8" t="str">
        <f t="shared" si="116"/>
        <v/>
      </c>
      <c r="Q1112" s="3">
        <f>IF(OR($C1112=19,$C1112=20,$C1112=21),$J1112,"")</f>
        <v>509.0357134130731</v>
      </c>
      <c r="R1112" s="3" t="str">
        <f t="shared" si="119"/>
        <v/>
      </c>
      <c r="S1112" s="7" t="str">
        <f>IF(OR($C1112=25,$C1112=26,$C1112=27),$J1112,"")</f>
        <v/>
      </c>
      <c r="T1112" s="9" t="str">
        <f t="shared" si="120"/>
        <v/>
      </c>
    </row>
    <row r="1113" spans="1:20" x14ac:dyDescent="0.25">
      <c r="A1113" s="20">
        <f t="shared" si="118"/>
        <v>42878.950000000004</v>
      </c>
      <c r="B1113" s="2">
        <v>42878.94804398148</v>
      </c>
      <c r="C1113" s="1">
        <v>7</v>
      </c>
      <c r="D1113" s="1">
        <v>10</v>
      </c>
      <c r="E1113" s="1">
        <v>8</v>
      </c>
      <c r="F1113" s="1">
        <v>9</v>
      </c>
      <c r="G1113" s="1">
        <v>1234.67</v>
      </c>
      <c r="H1113" s="1">
        <v>426.67132217684809</v>
      </c>
      <c r="I1113" s="22">
        <v>7757.65</v>
      </c>
      <c r="J1113" s="1">
        <v>426.67132217684809</v>
      </c>
      <c r="K1113" s="7" t="str">
        <f>IF(OR($C1113=1,$C1113=2,$C1113=3),$J1113,"")</f>
        <v/>
      </c>
      <c r="L1113" s="8" t="str">
        <f t="shared" si="115"/>
        <v/>
      </c>
      <c r="M1113" s="3">
        <f>IF(OR($C1113=7,$C1113=8,$C1113=9),$J1113,"")</f>
        <v>426.67132217684809</v>
      </c>
      <c r="N1113" s="8" t="str">
        <f t="shared" si="117"/>
        <v/>
      </c>
      <c r="O1113" s="7" t="str">
        <f>IF(OR($C1113=13,$C1113=14,$C1113=15),$J1113,"")</f>
        <v/>
      </c>
      <c r="P1113" s="8" t="str">
        <f t="shared" si="116"/>
        <v/>
      </c>
      <c r="Q1113" s="3" t="str">
        <f>IF(OR($C1113=19,$C1113=20,$C1113=21),$J1113,"")</f>
        <v/>
      </c>
      <c r="R1113" s="3" t="str">
        <f t="shared" si="119"/>
        <v/>
      </c>
      <c r="S1113" s="7" t="str">
        <f>IF(OR($C1113=25,$C1113=26,$C1113=27),$J1113,"")</f>
        <v/>
      </c>
      <c r="T1113" s="9" t="str">
        <f t="shared" si="120"/>
        <v/>
      </c>
    </row>
    <row r="1114" spans="1:20" x14ac:dyDescent="0.25">
      <c r="A1114" s="20">
        <f t="shared" si="118"/>
        <v>42878.950000000004</v>
      </c>
      <c r="B1114" s="2">
        <v>42878.948078703703</v>
      </c>
      <c r="C1114" s="1">
        <v>8</v>
      </c>
      <c r="D1114" s="1">
        <v>11</v>
      </c>
      <c r="E1114" s="1">
        <v>9</v>
      </c>
      <c r="F1114" s="1">
        <v>10</v>
      </c>
      <c r="G1114" s="1">
        <v>1250.3499999999999</v>
      </c>
      <c r="H1114" s="1">
        <v>432.0899411857597</v>
      </c>
      <c r="I1114" s="22">
        <v>7856.15</v>
      </c>
      <c r="J1114" s="1">
        <v>432.0899411857597</v>
      </c>
      <c r="K1114" s="7" t="str">
        <f>IF(OR($C1114=1,$C1114=2,$C1114=3),$J1114,"")</f>
        <v/>
      </c>
      <c r="L1114" s="8" t="str">
        <f t="shared" si="115"/>
        <v/>
      </c>
      <c r="M1114" s="3">
        <f>IF(OR($C1114=7,$C1114=8,$C1114=9),$J1114,"")</f>
        <v>432.0899411857597</v>
      </c>
      <c r="N1114" s="8">
        <f t="shared" si="117"/>
        <v>439.6349995421312</v>
      </c>
      <c r="O1114" s="7" t="str">
        <f>IF(OR($C1114=13,$C1114=14,$C1114=15),$J1114,"")</f>
        <v/>
      </c>
      <c r="P1114" s="8" t="str">
        <f t="shared" si="116"/>
        <v/>
      </c>
      <c r="Q1114" s="3" t="str">
        <f>IF(OR($C1114=19,$C1114=20,$C1114=21),$J1114,"")</f>
        <v/>
      </c>
      <c r="R1114" s="3" t="str">
        <f t="shared" si="119"/>
        <v/>
      </c>
      <c r="S1114" s="7" t="str">
        <f>IF(OR($C1114=25,$C1114=26,$C1114=27),$J1114,"")</f>
        <v/>
      </c>
      <c r="T1114" s="9" t="str">
        <f t="shared" si="120"/>
        <v/>
      </c>
    </row>
    <row r="1115" spans="1:20" x14ac:dyDescent="0.25">
      <c r="A1115" s="20">
        <f t="shared" si="118"/>
        <v>42878.950000000004</v>
      </c>
      <c r="B1115" s="2">
        <v>42878.948101851849</v>
      </c>
      <c r="C1115" s="1">
        <v>9</v>
      </c>
      <c r="D1115" s="1">
        <v>12</v>
      </c>
      <c r="E1115" s="1">
        <v>10</v>
      </c>
      <c r="F1115" s="1">
        <v>11</v>
      </c>
      <c r="G1115" s="1">
        <v>1331.53</v>
      </c>
      <c r="H1115" s="1">
        <v>460.14373526378586</v>
      </c>
      <c r="I1115" s="22">
        <v>8366.24</v>
      </c>
      <c r="J1115" s="1">
        <v>460.14373526378586</v>
      </c>
      <c r="K1115" s="7" t="str">
        <f>IF(OR($C1115=1,$C1115=2,$C1115=3),$J1115,"")</f>
        <v/>
      </c>
      <c r="L1115" s="8" t="str">
        <f t="shared" si="115"/>
        <v/>
      </c>
      <c r="M1115" s="3">
        <f>IF(OR($C1115=7,$C1115=8,$C1115=9),$J1115,"")</f>
        <v>460.14373526378586</v>
      </c>
      <c r="N1115" s="8" t="str">
        <f t="shared" si="117"/>
        <v/>
      </c>
      <c r="O1115" s="7" t="str">
        <f>IF(OR($C1115=13,$C1115=14,$C1115=15),$J1115,"")</f>
        <v/>
      </c>
      <c r="P1115" s="8" t="str">
        <f t="shared" si="116"/>
        <v/>
      </c>
      <c r="Q1115" s="3" t="str">
        <f>IF(OR($C1115=19,$C1115=20,$C1115=21),$J1115,"")</f>
        <v/>
      </c>
      <c r="R1115" s="3" t="str">
        <f t="shared" si="119"/>
        <v/>
      </c>
      <c r="S1115" s="7" t="str">
        <f>IF(OR($C1115=25,$C1115=26,$C1115=27),$J1115,"")</f>
        <v/>
      </c>
      <c r="T1115" s="9" t="str">
        <f t="shared" si="120"/>
        <v/>
      </c>
    </row>
    <row r="1116" spans="1:20" x14ac:dyDescent="0.25">
      <c r="A1116" s="20">
        <f t="shared" si="118"/>
        <v>42878.950000000004</v>
      </c>
      <c r="B1116" s="2">
        <v>42878.948240740741</v>
      </c>
      <c r="C1116" s="1">
        <v>19</v>
      </c>
      <c r="D1116" s="1">
        <v>22</v>
      </c>
      <c r="E1116" s="1">
        <v>20</v>
      </c>
      <c r="F1116" s="1">
        <v>21</v>
      </c>
      <c r="G1116" s="1">
        <v>1532.56</v>
      </c>
      <c r="H1116" s="1">
        <v>529.61471609041303</v>
      </c>
      <c r="I1116" s="22">
        <v>9629.3799999999992</v>
      </c>
      <c r="J1116" s="1">
        <v>529.61471609041303</v>
      </c>
      <c r="K1116" s="7" t="str">
        <f>IF(OR($C1116=1,$C1116=2,$C1116=3),$J1116,"")</f>
        <v/>
      </c>
      <c r="L1116" s="8" t="str">
        <f t="shared" si="115"/>
        <v/>
      </c>
      <c r="M1116" s="3" t="str">
        <f>IF(OR($C1116=7,$C1116=8,$C1116=9),$J1116,"")</f>
        <v/>
      </c>
      <c r="N1116" s="8" t="str">
        <f t="shared" si="117"/>
        <v/>
      </c>
      <c r="O1116" s="7" t="str">
        <f>IF(OR($C1116=13,$C1116=14,$C1116=15),$J1116,"")</f>
        <v/>
      </c>
      <c r="P1116" s="8" t="str">
        <f t="shared" si="116"/>
        <v/>
      </c>
      <c r="Q1116" s="3">
        <f>IF(OR($C1116=19,$C1116=20,$C1116=21),$J1116,"")</f>
        <v>529.61471609041303</v>
      </c>
      <c r="R1116" s="3" t="str">
        <f t="shared" si="119"/>
        <v/>
      </c>
      <c r="S1116" s="7" t="str">
        <f>IF(OR($C1116=25,$C1116=26,$C1116=27),$J1116,"")</f>
        <v/>
      </c>
      <c r="T1116" s="9" t="str">
        <f t="shared" si="120"/>
        <v/>
      </c>
    </row>
    <row r="1117" spans="1:20" x14ac:dyDescent="0.25">
      <c r="A1117" s="20">
        <f t="shared" si="118"/>
        <v>42878.950000000004</v>
      </c>
      <c r="B1117" s="2">
        <v>42878.948263888888</v>
      </c>
      <c r="C1117" s="1">
        <v>20</v>
      </c>
      <c r="D1117" s="1">
        <v>23</v>
      </c>
      <c r="E1117" s="1">
        <v>21</v>
      </c>
      <c r="F1117" s="1">
        <v>22</v>
      </c>
      <c r="G1117" s="1">
        <v>1880.43</v>
      </c>
      <c r="H1117" s="1">
        <v>649.82995809488398</v>
      </c>
      <c r="I1117" s="22">
        <v>11815.1</v>
      </c>
      <c r="J1117" s="1">
        <v>649.82995809488398</v>
      </c>
      <c r="K1117" s="7" t="str">
        <f>IF(OR($C1117=1,$C1117=2,$C1117=3),$J1117,"")</f>
        <v/>
      </c>
      <c r="L1117" s="8" t="str">
        <f t="shared" si="115"/>
        <v/>
      </c>
      <c r="M1117" s="3" t="str">
        <f>IF(OR($C1117=7,$C1117=8,$C1117=9),$J1117,"")</f>
        <v/>
      </c>
      <c r="N1117" s="8" t="str">
        <f t="shared" si="117"/>
        <v/>
      </c>
      <c r="O1117" s="7" t="str">
        <f>IF(OR($C1117=13,$C1117=14,$C1117=15),$J1117,"")</f>
        <v/>
      </c>
      <c r="P1117" s="8" t="str">
        <f t="shared" si="116"/>
        <v/>
      </c>
      <c r="Q1117" s="3">
        <f>IF(OR($C1117=19,$C1117=20,$C1117=21),$J1117,"")</f>
        <v>649.82995809488398</v>
      </c>
      <c r="R1117" s="3">
        <f t="shared" si="119"/>
        <v>564.27936358938825</v>
      </c>
      <c r="S1117" s="7" t="str">
        <f>IF(OR($C1117=25,$C1117=26,$C1117=27),$J1117,"")</f>
        <v/>
      </c>
      <c r="T1117" s="9" t="str">
        <f t="shared" si="120"/>
        <v/>
      </c>
    </row>
    <row r="1118" spans="1:20" x14ac:dyDescent="0.25">
      <c r="A1118" s="20">
        <f t="shared" si="118"/>
        <v>42878.950000000004</v>
      </c>
      <c r="B1118" s="2">
        <v>42878.948298611111</v>
      </c>
      <c r="C1118" s="1">
        <v>21</v>
      </c>
      <c r="D1118" s="1">
        <v>24</v>
      </c>
      <c r="E1118" s="1">
        <v>22</v>
      </c>
      <c r="F1118" s="1">
        <v>23</v>
      </c>
      <c r="G1118" s="1">
        <v>1485.62</v>
      </c>
      <c r="H1118" s="1">
        <v>513.39341658286753</v>
      </c>
      <c r="I1118" s="22">
        <v>9334.4</v>
      </c>
      <c r="J1118" s="1">
        <v>513.39341658286753</v>
      </c>
      <c r="K1118" s="7" t="str">
        <f>IF(OR($C1118=1,$C1118=2,$C1118=3),$J1118,"")</f>
        <v/>
      </c>
      <c r="L1118" s="8" t="str">
        <f t="shared" si="115"/>
        <v/>
      </c>
      <c r="M1118" s="3" t="str">
        <f>IF(OR($C1118=7,$C1118=8,$C1118=9),$J1118,"")</f>
        <v/>
      </c>
      <c r="N1118" s="8" t="str">
        <f t="shared" si="117"/>
        <v/>
      </c>
      <c r="O1118" s="7" t="str">
        <f>IF(OR($C1118=13,$C1118=14,$C1118=15),$J1118,"")</f>
        <v/>
      </c>
      <c r="P1118" s="8" t="str">
        <f t="shared" si="116"/>
        <v/>
      </c>
      <c r="Q1118" s="3">
        <f>IF(OR($C1118=19,$C1118=20,$C1118=21),$J1118,"")</f>
        <v>513.39341658286753</v>
      </c>
      <c r="R1118" s="3" t="str">
        <f t="shared" si="119"/>
        <v/>
      </c>
      <c r="S1118" s="7" t="str">
        <f>IF(OR($C1118=25,$C1118=26,$C1118=27),$J1118,"")</f>
        <v/>
      </c>
      <c r="T1118" s="9" t="str">
        <f t="shared" si="120"/>
        <v/>
      </c>
    </row>
    <row r="1119" spans="1:20" x14ac:dyDescent="0.25">
      <c r="A1119" s="20">
        <f t="shared" si="118"/>
        <v>42878.950000000004</v>
      </c>
      <c r="B1119" s="2">
        <v>42878.948368055557</v>
      </c>
      <c r="C1119" s="1">
        <v>26</v>
      </c>
      <c r="D1119" s="1">
        <v>29</v>
      </c>
      <c r="E1119" s="1">
        <v>27</v>
      </c>
      <c r="F1119" s="1">
        <v>28</v>
      </c>
      <c r="G1119" s="1">
        <v>1636.08</v>
      </c>
      <c r="H1119" s="1">
        <v>565.38865995537071</v>
      </c>
      <c r="I1119" s="22">
        <v>10279.799999999999</v>
      </c>
      <c r="J1119" s="1">
        <v>565.38865995537071</v>
      </c>
      <c r="K1119" s="7" t="str">
        <f>IF(OR($C1119=1,$C1119=2,$C1119=3),$J1119,"")</f>
        <v/>
      </c>
      <c r="L1119" s="8" t="str">
        <f t="shared" si="115"/>
        <v/>
      </c>
      <c r="M1119" s="3" t="str">
        <f>IF(OR($C1119=7,$C1119=8,$C1119=9),$J1119,"")</f>
        <v/>
      </c>
      <c r="N1119" s="8" t="str">
        <f t="shared" si="117"/>
        <v/>
      </c>
      <c r="O1119" s="7" t="str">
        <f>IF(OR($C1119=13,$C1119=14,$C1119=15),$J1119,"")</f>
        <v/>
      </c>
      <c r="P1119" s="8" t="str">
        <f t="shared" si="116"/>
        <v/>
      </c>
      <c r="Q1119" s="3" t="str">
        <f>IF(OR($C1119=19,$C1119=20,$C1119=21),$J1119,"")</f>
        <v/>
      </c>
      <c r="R1119" s="3" t="str">
        <f t="shared" si="119"/>
        <v/>
      </c>
      <c r="S1119" s="7">
        <f>IF(OR($C1119=25,$C1119=26,$C1119=27),$J1119,"")</f>
        <v>565.38865995537071</v>
      </c>
      <c r="T1119" s="18">
        <f>S1119</f>
        <v>565.38865995537071</v>
      </c>
    </row>
    <row r="1120" spans="1:20" x14ac:dyDescent="0.25">
      <c r="A1120" s="20">
        <f t="shared" si="118"/>
        <v>42878.97</v>
      </c>
      <c r="B1120" s="2">
        <v>42878.961944444447</v>
      </c>
      <c r="C1120" s="1">
        <v>7</v>
      </c>
      <c r="D1120" s="1">
        <v>10</v>
      </c>
      <c r="E1120" s="1">
        <v>8</v>
      </c>
      <c r="F1120" s="1">
        <v>9</v>
      </c>
      <c r="G1120" s="1">
        <v>1248.6199999999999</v>
      </c>
      <c r="H1120" s="1">
        <v>431.49209610378159</v>
      </c>
      <c r="I1120" s="22">
        <v>7845.32</v>
      </c>
      <c r="J1120" s="1">
        <v>431.49209610378159</v>
      </c>
      <c r="K1120" s="7" t="str">
        <f>IF(OR($C1120=1,$C1120=2,$C1120=3),$J1120,"")</f>
        <v/>
      </c>
      <c r="L1120" s="8" t="str">
        <f t="shared" si="115"/>
        <v/>
      </c>
      <c r="M1120" s="3">
        <f>IF(OR($C1120=7,$C1120=8,$C1120=9),$J1120,"")</f>
        <v>431.49209610378159</v>
      </c>
      <c r="N1120" s="8" t="str">
        <f t="shared" si="117"/>
        <v/>
      </c>
      <c r="O1120" s="7" t="str">
        <f>IF(OR($C1120=13,$C1120=14,$C1120=15),$J1120,"")</f>
        <v/>
      </c>
      <c r="P1120" s="8" t="str">
        <f t="shared" si="116"/>
        <v/>
      </c>
      <c r="Q1120" s="3" t="str">
        <f>IF(OR($C1120=19,$C1120=20,$C1120=21),$J1120,"")</f>
        <v/>
      </c>
      <c r="R1120" s="3" t="str">
        <f t="shared" si="119"/>
        <v/>
      </c>
      <c r="S1120" s="7" t="str">
        <f>IF(OR($C1120=25,$C1120=26,$C1120=27),$J1120,"")</f>
        <v/>
      </c>
      <c r="T1120" s="18" t="str">
        <f t="shared" ref="T1120:T1183" si="121">S1120</f>
        <v/>
      </c>
    </row>
    <row r="1121" spans="1:20" x14ac:dyDescent="0.25">
      <c r="A1121" s="20">
        <f t="shared" si="118"/>
        <v>42878.97</v>
      </c>
      <c r="B1121" s="2">
        <v>42878.961967592593</v>
      </c>
      <c r="C1121" s="1">
        <v>8</v>
      </c>
      <c r="D1121" s="1">
        <v>11</v>
      </c>
      <c r="E1121" s="1">
        <v>9</v>
      </c>
      <c r="F1121" s="1">
        <v>10</v>
      </c>
      <c r="G1121" s="1">
        <v>1263.95</v>
      </c>
      <c r="H1121" s="1">
        <v>436.78976379553012</v>
      </c>
      <c r="I1121" s="22">
        <v>7941.66</v>
      </c>
      <c r="J1121" s="1">
        <v>436.78976379553012</v>
      </c>
      <c r="K1121" s="7" t="str">
        <f>IF(OR($C1121=1,$C1121=2,$C1121=3),$J1121,"")</f>
        <v/>
      </c>
      <c r="L1121" s="8" t="str">
        <f t="shared" si="115"/>
        <v/>
      </c>
      <c r="M1121" s="3">
        <f>IF(OR($C1121=7,$C1121=8,$C1121=9),$J1121,"")</f>
        <v>436.78976379553012</v>
      </c>
      <c r="N1121" s="8">
        <f t="shared" si="117"/>
        <v>444.75642388601335</v>
      </c>
      <c r="O1121" s="7" t="str">
        <f>IF(OR($C1121=13,$C1121=14,$C1121=15),$J1121,"")</f>
        <v/>
      </c>
      <c r="P1121" s="8" t="str">
        <f t="shared" si="116"/>
        <v/>
      </c>
      <c r="Q1121" s="3" t="str">
        <f>IF(OR($C1121=19,$C1121=20,$C1121=21),$J1121,"")</f>
        <v/>
      </c>
      <c r="R1121" s="3" t="str">
        <f t="shared" si="119"/>
        <v/>
      </c>
      <c r="S1121" s="7" t="str">
        <f>IF(OR($C1121=25,$C1121=26,$C1121=27),$J1121,"")</f>
        <v/>
      </c>
      <c r="T1121" s="18" t="str">
        <f t="shared" si="121"/>
        <v/>
      </c>
    </row>
    <row r="1122" spans="1:20" x14ac:dyDescent="0.25">
      <c r="A1122" s="20">
        <f t="shared" si="118"/>
        <v>42878.97</v>
      </c>
      <c r="B1122" s="2">
        <v>42878.962002314816</v>
      </c>
      <c r="C1122" s="1">
        <v>9</v>
      </c>
      <c r="D1122" s="1">
        <v>12</v>
      </c>
      <c r="E1122" s="1">
        <v>10</v>
      </c>
      <c r="F1122" s="1">
        <v>11</v>
      </c>
      <c r="G1122" s="1">
        <v>1348.44</v>
      </c>
      <c r="H1122" s="1">
        <v>465.98741175872829</v>
      </c>
      <c r="I1122" s="22">
        <v>8472.5</v>
      </c>
      <c r="J1122" s="1">
        <v>465.98741175872829</v>
      </c>
      <c r="K1122" s="7" t="str">
        <f>IF(OR($C1122=1,$C1122=2,$C1122=3),$J1122,"")</f>
        <v/>
      </c>
      <c r="L1122" s="8" t="str">
        <f t="shared" si="115"/>
        <v/>
      </c>
      <c r="M1122" s="3">
        <f>IF(OR($C1122=7,$C1122=8,$C1122=9),$J1122,"")</f>
        <v>465.98741175872829</v>
      </c>
      <c r="N1122" s="8" t="str">
        <f t="shared" si="117"/>
        <v/>
      </c>
      <c r="O1122" s="7" t="str">
        <f>IF(OR($C1122=13,$C1122=14,$C1122=15),$J1122,"")</f>
        <v/>
      </c>
      <c r="P1122" s="8" t="str">
        <f t="shared" ref="P1122:P1135" si="122">IF(AND(C1122=13,C1123=14),AVERAGE(O1122:O1123),"")</f>
        <v/>
      </c>
      <c r="Q1122" s="3" t="str">
        <f>IF(OR($C1122=19,$C1122=20,$C1122=21),$J1122,"")</f>
        <v/>
      </c>
      <c r="R1122" s="3" t="str">
        <f t="shared" si="119"/>
        <v/>
      </c>
      <c r="S1122" s="7" t="str">
        <f>IF(OR($C1122=25,$C1122=26,$C1122=27),$J1122,"")</f>
        <v/>
      </c>
      <c r="T1122" s="18" t="str">
        <f t="shared" si="121"/>
        <v/>
      </c>
    </row>
    <row r="1123" spans="1:20" x14ac:dyDescent="0.25">
      <c r="A1123" s="20">
        <f t="shared" si="118"/>
        <v>42878.97</v>
      </c>
      <c r="B1123" s="2">
        <v>42878.962129629632</v>
      </c>
      <c r="C1123" s="1">
        <v>19</v>
      </c>
      <c r="D1123" s="1">
        <v>22</v>
      </c>
      <c r="E1123" s="1">
        <v>20</v>
      </c>
      <c r="F1123" s="1">
        <v>21</v>
      </c>
      <c r="G1123" s="1">
        <v>1541.35</v>
      </c>
      <c r="H1123" s="1">
        <v>532.65232202716902</v>
      </c>
      <c r="I1123" s="22">
        <v>9684.57</v>
      </c>
      <c r="J1123" s="1">
        <v>532.65232202716902</v>
      </c>
      <c r="K1123" s="7" t="str">
        <f>IF(OR($C1123=1,$C1123=2,$C1123=3),$J1123,"")</f>
        <v/>
      </c>
      <c r="L1123" s="8" t="str">
        <f t="shared" si="115"/>
        <v/>
      </c>
      <c r="M1123" s="3" t="str">
        <f>IF(OR($C1123=7,$C1123=8,$C1123=9),$J1123,"")</f>
        <v/>
      </c>
      <c r="N1123" s="8" t="str">
        <f t="shared" si="117"/>
        <v/>
      </c>
      <c r="O1123" s="7" t="str">
        <f>IF(OR($C1123=13,$C1123=14,$C1123=15),$J1123,"")</f>
        <v/>
      </c>
      <c r="P1123" s="8" t="str">
        <f t="shared" si="122"/>
        <v/>
      </c>
      <c r="Q1123" s="3">
        <f>IF(OR($C1123=19,$C1123=20,$C1123=21),$J1123,"")</f>
        <v>532.65232202716902</v>
      </c>
      <c r="R1123" s="3" t="str">
        <f t="shared" si="119"/>
        <v/>
      </c>
      <c r="S1123" s="7" t="str">
        <f>IF(OR($C1123=25,$C1123=26,$C1123=27),$J1123,"")</f>
        <v/>
      </c>
      <c r="T1123" s="18" t="str">
        <f t="shared" si="121"/>
        <v/>
      </c>
    </row>
    <row r="1124" spans="1:20" x14ac:dyDescent="0.25">
      <c r="A1124" s="20">
        <f t="shared" si="118"/>
        <v>42878.97</v>
      </c>
      <c r="B1124" s="2">
        <v>42878.962164351855</v>
      </c>
      <c r="C1124" s="1">
        <v>20</v>
      </c>
      <c r="D1124" s="1">
        <v>23</v>
      </c>
      <c r="E1124" s="1">
        <v>21</v>
      </c>
      <c r="F1124" s="1">
        <v>22</v>
      </c>
      <c r="G1124" s="1">
        <v>1895.83</v>
      </c>
      <c r="H1124" s="1">
        <v>655.15181605006512</v>
      </c>
      <c r="I1124" s="22">
        <v>11911.8</v>
      </c>
      <c r="J1124" s="1">
        <v>655.15181605006512</v>
      </c>
      <c r="K1124" s="7" t="str">
        <f>IF(OR($C1124=1,$C1124=2,$C1124=3),$J1124,"")</f>
        <v/>
      </c>
      <c r="L1124" s="8" t="str">
        <f t="shared" ref="L1124:L1187" si="123">K1124</f>
        <v/>
      </c>
      <c r="M1124" s="3" t="str">
        <f>IF(OR($C1124=7,$C1124=8,$C1124=9),$J1124,"")</f>
        <v/>
      </c>
      <c r="N1124" s="8" t="str">
        <f t="shared" si="117"/>
        <v/>
      </c>
      <c r="O1124" s="7" t="str">
        <f>IF(OR($C1124=13,$C1124=14,$C1124=15),$J1124,"")</f>
        <v/>
      </c>
      <c r="P1124" s="8" t="str">
        <f t="shared" si="122"/>
        <v/>
      </c>
      <c r="Q1124" s="3">
        <f>IF(OR($C1124=19,$C1124=20,$C1124=21),$J1124,"")</f>
        <v>655.15181605006512</v>
      </c>
      <c r="R1124" s="3">
        <f t="shared" si="119"/>
        <v>568.70042221103006</v>
      </c>
      <c r="S1124" s="7" t="str">
        <f>IF(OR($C1124=25,$C1124=26,$C1124=27),$J1124,"")</f>
        <v/>
      </c>
      <c r="T1124" s="18" t="str">
        <f t="shared" si="121"/>
        <v/>
      </c>
    </row>
    <row r="1125" spans="1:20" x14ac:dyDescent="0.25">
      <c r="A1125" s="20">
        <f t="shared" si="118"/>
        <v>42878.97</v>
      </c>
      <c r="B1125" s="2">
        <v>42878.962199074071</v>
      </c>
      <c r="C1125" s="1">
        <v>21</v>
      </c>
      <c r="D1125" s="1">
        <v>24</v>
      </c>
      <c r="E1125" s="1">
        <v>22</v>
      </c>
      <c r="F1125" s="1">
        <v>23</v>
      </c>
      <c r="G1125" s="1">
        <v>1499.81</v>
      </c>
      <c r="H1125" s="1">
        <v>518.29712855585581</v>
      </c>
      <c r="I1125" s="22">
        <v>9423.56</v>
      </c>
      <c r="J1125" s="1">
        <v>518.29712855585581</v>
      </c>
      <c r="K1125" s="7" t="str">
        <f>IF(OR($C1125=1,$C1125=2,$C1125=3),$J1125,"")</f>
        <v/>
      </c>
      <c r="L1125" s="8" t="str">
        <f t="shared" si="123"/>
        <v/>
      </c>
      <c r="M1125" s="3" t="str">
        <f>IF(OR($C1125=7,$C1125=8,$C1125=9),$J1125,"")</f>
        <v/>
      </c>
      <c r="N1125" s="8" t="str">
        <f t="shared" si="117"/>
        <v/>
      </c>
      <c r="O1125" s="7" t="str">
        <f>IF(OR($C1125=13,$C1125=14,$C1125=15),$J1125,"")</f>
        <v/>
      </c>
      <c r="P1125" s="8" t="str">
        <f t="shared" si="122"/>
        <v/>
      </c>
      <c r="Q1125" s="3">
        <f>IF(OR($C1125=19,$C1125=20,$C1125=21),$J1125,"")</f>
        <v>518.29712855585581</v>
      </c>
      <c r="R1125" s="3" t="str">
        <f t="shared" si="119"/>
        <v/>
      </c>
      <c r="S1125" s="7" t="str">
        <f>IF(OR($C1125=25,$C1125=26,$C1125=27),$J1125,"")</f>
        <v/>
      </c>
      <c r="T1125" s="18" t="str">
        <f t="shared" si="121"/>
        <v/>
      </c>
    </row>
    <row r="1126" spans="1:20" x14ac:dyDescent="0.25">
      <c r="A1126" s="20">
        <f t="shared" si="118"/>
        <v>42878.98</v>
      </c>
      <c r="B1126" s="2">
        <v>42878.975821759261</v>
      </c>
      <c r="C1126" s="1">
        <v>7</v>
      </c>
      <c r="D1126" s="1">
        <v>10</v>
      </c>
      <c r="E1126" s="1">
        <v>8</v>
      </c>
      <c r="F1126" s="1">
        <v>9</v>
      </c>
      <c r="G1126" s="1">
        <v>1278.43</v>
      </c>
      <c r="H1126" s="1">
        <v>441.79369257416795</v>
      </c>
      <c r="I1126" s="22">
        <v>8032.64</v>
      </c>
      <c r="J1126" s="1">
        <v>441.79369257416795</v>
      </c>
      <c r="K1126" s="7" t="str">
        <f>IF(OR($C1126=1,$C1126=2,$C1126=3),$J1126,"")</f>
        <v/>
      </c>
      <c r="L1126" s="8" t="str">
        <f t="shared" si="123"/>
        <v/>
      </c>
      <c r="M1126" s="3">
        <f>IF(OR($C1126=7,$C1126=8,$C1126=9),$J1126,"")</f>
        <v>441.79369257416795</v>
      </c>
      <c r="N1126" s="8" t="str">
        <f t="shared" si="117"/>
        <v/>
      </c>
      <c r="O1126" s="7" t="str">
        <f>IF(OR($C1126=13,$C1126=14,$C1126=15),$J1126,"")</f>
        <v/>
      </c>
      <c r="P1126" s="8" t="str">
        <f t="shared" si="122"/>
        <v/>
      </c>
      <c r="Q1126" s="3" t="str">
        <f>IF(OR($C1126=19,$C1126=20,$C1126=21),$J1126,"")</f>
        <v/>
      </c>
      <c r="R1126" s="3" t="str">
        <f t="shared" si="119"/>
        <v/>
      </c>
      <c r="S1126" s="7" t="str">
        <f>IF(OR($C1126=25,$C1126=26,$C1126=27),$J1126,"")</f>
        <v/>
      </c>
      <c r="T1126" s="18" t="str">
        <f t="shared" si="121"/>
        <v/>
      </c>
    </row>
    <row r="1127" spans="1:20" x14ac:dyDescent="0.25">
      <c r="A1127" s="20">
        <f t="shared" si="118"/>
        <v>42878.98</v>
      </c>
      <c r="B1127" s="2">
        <v>42878.975856481484</v>
      </c>
      <c r="C1127" s="1">
        <v>8</v>
      </c>
      <c r="D1127" s="1">
        <v>11</v>
      </c>
      <c r="E1127" s="1">
        <v>9</v>
      </c>
      <c r="F1127" s="1">
        <v>10</v>
      </c>
      <c r="G1127" s="1">
        <v>1278.23</v>
      </c>
      <c r="H1127" s="1">
        <v>441.72457753578891</v>
      </c>
      <c r="I1127" s="22">
        <v>8031.36</v>
      </c>
      <c r="J1127" s="1">
        <v>441.72457753578891</v>
      </c>
      <c r="K1127" s="7" t="str">
        <f>IF(OR($C1127=1,$C1127=2,$C1127=3),$J1127,"")</f>
        <v/>
      </c>
      <c r="L1127" s="8" t="str">
        <f t="shared" si="123"/>
        <v/>
      </c>
      <c r="M1127" s="3">
        <f>IF(OR($C1127=7,$C1127=8,$C1127=9),$J1127,"")</f>
        <v>441.72457753578891</v>
      </c>
      <c r="N1127" s="8">
        <f t="shared" si="117"/>
        <v>451.90291885439939</v>
      </c>
      <c r="O1127" s="7" t="str">
        <f>IF(OR($C1127=13,$C1127=14,$C1127=15),$J1127,"")</f>
        <v/>
      </c>
      <c r="P1127" s="8" t="str">
        <f t="shared" si="122"/>
        <v/>
      </c>
      <c r="Q1127" s="3" t="str">
        <f>IF(OR($C1127=19,$C1127=20,$C1127=21),$J1127,"")</f>
        <v/>
      </c>
      <c r="R1127" s="3" t="str">
        <f t="shared" si="119"/>
        <v/>
      </c>
      <c r="S1127" s="7" t="str">
        <f>IF(OR($C1127=25,$C1127=26,$C1127=27),$J1127,"")</f>
        <v/>
      </c>
      <c r="T1127" s="18" t="str">
        <f t="shared" si="121"/>
        <v/>
      </c>
    </row>
    <row r="1128" spans="1:20" x14ac:dyDescent="0.25">
      <c r="A1128" s="20">
        <f t="shared" si="118"/>
        <v>42878.98</v>
      </c>
      <c r="B1128" s="2">
        <v>42878.975891203707</v>
      </c>
      <c r="C1128" s="1">
        <v>9</v>
      </c>
      <c r="D1128" s="1">
        <v>12</v>
      </c>
      <c r="E1128" s="1">
        <v>10</v>
      </c>
      <c r="F1128" s="1">
        <v>11</v>
      </c>
      <c r="G1128" s="1">
        <v>1366.39</v>
      </c>
      <c r="H1128" s="1">
        <v>472.19048645324136</v>
      </c>
      <c r="I1128" s="22">
        <v>8585.2999999999993</v>
      </c>
      <c r="J1128" s="1">
        <v>472.19048645324136</v>
      </c>
      <c r="K1128" s="7" t="str">
        <f>IF(OR($C1128=1,$C1128=2,$C1128=3),$J1128,"")</f>
        <v/>
      </c>
      <c r="L1128" s="8" t="str">
        <f t="shared" si="123"/>
        <v/>
      </c>
      <c r="M1128" s="3">
        <f>IF(OR($C1128=7,$C1128=8,$C1128=9),$J1128,"")</f>
        <v>472.19048645324136</v>
      </c>
      <c r="N1128" s="8" t="str">
        <f t="shared" si="117"/>
        <v/>
      </c>
      <c r="O1128" s="7" t="str">
        <f>IF(OR($C1128=13,$C1128=14,$C1128=15),$J1128,"")</f>
        <v/>
      </c>
      <c r="P1128" s="8" t="str">
        <f t="shared" si="122"/>
        <v/>
      </c>
      <c r="Q1128" s="3" t="str">
        <f>IF(OR($C1128=19,$C1128=20,$C1128=21),$J1128,"")</f>
        <v/>
      </c>
      <c r="R1128" s="3" t="str">
        <f t="shared" si="119"/>
        <v/>
      </c>
      <c r="S1128" s="7" t="str">
        <f>IF(OR($C1128=25,$C1128=26,$C1128=27),$J1128,"")</f>
        <v/>
      </c>
      <c r="T1128" s="18" t="str">
        <f t="shared" si="121"/>
        <v/>
      </c>
    </row>
    <row r="1129" spans="1:20" x14ac:dyDescent="0.25">
      <c r="A1129" s="20">
        <f t="shared" si="118"/>
        <v>42878.98</v>
      </c>
      <c r="B1129" s="2">
        <v>42878.976018518515</v>
      </c>
      <c r="C1129" s="1">
        <v>19</v>
      </c>
      <c r="D1129" s="1">
        <v>22</v>
      </c>
      <c r="E1129" s="1">
        <v>20</v>
      </c>
      <c r="F1129" s="1">
        <v>21</v>
      </c>
      <c r="G1129" s="1">
        <v>1556.73</v>
      </c>
      <c r="H1129" s="1">
        <v>537.96726847851221</v>
      </c>
      <c r="I1129" s="22">
        <v>9781.2199999999993</v>
      </c>
      <c r="J1129" s="1">
        <v>537.96726847851221</v>
      </c>
      <c r="K1129" s="7" t="str">
        <f>IF(OR($C1129=1,$C1129=2,$C1129=3),$J1129,"")</f>
        <v/>
      </c>
      <c r="L1129" s="8" t="str">
        <f t="shared" si="123"/>
        <v/>
      </c>
      <c r="M1129" s="3" t="str">
        <f>IF(OR($C1129=7,$C1129=8,$C1129=9),$J1129,"")</f>
        <v/>
      </c>
      <c r="N1129" s="8" t="str">
        <f t="shared" si="117"/>
        <v/>
      </c>
      <c r="O1129" s="7" t="str">
        <f>IF(OR($C1129=13,$C1129=14,$C1129=15),$J1129,"")</f>
        <v/>
      </c>
      <c r="P1129" s="8" t="str">
        <f t="shared" si="122"/>
        <v/>
      </c>
      <c r="Q1129" s="3">
        <f>IF(OR($C1129=19,$C1129=20,$C1129=21),$J1129,"")</f>
        <v>537.96726847851221</v>
      </c>
      <c r="R1129" s="3" t="str">
        <f t="shared" si="119"/>
        <v/>
      </c>
      <c r="S1129" s="7" t="str">
        <f>IF(OR($C1129=25,$C1129=26,$C1129=27),$J1129,"")</f>
        <v/>
      </c>
      <c r="T1129" s="18" t="str">
        <f t="shared" si="121"/>
        <v/>
      </c>
    </row>
    <row r="1130" spans="1:20" x14ac:dyDescent="0.25">
      <c r="A1130" s="20">
        <f t="shared" si="118"/>
        <v>42878.98</v>
      </c>
      <c r="B1130" s="2">
        <v>42878.976053240738</v>
      </c>
      <c r="C1130" s="1">
        <v>20</v>
      </c>
      <c r="D1130" s="1">
        <v>23</v>
      </c>
      <c r="E1130" s="1">
        <v>21</v>
      </c>
      <c r="F1130" s="1">
        <v>22</v>
      </c>
      <c r="G1130" s="1">
        <v>1900.03</v>
      </c>
      <c r="H1130" s="1">
        <v>656.60323185602363</v>
      </c>
      <c r="I1130" s="22">
        <v>11938.3</v>
      </c>
      <c r="J1130" s="1">
        <v>656.60323185602363</v>
      </c>
      <c r="K1130" s="7" t="str">
        <f>IF(OR($C1130=1,$C1130=2,$C1130=3),$J1130,"")</f>
        <v/>
      </c>
      <c r="L1130" s="8" t="str">
        <f t="shared" si="123"/>
        <v/>
      </c>
      <c r="M1130" s="3" t="str">
        <f>IF(OR($C1130=7,$C1130=8,$C1130=9),$J1130,"")</f>
        <v/>
      </c>
      <c r="N1130" s="8" t="str">
        <f t="shared" si="117"/>
        <v/>
      </c>
      <c r="O1130" s="7" t="str">
        <f>IF(OR($C1130=13,$C1130=14,$C1130=15),$J1130,"")</f>
        <v/>
      </c>
      <c r="P1130" s="8" t="str">
        <f t="shared" si="122"/>
        <v/>
      </c>
      <c r="Q1130" s="3">
        <f>IF(OR($C1130=19,$C1130=20,$C1130=21),$J1130,"")</f>
        <v>656.60323185602363</v>
      </c>
      <c r="R1130" s="3">
        <f t="shared" si="119"/>
        <v>572.54321834490099</v>
      </c>
      <c r="S1130" s="7" t="str">
        <f>IF(OR($C1130=25,$C1130=26,$C1130=27),$J1130,"")</f>
        <v/>
      </c>
      <c r="T1130" s="18" t="str">
        <f t="shared" si="121"/>
        <v/>
      </c>
    </row>
    <row r="1131" spans="1:20" x14ac:dyDescent="0.25">
      <c r="A1131" s="20">
        <f t="shared" si="118"/>
        <v>42878.98</v>
      </c>
      <c r="B1131" s="2">
        <v>42878.976076388892</v>
      </c>
      <c r="C1131" s="1">
        <v>21</v>
      </c>
      <c r="D1131" s="1">
        <v>24</v>
      </c>
      <c r="E1131" s="1">
        <v>22</v>
      </c>
      <c r="F1131" s="1">
        <v>23</v>
      </c>
      <c r="G1131" s="1">
        <v>1513.59</v>
      </c>
      <c r="H1131" s="1">
        <v>523.05915470016726</v>
      </c>
      <c r="I1131" s="22">
        <v>9510.19</v>
      </c>
      <c r="J1131" s="1">
        <v>523.05915470016726</v>
      </c>
      <c r="K1131" s="7" t="str">
        <f>IF(OR($C1131=1,$C1131=2,$C1131=3),$J1131,"")</f>
        <v/>
      </c>
      <c r="L1131" s="8" t="str">
        <f t="shared" si="123"/>
        <v/>
      </c>
      <c r="M1131" s="3" t="str">
        <f>IF(OR($C1131=7,$C1131=8,$C1131=9),$J1131,"")</f>
        <v/>
      </c>
      <c r="N1131" s="8" t="str">
        <f t="shared" si="117"/>
        <v/>
      </c>
      <c r="O1131" s="7" t="str">
        <f>IF(OR($C1131=13,$C1131=14,$C1131=15),$J1131,"")</f>
        <v/>
      </c>
      <c r="P1131" s="8" t="str">
        <f t="shared" si="122"/>
        <v/>
      </c>
      <c r="Q1131" s="3">
        <f>IF(OR($C1131=19,$C1131=20,$C1131=21),$J1131,"")</f>
        <v>523.05915470016726</v>
      </c>
      <c r="R1131" s="3" t="str">
        <f t="shared" si="119"/>
        <v/>
      </c>
      <c r="S1131" s="7" t="str">
        <f>IF(OR($C1131=25,$C1131=26,$C1131=27),$J1131,"")</f>
        <v/>
      </c>
      <c r="T1131" s="18" t="str">
        <f t="shared" si="121"/>
        <v/>
      </c>
    </row>
    <row r="1132" spans="1:20" x14ac:dyDescent="0.25">
      <c r="A1132" s="20">
        <f t="shared" si="118"/>
        <v>42878.98</v>
      </c>
      <c r="B1132" s="2">
        <v>42878.976145833331</v>
      </c>
      <c r="C1132" s="1">
        <v>26</v>
      </c>
      <c r="D1132" s="1">
        <v>29</v>
      </c>
      <c r="E1132" s="1">
        <v>27</v>
      </c>
      <c r="F1132" s="1">
        <v>28</v>
      </c>
      <c r="G1132" s="1">
        <v>1662.27</v>
      </c>
      <c r="H1132" s="1">
        <v>574.43927423109756</v>
      </c>
      <c r="I1132" s="22">
        <v>10444.299999999999</v>
      </c>
      <c r="J1132" s="1">
        <v>574.43927423109756</v>
      </c>
      <c r="K1132" s="7" t="str">
        <f>IF(OR($C1132=1,$C1132=2,$C1132=3),$J1132,"")</f>
        <v/>
      </c>
      <c r="L1132" s="8" t="str">
        <f t="shared" si="123"/>
        <v/>
      </c>
      <c r="M1132" s="3" t="str">
        <f>IF(OR($C1132=7,$C1132=8,$C1132=9),$J1132,"")</f>
        <v/>
      </c>
      <c r="N1132" s="8" t="str">
        <f t="shared" si="117"/>
        <v/>
      </c>
      <c r="O1132" s="7" t="str">
        <f>IF(OR($C1132=13,$C1132=14,$C1132=15),$J1132,"")</f>
        <v/>
      </c>
      <c r="P1132" s="8" t="str">
        <f t="shared" si="122"/>
        <v/>
      </c>
      <c r="Q1132" s="3" t="str">
        <f>IF(OR($C1132=19,$C1132=20,$C1132=21),$J1132,"")</f>
        <v/>
      </c>
      <c r="R1132" s="3" t="str">
        <f t="shared" si="119"/>
        <v/>
      </c>
      <c r="S1132" s="7">
        <f>IF(OR($C1132=25,$C1132=26,$C1132=27),$J1132,"")</f>
        <v>574.43927423109756</v>
      </c>
      <c r="T1132" s="18">
        <f t="shared" si="121"/>
        <v>574.43927423109756</v>
      </c>
    </row>
    <row r="1133" spans="1:20" x14ac:dyDescent="0.25">
      <c r="A1133" s="20">
        <f t="shared" si="118"/>
        <v>42878.990000000005</v>
      </c>
      <c r="B1133" s="2">
        <v>42878.989710648151</v>
      </c>
      <c r="C1133" s="1">
        <v>7</v>
      </c>
      <c r="D1133" s="1">
        <v>10</v>
      </c>
      <c r="E1133" s="1">
        <v>8</v>
      </c>
      <c r="F1133" s="1">
        <v>9</v>
      </c>
      <c r="G1133" s="1">
        <v>1283.67</v>
      </c>
      <c r="H1133" s="1">
        <v>443.6045065796971</v>
      </c>
      <c r="I1133" s="22">
        <v>8065.53</v>
      </c>
      <c r="J1133" s="1">
        <v>443.6045065796971</v>
      </c>
      <c r="K1133" s="7" t="str">
        <f>IF(OR($C1133=1,$C1133=2,$C1133=3),$J1133,"")</f>
        <v/>
      </c>
      <c r="L1133" s="8" t="str">
        <f t="shared" si="123"/>
        <v/>
      </c>
      <c r="M1133" s="3">
        <f>IF(OR($C1133=7,$C1133=8,$C1133=9),$J1133,"")</f>
        <v>443.6045065796971</v>
      </c>
      <c r="N1133" s="8" t="str">
        <f t="shared" si="117"/>
        <v/>
      </c>
      <c r="O1133" s="7" t="str">
        <f>IF(OR($C1133=13,$C1133=14,$C1133=15),$J1133,"")</f>
        <v/>
      </c>
      <c r="P1133" s="8" t="str">
        <f t="shared" si="122"/>
        <v/>
      </c>
      <c r="Q1133" s="3" t="str">
        <f>IF(OR($C1133=19,$C1133=20,$C1133=21),$J1133,"")</f>
        <v/>
      </c>
      <c r="R1133" s="3" t="str">
        <f t="shared" si="119"/>
        <v/>
      </c>
      <c r="S1133" s="7" t="str">
        <f>IF(OR($C1133=25,$C1133=26,$C1133=27),$J1133,"")</f>
        <v/>
      </c>
      <c r="T1133" s="18" t="str">
        <f t="shared" si="121"/>
        <v/>
      </c>
    </row>
    <row r="1134" spans="1:20" x14ac:dyDescent="0.25">
      <c r="A1134" s="20">
        <f t="shared" si="118"/>
        <v>42878.990000000005</v>
      </c>
      <c r="B1134" s="2">
        <v>42878.989745370367</v>
      </c>
      <c r="C1134" s="1">
        <v>8</v>
      </c>
      <c r="D1134" s="1">
        <v>11</v>
      </c>
      <c r="E1134" s="1">
        <v>9</v>
      </c>
      <c r="F1134" s="1">
        <v>10</v>
      </c>
      <c r="G1134" s="1">
        <v>1294.31</v>
      </c>
      <c r="H1134" s="1">
        <v>447.28142662145854</v>
      </c>
      <c r="I1134" s="22">
        <v>8132.36</v>
      </c>
      <c r="J1134" s="1">
        <v>447.28142662145854</v>
      </c>
      <c r="K1134" s="7" t="str">
        <f>IF(OR($C1134=1,$C1134=2,$C1134=3),$J1134,"")</f>
        <v/>
      </c>
      <c r="L1134" s="8" t="str">
        <f t="shared" si="123"/>
        <v/>
      </c>
      <c r="M1134" s="3">
        <f>IF(OR($C1134=7,$C1134=8,$C1134=9),$J1134,"")</f>
        <v>447.28142662145854</v>
      </c>
      <c r="N1134" s="8">
        <f t="shared" si="117"/>
        <v>456.17538014352641</v>
      </c>
      <c r="O1134" s="7" t="str">
        <f>IF(OR($C1134=13,$C1134=14,$C1134=15),$J1134,"")</f>
        <v/>
      </c>
      <c r="P1134" s="8" t="str">
        <f t="shared" si="122"/>
        <v/>
      </c>
      <c r="Q1134" s="3" t="str">
        <f>IF(OR($C1134=19,$C1134=20,$C1134=21),$J1134,"")</f>
        <v/>
      </c>
      <c r="R1134" s="3" t="str">
        <f t="shared" si="119"/>
        <v/>
      </c>
      <c r="S1134" s="7" t="str">
        <f>IF(OR($C1134=25,$C1134=26,$C1134=27),$J1134,"")</f>
        <v/>
      </c>
      <c r="T1134" s="18" t="str">
        <f t="shared" si="121"/>
        <v/>
      </c>
    </row>
    <row r="1135" spans="1:20" x14ac:dyDescent="0.25">
      <c r="A1135" s="20">
        <f t="shared" si="118"/>
        <v>42878.990000000005</v>
      </c>
      <c r="B1135" s="2">
        <v>42878.98978009259</v>
      </c>
      <c r="C1135" s="1">
        <v>9</v>
      </c>
      <c r="D1135" s="1">
        <v>12</v>
      </c>
      <c r="E1135" s="1">
        <v>10</v>
      </c>
      <c r="F1135" s="1">
        <v>11</v>
      </c>
      <c r="G1135" s="1">
        <v>1382.16</v>
      </c>
      <c r="H1135" s="1">
        <v>477.64020722942354</v>
      </c>
      <c r="I1135" s="22">
        <v>8684.39</v>
      </c>
      <c r="J1135" s="1">
        <v>477.64020722942354</v>
      </c>
      <c r="K1135" s="7" t="str">
        <f>IF(OR($C1135=1,$C1135=2,$C1135=3),$J1135,"")</f>
        <v/>
      </c>
      <c r="L1135" s="8" t="str">
        <f t="shared" si="123"/>
        <v/>
      </c>
      <c r="M1135" s="3">
        <f>IF(OR($C1135=7,$C1135=8,$C1135=9),$J1135,"")</f>
        <v>477.64020722942354</v>
      </c>
      <c r="N1135" s="8" t="str">
        <f t="shared" si="117"/>
        <v/>
      </c>
      <c r="O1135" s="7" t="str">
        <f>IF(OR($C1135=13,$C1135=14,$C1135=15),$J1135,"")</f>
        <v/>
      </c>
      <c r="P1135" s="8" t="str">
        <f t="shared" si="122"/>
        <v/>
      </c>
      <c r="Q1135" s="3" t="str">
        <f>IF(OR($C1135=19,$C1135=20,$C1135=21),$J1135,"")</f>
        <v/>
      </c>
      <c r="R1135" s="3" t="str">
        <f t="shared" si="119"/>
        <v/>
      </c>
      <c r="S1135" s="7" t="str">
        <f>IF(OR($C1135=25,$C1135=26,$C1135=27),$J1135,"")</f>
        <v/>
      </c>
      <c r="T1135" s="18" t="str">
        <f t="shared" si="121"/>
        <v/>
      </c>
    </row>
    <row r="1136" spans="1:20" x14ac:dyDescent="0.25">
      <c r="A1136" s="20">
        <f t="shared" si="118"/>
        <v>42878.990000000005</v>
      </c>
      <c r="B1136" s="2">
        <v>42878.989895833336</v>
      </c>
      <c r="C1136" s="1">
        <v>19</v>
      </c>
      <c r="D1136" s="1">
        <v>22</v>
      </c>
      <c r="E1136" s="1">
        <v>20</v>
      </c>
      <c r="F1136" s="1">
        <v>21</v>
      </c>
      <c r="G1136" s="1">
        <v>1578.73</v>
      </c>
      <c r="H1136" s="1">
        <v>545.56992270019953</v>
      </c>
      <c r="I1136" s="22">
        <v>9919.4699999999993</v>
      </c>
      <c r="J1136" s="1">
        <v>545.56992270019953</v>
      </c>
      <c r="K1136" s="7" t="str">
        <f>IF(OR($C1136=1,$C1136=2,$C1136=3),$J1136,"")</f>
        <v/>
      </c>
      <c r="L1136" s="8" t="str">
        <f t="shared" si="123"/>
        <v/>
      </c>
      <c r="M1136" s="3" t="str">
        <f>IF(OR($C1136=7,$C1136=8,$C1136=9),$J1136,"")</f>
        <v/>
      </c>
      <c r="N1136" s="8" t="str">
        <f t="shared" si="117"/>
        <v/>
      </c>
      <c r="O1136" s="7" t="str">
        <f>IF(OR($C1136=13,$C1136=14,$C1136=15),$J1136,"")</f>
        <v/>
      </c>
      <c r="P1136" s="8" t="str">
        <f t="shared" ref="P1136:P1199" si="124">IF(AND(C1136=13,C1137=14),AVERAGE(O1136:O1137),"")</f>
        <v/>
      </c>
      <c r="Q1136" s="3">
        <f>IF(OR($C1136=19,$C1136=20,$C1136=21),$J1136,"")</f>
        <v>545.56992270019953</v>
      </c>
      <c r="R1136" s="3" t="str">
        <f t="shared" si="119"/>
        <v/>
      </c>
      <c r="S1136" s="7" t="str">
        <f>IF(OR($C1136=25,$C1136=26,$C1136=27),$J1136,"")</f>
        <v/>
      </c>
      <c r="T1136" s="18" t="str">
        <f t="shared" si="121"/>
        <v/>
      </c>
    </row>
    <row r="1137" spans="1:20" x14ac:dyDescent="0.25">
      <c r="A1137" s="20">
        <f t="shared" si="118"/>
        <v>42878.990000000005</v>
      </c>
      <c r="B1137" s="2">
        <v>42878.989930555559</v>
      </c>
      <c r="C1137" s="1">
        <v>20</v>
      </c>
      <c r="D1137" s="1">
        <v>23</v>
      </c>
      <c r="E1137" s="1">
        <v>21</v>
      </c>
      <c r="F1137" s="1">
        <v>22</v>
      </c>
      <c r="G1137" s="1">
        <v>1908.1</v>
      </c>
      <c r="H1137" s="1">
        <v>659.39202365461517</v>
      </c>
      <c r="I1137" s="22">
        <v>11989</v>
      </c>
      <c r="J1137" s="1">
        <v>659.39202365461517</v>
      </c>
      <c r="K1137" s="7" t="str">
        <f>IF(OR($C1137=1,$C1137=2,$C1137=3),$J1137,"")</f>
        <v/>
      </c>
      <c r="L1137" s="8" t="str">
        <f t="shared" si="123"/>
        <v/>
      </c>
      <c r="M1137" s="3" t="str">
        <f>IF(OR($C1137=7,$C1137=8,$C1137=9),$J1137,"")</f>
        <v/>
      </c>
      <c r="N1137" s="8" t="str">
        <f t="shared" si="117"/>
        <v/>
      </c>
      <c r="O1137" s="7" t="str">
        <f>IF(OR($C1137=13,$C1137=14,$C1137=15),$J1137,"")</f>
        <v/>
      </c>
      <c r="P1137" s="8" t="str">
        <f t="shared" si="124"/>
        <v/>
      </c>
      <c r="Q1137" s="3">
        <f>IF(OR($C1137=19,$C1137=20,$C1137=21),$J1137,"")</f>
        <v>659.39202365461517</v>
      </c>
      <c r="R1137" s="3">
        <f t="shared" si="119"/>
        <v>577.76601141173887</v>
      </c>
      <c r="S1137" s="7" t="str">
        <f>IF(OR($C1137=25,$C1137=26,$C1137=27),$J1137,"")</f>
        <v/>
      </c>
      <c r="T1137" s="18" t="str">
        <f t="shared" si="121"/>
        <v/>
      </c>
    </row>
    <row r="1138" spans="1:20" x14ac:dyDescent="0.25">
      <c r="A1138" s="20">
        <f t="shared" si="118"/>
        <v>42878.990000000005</v>
      </c>
      <c r="B1138" s="2">
        <v>42878.989965277775</v>
      </c>
      <c r="C1138" s="1">
        <v>21</v>
      </c>
      <c r="D1138" s="1">
        <v>24</v>
      </c>
      <c r="E1138" s="1">
        <v>22</v>
      </c>
      <c r="F1138" s="1">
        <v>23</v>
      </c>
      <c r="G1138" s="1">
        <v>1528.86</v>
      </c>
      <c r="H1138" s="1">
        <v>528.33608788040192</v>
      </c>
      <c r="I1138" s="22">
        <v>9606.1</v>
      </c>
      <c r="J1138" s="1">
        <v>528.33608788040192</v>
      </c>
      <c r="K1138" s="7" t="str">
        <f>IF(OR($C1138=1,$C1138=2,$C1138=3),$J1138,"")</f>
        <v/>
      </c>
      <c r="L1138" s="8" t="str">
        <f t="shared" si="123"/>
        <v/>
      </c>
      <c r="M1138" s="3" t="str">
        <f>IF(OR($C1138=7,$C1138=8,$C1138=9),$J1138,"")</f>
        <v/>
      </c>
      <c r="N1138" s="8" t="str">
        <f t="shared" si="117"/>
        <v/>
      </c>
      <c r="O1138" s="7" t="str">
        <f>IF(OR($C1138=13,$C1138=14,$C1138=15),$J1138,"")</f>
        <v/>
      </c>
      <c r="P1138" s="8" t="str">
        <f t="shared" si="124"/>
        <v/>
      </c>
      <c r="Q1138" s="3">
        <f>IF(OR($C1138=19,$C1138=20,$C1138=21),$J1138,"")</f>
        <v>528.33608788040192</v>
      </c>
      <c r="R1138" s="3" t="str">
        <f t="shared" si="119"/>
        <v/>
      </c>
      <c r="S1138" s="7" t="str">
        <f>IF(OR($C1138=25,$C1138=26,$C1138=27),$J1138,"")</f>
        <v/>
      </c>
      <c r="T1138" s="18" t="str">
        <f t="shared" si="121"/>
        <v/>
      </c>
    </row>
    <row r="1139" spans="1:20" x14ac:dyDescent="0.25">
      <c r="A1139" s="20">
        <f t="shared" si="118"/>
        <v>42879.01</v>
      </c>
      <c r="B1139" s="2">
        <v>42879.003611111111</v>
      </c>
      <c r="C1139" s="1">
        <v>7</v>
      </c>
      <c r="D1139" s="1">
        <v>10</v>
      </c>
      <c r="E1139" s="1">
        <v>8</v>
      </c>
      <c r="F1139" s="1">
        <v>9</v>
      </c>
      <c r="G1139" s="1">
        <v>1297.56</v>
      </c>
      <c r="H1139" s="1">
        <v>448.40454599511691</v>
      </c>
      <c r="I1139" s="22">
        <v>8152.8</v>
      </c>
      <c r="J1139" s="1">
        <v>448.40454599511691</v>
      </c>
      <c r="K1139" s="7" t="str">
        <f>IF(OR($C1139=1,$C1139=2,$C1139=3),$J1139,"")</f>
        <v/>
      </c>
      <c r="L1139" s="8" t="str">
        <f t="shared" si="123"/>
        <v/>
      </c>
      <c r="M1139" s="3">
        <f>IF(OR($C1139=7,$C1139=8,$C1139=9),$J1139,"")</f>
        <v>448.40454599511691</v>
      </c>
      <c r="N1139" s="8" t="str">
        <f t="shared" si="117"/>
        <v/>
      </c>
      <c r="O1139" s="7" t="str">
        <f>IF(OR($C1139=13,$C1139=14,$C1139=15),$J1139,"")</f>
        <v/>
      </c>
      <c r="P1139" s="8" t="str">
        <f t="shared" si="124"/>
        <v/>
      </c>
      <c r="Q1139" s="3" t="str">
        <f>IF(OR($C1139=19,$C1139=20,$C1139=21),$J1139,"")</f>
        <v/>
      </c>
      <c r="R1139" s="3" t="str">
        <f t="shared" si="119"/>
        <v/>
      </c>
      <c r="S1139" s="7" t="str">
        <f>IF(OR($C1139=25,$C1139=26,$C1139=27),$J1139,"")</f>
        <v/>
      </c>
      <c r="T1139" s="18" t="str">
        <f t="shared" si="121"/>
        <v/>
      </c>
    </row>
    <row r="1140" spans="1:20" x14ac:dyDescent="0.25">
      <c r="A1140" s="20">
        <f t="shared" si="118"/>
        <v>42879.01</v>
      </c>
      <c r="B1140" s="2">
        <v>42879.003645833334</v>
      </c>
      <c r="C1140" s="1">
        <v>8</v>
      </c>
      <c r="D1140" s="1">
        <v>11</v>
      </c>
      <c r="E1140" s="1">
        <v>9</v>
      </c>
      <c r="F1140" s="1">
        <v>10</v>
      </c>
      <c r="G1140" s="1">
        <v>1309.0899999999999</v>
      </c>
      <c r="H1140" s="1">
        <v>452.38902795766478</v>
      </c>
      <c r="I1140" s="22">
        <v>8225.25</v>
      </c>
      <c r="J1140" s="1">
        <v>452.38902795766478</v>
      </c>
      <c r="K1140" s="7" t="str">
        <f>IF(OR($C1140=1,$C1140=2,$C1140=3),$J1140,"")</f>
        <v/>
      </c>
      <c r="L1140" s="8" t="str">
        <f t="shared" si="123"/>
        <v/>
      </c>
      <c r="M1140" s="3">
        <f>IF(OR($C1140=7,$C1140=8,$C1140=9),$J1140,"")</f>
        <v>452.38902795766478</v>
      </c>
      <c r="N1140" s="8">
        <f t="shared" si="117"/>
        <v>461.33942542774213</v>
      </c>
      <c r="O1140" s="7" t="str">
        <f>IF(OR($C1140=13,$C1140=14,$C1140=15),$J1140,"")</f>
        <v/>
      </c>
      <c r="P1140" s="8" t="str">
        <f t="shared" si="124"/>
        <v/>
      </c>
      <c r="Q1140" s="3" t="str">
        <f>IF(OR($C1140=19,$C1140=20,$C1140=21),$J1140,"")</f>
        <v/>
      </c>
      <c r="R1140" s="3" t="str">
        <f t="shared" si="119"/>
        <v/>
      </c>
      <c r="S1140" s="7" t="str">
        <f>IF(OR($C1140=25,$C1140=26,$C1140=27),$J1140,"")</f>
        <v/>
      </c>
      <c r="T1140" s="18" t="str">
        <f t="shared" si="121"/>
        <v/>
      </c>
    </row>
    <row r="1141" spans="1:20" x14ac:dyDescent="0.25">
      <c r="A1141" s="20">
        <f t="shared" si="118"/>
        <v>42879.01</v>
      </c>
      <c r="B1141" s="2">
        <v>42879.003668981481</v>
      </c>
      <c r="C1141" s="1">
        <v>9</v>
      </c>
      <c r="D1141" s="1">
        <v>12</v>
      </c>
      <c r="E1141" s="1">
        <v>10</v>
      </c>
      <c r="F1141" s="1">
        <v>11</v>
      </c>
      <c r="G1141" s="1">
        <v>1398.32</v>
      </c>
      <c r="H1141" s="1">
        <v>483.2247023304447</v>
      </c>
      <c r="I1141" s="22">
        <v>8785.8700000000008</v>
      </c>
      <c r="J1141" s="1">
        <v>483.2247023304447</v>
      </c>
      <c r="K1141" s="7" t="str">
        <f>IF(OR($C1141=1,$C1141=2,$C1141=3),$J1141,"")</f>
        <v/>
      </c>
      <c r="L1141" s="8" t="str">
        <f t="shared" si="123"/>
        <v/>
      </c>
      <c r="M1141" s="3">
        <f>IF(OR($C1141=7,$C1141=8,$C1141=9),$J1141,"")</f>
        <v>483.2247023304447</v>
      </c>
      <c r="N1141" s="8" t="str">
        <f t="shared" si="117"/>
        <v/>
      </c>
      <c r="O1141" s="7" t="str">
        <f>IF(OR($C1141=13,$C1141=14,$C1141=15),$J1141,"")</f>
        <v/>
      </c>
      <c r="P1141" s="8" t="str">
        <f t="shared" si="124"/>
        <v/>
      </c>
      <c r="Q1141" s="3" t="str">
        <f>IF(OR($C1141=19,$C1141=20,$C1141=21),$J1141,"")</f>
        <v/>
      </c>
      <c r="R1141" s="3" t="str">
        <f t="shared" si="119"/>
        <v/>
      </c>
      <c r="S1141" s="7" t="str">
        <f>IF(OR($C1141=25,$C1141=26,$C1141=27),$J1141,"")</f>
        <v/>
      </c>
      <c r="T1141" s="18" t="str">
        <f t="shared" si="121"/>
        <v/>
      </c>
    </row>
    <row r="1142" spans="1:20" x14ac:dyDescent="0.25">
      <c r="A1142" s="20">
        <f t="shared" si="118"/>
        <v>42879.01</v>
      </c>
      <c r="B1142" s="2">
        <v>42879.003807870373</v>
      </c>
      <c r="C1142" s="1">
        <v>19</v>
      </c>
      <c r="D1142" s="1">
        <v>22</v>
      </c>
      <c r="E1142" s="1">
        <v>20</v>
      </c>
      <c r="F1142" s="1">
        <v>21</v>
      </c>
      <c r="G1142" s="1">
        <v>1581.15</v>
      </c>
      <c r="H1142" s="1">
        <v>546.40621466458515</v>
      </c>
      <c r="I1142" s="22">
        <v>9934.65</v>
      </c>
      <c r="J1142" s="1">
        <v>546.40621466458515</v>
      </c>
      <c r="K1142" s="7" t="str">
        <f>IF(OR($C1142=1,$C1142=2,$C1142=3),$J1142,"")</f>
        <v/>
      </c>
      <c r="L1142" s="8" t="str">
        <f t="shared" si="123"/>
        <v/>
      </c>
      <c r="M1142" s="3" t="str">
        <f>IF(OR($C1142=7,$C1142=8,$C1142=9),$J1142,"")</f>
        <v/>
      </c>
      <c r="N1142" s="8" t="str">
        <f t="shared" si="117"/>
        <v/>
      </c>
      <c r="O1142" s="7" t="str">
        <f>IF(OR($C1142=13,$C1142=14,$C1142=15),$J1142,"")</f>
        <v/>
      </c>
      <c r="P1142" s="8" t="str">
        <f t="shared" si="124"/>
        <v/>
      </c>
      <c r="Q1142" s="3">
        <f>IF(OR($C1142=19,$C1142=20,$C1142=21),$J1142,"")</f>
        <v>546.40621466458515</v>
      </c>
      <c r="R1142" s="3" t="str">
        <f t="shared" si="119"/>
        <v/>
      </c>
      <c r="S1142" s="7" t="str">
        <f>IF(OR($C1142=25,$C1142=26,$C1142=27),$J1142,"")</f>
        <v/>
      </c>
      <c r="T1142" s="18" t="str">
        <f t="shared" si="121"/>
        <v/>
      </c>
    </row>
    <row r="1143" spans="1:20" x14ac:dyDescent="0.25">
      <c r="A1143" s="20">
        <f t="shared" si="118"/>
        <v>42879.01</v>
      </c>
      <c r="B1143" s="2">
        <v>42879.003831018519</v>
      </c>
      <c r="C1143" s="1">
        <v>20</v>
      </c>
      <c r="D1143" s="1">
        <v>23</v>
      </c>
      <c r="E1143" s="1">
        <v>21</v>
      </c>
      <c r="F1143" s="1">
        <v>22</v>
      </c>
      <c r="G1143" s="1">
        <v>1920.2</v>
      </c>
      <c r="H1143" s="1">
        <v>663.57348347654329</v>
      </c>
      <c r="I1143" s="22">
        <v>12065</v>
      </c>
      <c r="J1143" s="1">
        <v>663.57348347654329</v>
      </c>
      <c r="K1143" s="7" t="str">
        <f>IF(OR($C1143=1,$C1143=2,$C1143=3),$J1143,"")</f>
        <v/>
      </c>
      <c r="L1143" s="8" t="str">
        <f t="shared" si="123"/>
        <v/>
      </c>
      <c r="M1143" s="3" t="str">
        <f>IF(OR($C1143=7,$C1143=8,$C1143=9),$J1143,"")</f>
        <v/>
      </c>
      <c r="N1143" s="8" t="str">
        <f t="shared" si="117"/>
        <v/>
      </c>
      <c r="O1143" s="7" t="str">
        <f>IF(OR($C1143=13,$C1143=14,$C1143=15),$J1143,"")</f>
        <v/>
      </c>
      <c r="P1143" s="8" t="str">
        <f t="shared" si="124"/>
        <v/>
      </c>
      <c r="Q1143" s="3">
        <f>IF(OR($C1143=19,$C1143=20,$C1143=21),$J1143,"")</f>
        <v>663.57348347654329</v>
      </c>
      <c r="R1143" s="3">
        <f t="shared" si="119"/>
        <v>580.74602148317911</v>
      </c>
      <c r="S1143" s="7" t="str">
        <f>IF(OR($C1143=25,$C1143=26,$C1143=27),$J1143,"")</f>
        <v/>
      </c>
      <c r="T1143" s="18" t="str">
        <f t="shared" si="121"/>
        <v/>
      </c>
    </row>
    <row r="1144" spans="1:20" x14ac:dyDescent="0.25">
      <c r="A1144" s="20">
        <f t="shared" si="118"/>
        <v>42879.01</v>
      </c>
      <c r="B1144" s="2">
        <v>42879.003865740742</v>
      </c>
      <c r="C1144" s="1">
        <v>21</v>
      </c>
      <c r="D1144" s="1">
        <v>24</v>
      </c>
      <c r="E1144" s="1">
        <v>22</v>
      </c>
      <c r="F1144" s="1">
        <v>23</v>
      </c>
      <c r="G1144" s="1">
        <v>1540.21</v>
      </c>
      <c r="H1144" s="1">
        <v>532.25836630840888</v>
      </c>
      <c r="I1144" s="22">
        <v>9677.4</v>
      </c>
      <c r="J1144" s="1">
        <v>532.25836630840888</v>
      </c>
      <c r="K1144" s="7" t="str">
        <f>IF(OR($C1144=1,$C1144=2,$C1144=3),$J1144,"")</f>
        <v/>
      </c>
      <c r="L1144" s="8" t="str">
        <f t="shared" si="123"/>
        <v/>
      </c>
      <c r="M1144" s="3" t="str">
        <f>IF(OR($C1144=7,$C1144=8,$C1144=9),$J1144,"")</f>
        <v/>
      </c>
      <c r="N1144" s="8" t="str">
        <f t="shared" si="117"/>
        <v/>
      </c>
      <c r="O1144" s="7" t="str">
        <f>IF(OR($C1144=13,$C1144=14,$C1144=15),$J1144,"")</f>
        <v/>
      </c>
      <c r="P1144" s="8" t="str">
        <f t="shared" si="124"/>
        <v/>
      </c>
      <c r="Q1144" s="3">
        <f>IF(OR($C1144=19,$C1144=20,$C1144=21),$J1144,"")</f>
        <v>532.25836630840888</v>
      </c>
      <c r="R1144" s="3" t="str">
        <f t="shared" si="119"/>
        <v/>
      </c>
      <c r="S1144" s="7" t="str">
        <f>IF(OR($C1144=25,$C1144=26,$C1144=27),$J1144,"")</f>
        <v/>
      </c>
      <c r="T1144" s="18" t="str">
        <f t="shared" si="121"/>
        <v/>
      </c>
    </row>
    <row r="1145" spans="1:20" x14ac:dyDescent="0.25">
      <c r="A1145" s="20">
        <f t="shared" si="118"/>
        <v>42879.01</v>
      </c>
      <c r="B1145" s="2">
        <v>42879.003935185188</v>
      </c>
      <c r="C1145" s="1">
        <v>26</v>
      </c>
      <c r="D1145" s="1">
        <v>29</v>
      </c>
      <c r="E1145" s="1">
        <v>27</v>
      </c>
      <c r="F1145" s="1">
        <v>28</v>
      </c>
      <c r="G1145" s="1">
        <v>1725.95</v>
      </c>
      <c r="H1145" s="1">
        <v>596.44550245096332</v>
      </c>
      <c r="I1145" s="22">
        <v>10844.4</v>
      </c>
      <c r="J1145" s="1">
        <v>596.44550245096332</v>
      </c>
      <c r="K1145" s="7" t="str">
        <f>IF(OR($C1145=1,$C1145=2,$C1145=3),$J1145,"")</f>
        <v/>
      </c>
      <c r="L1145" s="8" t="str">
        <f t="shared" si="123"/>
        <v/>
      </c>
      <c r="M1145" s="3" t="str">
        <f>IF(OR($C1145=7,$C1145=8,$C1145=9),$J1145,"")</f>
        <v/>
      </c>
      <c r="N1145" s="8" t="str">
        <f t="shared" si="117"/>
        <v/>
      </c>
      <c r="O1145" s="7" t="str">
        <f>IF(OR($C1145=13,$C1145=14,$C1145=15),$J1145,"")</f>
        <v/>
      </c>
      <c r="P1145" s="8" t="str">
        <f t="shared" si="124"/>
        <v/>
      </c>
      <c r="Q1145" s="3" t="str">
        <f>IF(OR($C1145=19,$C1145=20,$C1145=21),$J1145,"")</f>
        <v/>
      </c>
      <c r="R1145" s="3" t="str">
        <f t="shared" si="119"/>
        <v/>
      </c>
      <c r="S1145" s="7">
        <f>IF(OR($C1145=25,$C1145=26,$C1145=27),$J1145,"")</f>
        <v>596.44550245096332</v>
      </c>
      <c r="T1145" s="18">
        <f t="shared" si="121"/>
        <v>596.44550245096332</v>
      </c>
    </row>
    <row r="1146" spans="1:20" x14ac:dyDescent="0.25">
      <c r="A1146" s="20">
        <f t="shared" si="118"/>
        <v>42879.020000000004</v>
      </c>
      <c r="B1146" s="2">
        <v>42879.017500000002</v>
      </c>
      <c r="C1146" s="1">
        <v>7</v>
      </c>
      <c r="D1146" s="1">
        <v>10</v>
      </c>
      <c r="E1146" s="1">
        <v>8</v>
      </c>
      <c r="F1146" s="1">
        <v>9</v>
      </c>
      <c r="G1146" s="1">
        <v>1308.67</v>
      </c>
      <c r="H1146" s="1">
        <v>452.24388637706903</v>
      </c>
      <c r="I1146" s="22">
        <v>8222.6200000000008</v>
      </c>
      <c r="J1146" s="1">
        <v>452.24388637706903</v>
      </c>
      <c r="K1146" s="7" t="str">
        <f>IF(OR($C1146=1,$C1146=2,$C1146=3),$J1146,"")</f>
        <v/>
      </c>
      <c r="L1146" s="8" t="str">
        <f t="shared" si="123"/>
        <v/>
      </c>
      <c r="M1146" s="3">
        <f>IF(OR($C1146=7,$C1146=8,$C1146=9),$J1146,"")</f>
        <v>452.24388637706903</v>
      </c>
      <c r="N1146" s="8" t="str">
        <f t="shared" si="117"/>
        <v/>
      </c>
      <c r="O1146" s="7" t="str">
        <f>IF(OR($C1146=13,$C1146=14,$C1146=15),$J1146,"")</f>
        <v/>
      </c>
      <c r="P1146" s="8" t="str">
        <f t="shared" si="124"/>
        <v/>
      </c>
      <c r="Q1146" s="3" t="str">
        <f>IF(OR($C1146=19,$C1146=20,$C1146=21),$J1146,"")</f>
        <v/>
      </c>
      <c r="R1146" s="3" t="str">
        <f t="shared" si="119"/>
        <v/>
      </c>
      <c r="S1146" s="7" t="str">
        <f>IF(OR($C1146=25,$C1146=26,$C1146=27),$J1146,"")</f>
        <v/>
      </c>
      <c r="T1146" s="18" t="str">
        <f t="shared" si="121"/>
        <v/>
      </c>
    </row>
    <row r="1147" spans="1:20" x14ac:dyDescent="0.25">
      <c r="A1147" s="20">
        <f t="shared" si="118"/>
        <v>42879.020000000004</v>
      </c>
      <c r="B1147" s="2">
        <v>42879.017523148148</v>
      </c>
      <c r="C1147" s="1">
        <v>8</v>
      </c>
      <c r="D1147" s="1">
        <v>11</v>
      </c>
      <c r="E1147" s="1">
        <v>9</v>
      </c>
      <c r="F1147" s="1">
        <v>10</v>
      </c>
      <c r="G1147" s="1">
        <v>1323.93</v>
      </c>
      <c r="H1147" s="1">
        <v>457.51736380538483</v>
      </c>
      <c r="I1147" s="22">
        <v>8318.4699999999993</v>
      </c>
      <c r="J1147" s="1">
        <v>457.51736380538483</v>
      </c>
      <c r="K1147" s="7" t="str">
        <f>IF(OR($C1147=1,$C1147=2,$C1147=3),$J1147,"")</f>
        <v/>
      </c>
      <c r="L1147" s="8" t="str">
        <f t="shared" si="123"/>
        <v/>
      </c>
      <c r="M1147" s="3">
        <f>IF(OR($C1147=7,$C1147=8,$C1147=9),$J1147,"")</f>
        <v>457.51736380538483</v>
      </c>
      <c r="N1147" s="8">
        <f t="shared" si="117"/>
        <v>466.21549138537893</v>
      </c>
      <c r="O1147" s="7" t="str">
        <f>IF(OR($C1147=13,$C1147=14,$C1147=15),$J1147,"")</f>
        <v/>
      </c>
      <c r="P1147" s="8" t="str">
        <f t="shared" si="124"/>
        <v/>
      </c>
      <c r="Q1147" s="3" t="str">
        <f>IF(OR($C1147=19,$C1147=20,$C1147=21),$J1147,"")</f>
        <v/>
      </c>
      <c r="R1147" s="3" t="str">
        <f t="shared" si="119"/>
        <v/>
      </c>
      <c r="S1147" s="7" t="str">
        <f>IF(OR($C1147=25,$C1147=26,$C1147=27),$J1147,"")</f>
        <v/>
      </c>
      <c r="T1147" s="18" t="str">
        <f t="shared" si="121"/>
        <v/>
      </c>
    </row>
    <row r="1148" spans="1:20" x14ac:dyDescent="0.25">
      <c r="A1148" s="20">
        <f t="shared" si="118"/>
        <v>42879.020000000004</v>
      </c>
      <c r="B1148" s="2">
        <v>42879.017557870371</v>
      </c>
      <c r="C1148" s="1">
        <v>9</v>
      </c>
      <c r="D1148" s="1">
        <v>12</v>
      </c>
      <c r="E1148" s="1">
        <v>10</v>
      </c>
      <c r="F1148" s="1">
        <v>11</v>
      </c>
      <c r="G1148" s="1">
        <v>1414.7</v>
      </c>
      <c r="H1148" s="1">
        <v>488.88522397368286</v>
      </c>
      <c r="I1148" s="22">
        <v>8888.85</v>
      </c>
      <c r="J1148" s="1">
        <v>488.88522397368286</v>
      </c>
      <c r="K1148" s="7" t="str">
        <f>IF(OR($C1148=1,$C1148=2,$C1148=3),$J1148,"")</f>
        <v/>
      </c>
      <c r="L1148" s="8" t="str">
        <f t="shared" si="123"/>
        <v/>
      </c>
      <c r="M1148" s="3">
        <f>IF(OR($C1148=7,$C1148=8,$C1148=9),$J1148,"")</f>
        <v>488.88522397368286</v>
      </c>
      <c r="N1148" s="8" t="str">
        <f t="shared" si="117"/>
        <v/>
      </c>
      <c r="O1148" s="7" t="str">
        <f>IF(OR($C1148=13,$C1148=14,$C1148=15),$J1148,"")</f>
        <v/>
      </c>
      <c r="P1148" s="8" t="str">
        <f t="shared" si="124"/>
        <v/>
      </c>
      <c r="Q1148" s="3" t="str">
        <f>IF(OR($C1148=19,$C1148=20,$C1148=21),$J1148,"")</f>
        <v/>
      </c>
      <c r="R1148" s="3" t="str">
        <f t="shared" si="119"/>
        <v/>
      </c>
      <c r="S1148" s="7" t="str">
        <f>IF(OR($C1148=25,$C1148=26,$C1148=27),$J1148,"")</f>
        <v/>
      </c>
      <c r="T1148" s="18" t="str">
        <f t="shared" si="121"/>
        <v/>
      </c>
    </row>
    <row r="1149" spans="1:20" x14ac:dyDescent="0.25">
      <c r="A1149" s="20">
        <f t="shared" si="118"/>
        <v>42879.020000000004</v>
      </c>
      <c r="B1149" s="2">
        <v>42879.017685185187</v>
      </c>
      <c r="C1149" s="1">
        <v>19</v>
      </c>
      <c r="D1149" s="1">
        <v>22</v>
      </c>
      <c r="E1149" s="1">
        <v>20</v>
      </c>
      <c r="F1149" s="1">
        <v>21</v>
      </c>
      <c r="G1149" s="1">
        <v>1598.95</v>
      </c>
      <c r="H1149" s="1">
        <v>552.55745308031396</v>
      </c>
      <c r="I1149" s="22">
        <v>10046.5</v>
      </c>
      <c r="J1149" s="1">
        <v>552.55745308031396</v>
      </c>
      <c r="K1149" s="7" t="str">
        <f>IF(OR($C1149=1,$C1149=2,$C1149=3),$J1149,"")</f>
        <v/>
      </c>
      <c r="L1149" s="8" t="str">
        <f t="shared" si="123"/>
        <v/>
      </c>
      <c r="M1149" s="3" t="str">
        <f>IF(OR($C1149=7,$C1149=8,$C1149=9),$J1149,"")</f>
        <v/>
      </c>
      <c r="N1149" s="8" t="str">
        <f t="shared" si="117"/>
        <v/>
      </c>
      <c r="O1149" s="7" t="str">
        <f>IF(OR($C1149=13,$C1149=14,$C1149=15),$J1149,"")</f>
        <v/>
      </c>
      <c r="P1149" s="8" t="str">
        <f t="shared" si="124"/>
        <v/>
      </c>
      <c r="Q1149" s="3">
        <f>IF(OR($C1149=19,$C1149=20,$C1149=21),$J1149,"")</f>
        <v>552.55745308031396</v>
      </c>
      <c r="R1149" s="3" t="str">
        <f t="shared" si="119"/>
        <v/>
      </c>
      <c r="S1149" s="7" t="str">
        <f>IF(OR($C1149=25,$C1149=26,$C1149=27),$J1149,"")</f>
        <v/>
      </c>
      <c r="T1149" s="18" t="str">
        <f t="shared" si="121"/>
        <v/>
      </c>
    </row>
    <row r="1150" spans="1:20" x14ac:dyDescent="0.25">
      <c r="A1150" s="20">
        <f t="shared" si="118"/>
        <v>42879.020000000004</v>
      </c>
      <c r="B1150" s="2">
        <v>42879.01771990741</v>
      </c>
      <c r="C1150" s="1">
        <v>20</v>
      </c>
      <c r="D1150" s="1">
        <v>23</v>
      </c>
      <c r="E1150" s="1">
        <v>21</v>
      </c>
      <c r="F1150" s="1">
        <v>22</v>
      </c>
      <c r="G1150" s="1">
        <v>1923.16</v>
      </c>
      <c r="H1150" s="1">
        <v>664.5963860445521</v>
      </c>
      <c r="I1150" s="22">
        <v>12083.6</v>
      </c>
      <c r="J1150" s="1">
        <v>664.5963860445521</v>
      </c>
      <c r="K1150" s="7" t="str">
        <f>IF(OR($C1150=1,$C1150=2,$C1150=3),$J1150,"")</f>
        <v/>
      </c>
      <c r="L1150" s="8" t="str">
        <f t="shared" si="123"/>
        <v/>
      </c>
      <c r="M1150" s="3" t="str">
        <f>IF(OR($C1150=7,$C1150=8,$C1150=9),$J1150,"")</f>
        <v/>
      </c>
      <c r="N1150" s="8" t="str">
        <f t="shared" si="117"/>
        <v/>
      </c>
      <c r="O1150" s="7" t="str">
        <f>IF(OR($C1150=13,$C1150=14,$C1150=15),$J1150,"")</f>
        <v/>
      </c>
      <c r="P1150" s="8" t="str">
        <f t="shared" si="124"/>
        <v/>
      </c>
      <c r="Q1150" s="3">
        <f>IF(OR($C1150=19,$C1150=20,$C1150=21),$J1150,"")</f>
        <v>664.5963860445521</v>
      </c>
      <c r="R1150" s="3">
        <f t="shared" si="119"/>
        <v>584.86642968787226</v>
      </c>
      <c r="S1150" s="7" t="str">
        <f>IF(OR($C1150=25,$C1150=26,$C1150=27),$J1150,"")</f>
        <v/>
      </c>
      <c r="T1150" s="18" t="str">
        <f t="shared" si="121"/>
        <v/>
      </c>
    </row>
    <row r="1151" spans="1:20" x14ac:dyDescent="0.25">
      <c r="A1151" s="20">
        <f t="shared" si="118"/>
        <v>42879.020000000004</v>
      </c>
      <c r="B1151" s="2">
        <v>42879.017754629633</v>
      </c>
      <c r="C1151" s="1">
        <v>21</v>
      </c>
      <c r="D1151" s="1">
        <v>24</v>
      </c>
      <c r="E1151" s="1">
        <v>22</v>
      </c>
      <c r="F1151" s="1">
        <v>23</v>
      </c>
      <c r="G1151" s="1">
        <v>1555.22</v>
      </c>
      <c r="H1151" s="1">
        <v>537.44544993875093</v>
      </c>
      <c r="I1151" s="22">
        <v>9771.73</v>
      </c>
      <c r="J1151" s="1">
        <v>537.44544993875093</v>
      </c>
      <c r="K1151" s="7" t="str">
        <f>IF(OR($C1151=1,$C1151=2,$C1151=3),$J1151,"")</f>
        <v/>
      </c>
      <c r="L1151" s="8" t="str">
        <f t="shared" si="123"/>
        <v/>
      </c>
      <c r="M1151" s="3" t="str">
        <f>IF(OR($C1151=7,$C1151=8,$C1151=9),$J1151,"")</f>
        <v/>
      </c>
      <c r="N1151" s="8" t="str">
        <f t="shared" si="117"/>
        <v/>
      </c>
      <c r="O1151" s="7" t="str">
        <f>IF(OR($C1151=13,$C1151=14,$C1151=15),$J1151,"")</f>
        <v/>
      </c>
      <c r="P1151" s="8" t="str">
        <f t="shared" si="124"/>
        <v/>
      </c>
      <c r="Q1151" s="3">
        <f>IF(OR($C1151=19,$C1151=20,$C1151=21),$J1151,"")</f>
        <v>537.44544993875093</v>
      </c>
      <c r="R1151" s="3" t="str">
        <f t="shared" si="119"/>
        <v/>
      </c>
      <c r="S1151" s="7" t="str">
        <f>IF(OR($C1151=25,$C1151=26,$C1151=27),$J1151,"")</f>
        <v/>
      </c>
      <c r="T1151" s="18" t="str">
        <f t="shared" si="121"/>
        <v/>
      </c>
    </row>
    <row r="1152" spans="1:20" x14ac:dyDescent="0.25">
      <c r="A1152" s="20">
        <f t="shared" si="118"/>
        <v>42879.040000000001</v>
      </c>
      <c r="B1152" s="2">
        <v>42879.031388888892</v>
      </c>
      <c r="C1152" s="1">
        <v>7</v>
      </c>
      <c r="D1152" s="1">
        <v>10</v>
      </c>
      <c r="E1152" s="1">
        <v>8</v>
      </c>
      <c r="F1152" s="1">
        <v>9</v>
      </c>
      <c r="G1152" s="1">
        <v>1328.43</v>
      </c>
      <c r="H1152" s="1">
        <v>459.07245216891181</v>
      </c>
      <c r="I1152" s="22">
        <v>8346.7800000000007</v>
      </c>
      <c r="J1152" s="1">
        <v>459.07245216891181</v>
      </c>
      <c r="K1152" s="7" t="str">
        <f>IF(OR($C1152=1,$C1152=2,$C1152=3),$J1152,"")</f>
        <v/>
      </c>
      <c r="L1152" s="8" t="str">
        <f t="shared" si="123"/>
        <v/>
      </c>
      <c r="M1152" s="3">
        <f>IF(OR($C1152=7,$C1152=8,$C1152=9),$J1152,"")</f>
        <v>459.07245216891181</v>
      </c>
      <c r="N1152" s="8" t="str">
        <f t="shared" si="117"/>
        <v/>
      </c>
      <c r="O1152" s="7" t="str">
        <f>IF(OR($C1152=13,$C1152=14,$C1152=15),$J1152,"")</f>
        <v/>
      </c>
      <c r="P1152" s="8" t="str">
        <f t="shared" si="124"/>
        <v/>
      </c>
      <c r="Q1152" s="3" t="str">
        <f>IF(OR($C1152=19,$C1152=20,$C1152=21),$J1152,"")</f>
        <v/>
      </c>
      <c r="R1152" s="3" t="str">
        <f t="shared" si="119"/>
        <v/>
      </c>
      <c r="S1152" s="7" t="str">
        <f>IF(OR($C1152=25,$C1152=26,$C1152=27),$J1152,"")</f>
        <v/>
      </c>
      <c r="T1152" s="18" t="str">
        <f t="shared" si="121"/>
        <v/>
      </c>
    </row>
    <row r="1153" spans="1:20" x14ac:dyDescent="0.25">
      <c r="A1153" s="20">
        <f t="shared" si="118"/>
        <v>42879.040000000001</v>
      </c>
      <c r="B1153" s="2">
        <v>42879.031423611108</v>
      </c>
      <c r="C1153" s="1">
        <v>8</v>
      </c>
      <c r="D1153" s="1">
        <v>11</v>
      </c>
      <c r="E1153" s="1">
        <v>9</v>
      </c>
      <c r="F1153" s="1">
        <v>10</v>
      </c>
      <c r="G1153" s="1">
        <v>1341.49</v>
      </c>
      <c r="H1153" s="1">
        <v>463.58566417505887</v>
      </c>
      <c r="I1153" s="22">
        <v>8428.83</v>
      </c>
      <c r="J1153" s="1">
        <v>463.58566417505887</v>
      </c>
      <c r="K1153" s="7" t="str">
        <f>IF(OR($C1153=1,$C1153=2,$C1153=3),$J1153,"")</f>
        <v/>
      </c>
      <c r="L1153" s="8" t="str">
        <f t="shared" si="123"/>
        <v/>
      </c>
      <c r="M1153" s="3">
        <f>IF(OR($C1153=7,$C1153=8,$C1153=9),$J1153,"")</f>
        <v>463.58566417505887</v>
      </c>
      <c r="N1153" s="8">
        <f t="shared" si="117"/>
        <v>472.64779762384887</v>
      </c>
      <c r="O1153" s="7" t="str">
        <f>IF(OR($C1153=13,$C1153=14,$C1153=15),$J1153,"")</f>
        <v/>
      </c>
      <c r="P1153" s="8" t="str">
        <f t="shared" si="124"/>
        <v/>
      </c>
      <c r="Q1153" s="3" t="str">
        <f>IF(OR($C1153=19,$C1153=20,$C1153=21),$J1153,"")</f>
        <v/>
      </c>
      <c r="R1153" s="3" t="str">
        <f t="shared" si="119"/>
        <v/>
      </c>
      <c r="S1153" s="7" t="str">
        <f>IF(OR($C1153=25,$C1153=26,$C1153=27),$J1153,"")</f>
        <v/>
      </c>
      <c r="T1153" s="18" t="str">
        <f t="shared" si="121"/>
        <v/>
      </c>
    </row>
    <row r="1154" spans="1:20" x14ac:dyDescent="0.25">
      <c r="A1154" s="20">
        <f t="shared" si="118"/>
        <v>42879.040000000001</v>
      </c>
      <c r="B1154" s="2">
        <v>42879.031458333331</v>
      </c>
      <c r="C1154" s="1">
        <v>9</v>
      </c>
      <c r="D1154" s="1">
        <v>12</v>
      </c>
      <c r="E1154" s="1">
        <v>10</v>
      </c>
      <c r="F1154" s="1">
        <v>11</v>
      </c>
      <c r="G1154" s="1">
        <v>1433.22</v>
      </c>
      <c r="H1154" s="1">
        <v>495.28527652757595</v>
      </c>
      <c r="I1154" s="22">
        <v>9005.19</v>
      </c>
      <c r="J1154" s="1">
        <v>495.28527652757595</v>
      </c>
      <c r="K1154" s="7" t="str">
        <f>IF(OR($C1154=1,$C1154=2,$C1154=3),$J1154,"")</f>
        <v/>
      </c>
      <c r="L1154" s="8" t="str">
        <f t="shared" si="123"/>
        <v/>
      </c>
      <c r="M1154" s="3">
        <f>IF(OR($C1154=7,$C1154=8,$C1154=9),$J1154,"")</f>
        <v>495.28527652757595</v>
      </c>
      <c r="N1154" s="8" t="str">
        <f t="shared" si="117"/>
        <v/>
      </c>
      <c r="O1154" s="7" t="str">
        <f>IF(OR($C1154=13,$C1154=14,$C1154=15),$J1154,"")</f>
        <v/>
      </c>
      <c r="P1154" s="8" t="str">
        <f t="shared" si="124"/>
        <v/>
      </c>
      <c r="Q1154" s="3" t="str">
        <f>IF(OR($C1154=19,$C1154=20,$C1154=21),$J1154,"")</f>
        <v/>
      </c>
      <c r="R1154" s="3" t="str">
        <f t="shared" si="119"/>
        <v/>
      </c>
      <c r="S1154" s="7" t="str">
        <f>IF(OR($C1154=25,$C1154=26,$C1154=27),$J1154,"")</f>
        <v/>
      </c>
      <c r="T1154" s="18" t="str">
        <f t="shared" si="121"/>
        <v/>
      </c>
    </row>
    <row r="1155" spans="1:20" x14ac:dyDescent="0.25">
      <c r="A1155" s="20">
        <f t="shared" si="118"/>
        <v>42879.040000000001</v>
      </c>
      <c r="B1155" s="2">
        <v>42879.031597222223</v>
      </c>
      <c r="C1155" s="1">
        <v>19</v>
      </c>
      <c r="D1155" s="1">
        <v>22</v>
      </c>
      <c r="E1155" s="1">
        <v>20</v>
      </c>
      <c r="F1155" s="1">
        <v>21</v>
      </c>
      <c r="G1155" s="1">
        <v>1615.81</v>
      </c>
      <c r="H1155" s="1">
        <v>558.38385081566162</v>
      </c>
      <c r="I1155" s="22">
        <v>10152.5</v>
      </c>
      <c r="J1155" s="1">
        <v>558.38385081566162</v>
      </c>
      <c r="K1155" s="7" t="str">
        <f>IF(OR($C1155=1,$C1155=2,$C1155=3),$J1155,"")</f>
        <v/>
      </c>
      <c r="L1155" s="8" t="str">
        <f t="shared" si="123"/>
        <v/>
      </c>
      <c r="M1155" s="3" t="str">
        <f>IF(OR($C1155=7,$C1155=8,$C1155=9),$J1155,"")</f>
        <v/>
      </c>
      <c r="N1155" s="8" t="str">
        <f t="shared" ref="N1155:N1218" si="125">IF(AND(C1154=7,C1155=8,C1156=9),AVERAGE(M1154:M1156),"")</f>
        <v/>
      </c>
      <c r="O1155" s="7" t="str">
        <f>IF(OR($C1155=13,$C1155=14,$C1155=15),$J1155,"")</f>
        <v/>
      </c>
      <c r="P1155" s="8" t="str">
        <f t="shared" si="124"/>
        <v/>
      </c>
      <c r="Q1155" s="3">
        <f>IF(OR($C1155=19,$C1155=20,$C1155=21),$J1155,"")</f>
        <v>558.38385081566162</v>
      </c>
      <c r="R1155" s="3" t="str">
        <f t="shared" si="119"/>
        <v/>
      </c>
      <c r="S1155" s="7" t="str">
        <f>IF(OR($C1155=25,$C1155=26,$C1155=27),$J1155,"")</f>
        <v/>
      </c>
      <c r="T1155" s="18" t="str">
        <f t="shared" si="121"/>
        <v/>
      </c>
    </row>
    <row r="1156" spans="1:20" x14ac:dyDescent="0.25">
      <c r="A1156" s="20">
        <f t="shared" ref="A1156:A1219" si="126">ROUNDUP(B1156,2)</f>
        <v>42879.040000000001</v>
      </c>
      <c r="B1156" s="2">
        <v>42879.03162037037</v>
      </c>
      <c r="C1156" s="1">
        <v>20</v>
      </c>
      <c r="D1156" s="1">
        <v>23</v>
      </c>
      <c r="E1156" s="1">
        <v>21</v>
      </c>
      <c r="F1156" s="1">
        <v>22</v>
      </c>
      <c r="G1156" s="1">
        <v>1963.88</v>
      </c>
      <c r="H1156" s="1">
        <v>678.66820785851155</v>
      </c>
      <c r="I1156" s="22">
        <v>12339.4</v>
      </c>
      <c r="J1156" s="1">
        <v>678.66820785851155</v>
      </c>
      <c r="K1156" s="7" t="str">
        <f>IF(OR($C1156=1,$C1156=2,$C1156=3),$J1156,"")</f>
        <v/>
      </c>
      <c r="L1156" s="8" t="str">
        <f t="shared" si="123"/>
        <v/>
      </c>
      <c r="M1156" s="3" t="str">
        <f>IF(OR($C1156=7,$C1156=8,$C1156=9),$J1156,"")</f>
        <v/>
      </c>
      <c r="N1156" s="8" t="str">
        <f t="shared" si="125"/>
        <v/>
      </c>
      <c r="O1156" s="7" t="str">
        <f>IF(OR($C1156=13,$C1156=14,$C1156=15),$J1156,"")</f>
        <v/>
      </c>
      <c r="P1156" s="8" t="str">
        <f t="shared" si="124"/>
        <v/>
      </c>
      <c r="Q1156" s="3">
        <f>IF(OR($C1156=19,$C1156=20,$C1156=21),$J1156,"")</f>
        <v>678.66820785851155</v>
      </c>
      <c r="R1156" s="3">
        <f t="shared" si="119"/>
        <v>592.91257207249146</v>
      </c>
      <c r="S1156" s="7" t="str">
        <f>IF(OR($C1156=25,$C1156=26,$C1156=27),$J1156,"")</f>
        <v/>
      </c>
      <c r="T1156" s="18" t="str">
        <f t="shared" si="121"/>
        <v/>
      </c>
    </row>
    <row r="1157" spans="1:20" x14ac:dyDescent="0.25">
      <c r="A1157" s="20">
        <f t="shared" si="126"/>
        <v>42879.040000000001</v>
      </c>
      <c r="B1157" s="2">
        <v>42879.031655092593</v>
      </c>
      <c r="C1157" s="1">
        <v>21</v>
      </c>
      <c r="D1157" s="1">
        <v>24</v>
      </c>
      <c r="E1157" s="1">
        <v>22</v>
      </c>
      <c r="F1157" s="1">
        <v>23</v>
      </c>
      <c r="G1157" s="1">
        <v>1567.49</v>
      </c>
      <c r="H1157" s="1">
        <v>541.68565754330109</v>
      </c>
      <c r="I1157" s="22">
        <v>9848.84</v>
      </c>
      <c r="J1157" s="1">
        <v>541.68565754330109</v>
      </c>
      <c r="K1157" s="7" t="str">
        <f>IF(OR($C1157=1,$C1157=2,$C1157=3),$J1157,"")</f>
        <v/>
      </c>
      <c r="L1157" s="8" t="str">
        <f t="shared" si="123"/>
        <v/>
      </c>
      <c r="M1157" s="3" t="str">
        <f>IF(OR($C1157=7,$C1157=8,$C1157=9),$J1157,"")</f>
        <v/>
      </c>
      <c r="N1157" s="8" t="str">
        <f t="shared" si="125"/>
        <v/>
      </c>
      <c r="O1157" s="7" t="str">
        <f>IF(OR($C1157=13,$C1157=14,$C1157=15),$J1157,"")</f>
        <v/>
      </c>
      <c r="P1157" s="8" t="str">
        <f t="shared" si="124"/>
        <v/>
      </c>
      <c r="Q1157" s="3">
        <f>IF(OR($C1157=19,$C1157=20,$C1157=21),$J1157,"")</f>
        <v>541.68565754330109</v>
      </c>
      <c r="R1157" s="3" t="str">
        <f t="shared" ref="R1157:R1220" si="127">IF(AND(C1156=19,C1157=20,C1158=21),AVERAGE(Q1156:Q1158),"")</f>
        <v/>
      </c>
      <c r="S1157" s="7" t="str">
        <f>IF(OR($C1157=25,$C1157=26,$C1157=27),$J1157,"")</f>
        <v/>
      </c>
      <c r="T1157" s="18" t="str">
        <f t="shared" si="121"/>
        <v/>
      </c>
    </row>
    <row r="1158" spans="1:20" x14ac:dyDescent="0.25">
      <c r="A1158" s="20">
        <f t="shared" si="126"/>
        <v>42879.040000000001</v>
      </c>
      <c r="B1158" s="2">
        <v>42879.031724537039</v>
      </c>
      <c r="C1158" s="1">
        <v>26</v>
      </c>
      <c r="D1158" s="1">
        <v>29</v>
      </c>
      <c r="E1158" s="1">
        <v>27</v>
      </c>
      <c r="F1158" s="1">
        <v>28</v>
      </c>
      <c r="G1158" s="1">
        <v>1739.12</v>
      </c>
      <c r="H1158" s="1">
        <v>600.99672772821884</v>
      </c>
      <c r="I1158" s="22">
        <v>10927.2</v>
      </c>
      <c r="J1158" s="1">
        <v>600.99672772821884</v>
      </c>
      <c r="K1158" s="7" t="str">
        <f>IF(OR($C1158=1,$C1158=2,$C1158=3),$J1158,"")</f>
        <v/>
      </c>
      <c r="L1158" s="8" t="str">
        <f t="shared" si="123"/>
        <v/>
      </c>
      <c r="M1158" s="3" t="str">
        <f>IF(OR($C1158=7,$C1158=8,$C1158=9),$J1158,"")</f>
        <v/>
      </c>
      <c r="N1158" s="8" t="str">
        <f t="shared" si="125"/>
        <v/>
      </c>
      <c r="O1158" s="7" t="str">
        <f>IF(OR($C1158=13,$C1158=14,$C1158=15),$J1158,"")</f>
        <v/>
      </c>
      <c r="P1158" s="8" t="str">
        <f t="shared" si="124"/>
        <v/>
      </c>
      <c r="Q1158" s="3" t="str">
        <f>IF(OR($C1158=19,$C1158=20,$C1158=21),$J1158,"")</f>
        <v/>
      </c>
      <c r="R1158" s="3" t="str">
        <f t="shared" si="127"/>
        <v/>
      </c>
      <c r="S1158" s="7">
        <f>IF(OR($C1158=25,$C1158=26,$C1158=27),$J1158,"")</f>
        <v>600.99672772821884</v>
      </c>
      <c r="T1158" s="18">
        <f t="shared" si="121"/>
        <v>600.99672772821884</v>
      </c>
    </row>
    <row r="1159" spans="1:20" x14ac:dyDescent="0.25">
      <c r="A1159" s="20">
        <f t="shared" si="126"/>
        <v>42879.05</v>
      </c>
      <c r="B1159" s="2">
        <v>42879.045277777775</v>
      </c>
      <c r="C1159" s="1">
        <v>7</v>
      </c>
      <c r="D1159" s="1">
        <v>10</v>
      </c>
      <c r="E1159" s="1">
        <v>8</v>
      </c>
      <c r="F1159" s="1">
        <v>9</v>
      </c>
      <c r="G1159" s="1">
        <v>1351.36</v>
      </c>
      <c r="H1159" s="1">
        <v>466.99649131906125</v>
      </c>
      <c r="I1159" s="22">
        <v>8490.81</v>
      </c>
      <c r="J1159" s="1">
        <v>466.99649131906125</v>
      </c>
      <c r="K1159" s="7" t="str">
        <f>IF(OR($C1159=1,$C1159=2,$C1159=3),$J1159,"")</f>
        <v/>
      </c>
      <c r="L1159" s="8" t="str">
        <f t="shared" si="123"/>
        <v/>
      </c>
      <c r="M1159" s="3">
        <f>IF(OR($C1159=7,$C1159=8,$C1159=9),$J1159,"")</f>
        <v>466.99649131906125</v>
      </c>
      <c r="N1159" s="8" t="str">
        <f t="shared" si="125"/>
        <v/>
      </c>
      <c r="O1159" s="7" t="str">
        <f>IF(OR($C1159=13,$C1159=14,$C1159=15),$J1159,"")</f>
        <v/>
      </c>
      <c r="P1159" s="8" t="str">
        <f t="shared" si="124"/>
        <v/>
      </c>
      <c r="Q1159" s="3" t="str">
        <f>IF(OR($C1159=19,$C1159=20,$C1159=21),$J1159,"")</f>
        <v/>
      </c>
      <c r="R1159" s="3" t="str">
        <f t="shared" si="127"/>
        <v/>
      </c>
      <c r="S1159" s="7" t="str">
        <f>IF(OR($C1159=25,$C1159=26,$C1159=27),$J1159,"")</f>
        <v/>
      </c>
      <c r="T1159" s="18" t="str">
        <f t="shared" si="121"/>
        <v/>
      </c>
    </row>
    <row r="1160" spans="1:20" x14ac:dyDescent="0.25">
      <c r="A1160" s="20">
        <f t="shared" si="126"/>
        <v>42879.05</v>
      </c>
      <c r="B1160" s="2">
        <v>42879.045300925929</v>
      </c>
      <c r="C1160" s="1">
        <v>8</v>
      </c>
      <c r="D1160" s="1">
        <v>11</v>
      </c>
      <c r="E1160" s="1">
        <v>9</v>
      </c>
      <c r="F1160" s="1">
        <v>10</v>
      </c>
      <c r="G1160" s="1">
        <v>1358.6</v>
      </c>
      <c r="H1160" s="1">
        <v>469.49845570838016</v>
      </c>
      <c r="I1160" s="22">
        <v>8536.31</v>
      </c>
      <c r="J1160" s="1">
        <v>469.49845570838016</v>
      </c>
      <c r="K1160" s="7" t="str">
        <f>IF(OR($C1160=1,$C1160=2,$C1160=3),$J1160,"")</f>
        <v/>
      </c>
      <c r="L1160" s="8" t="str">
        <f t="shared" si="123"/>
        <v/>
      </c>
      <c r="M1160" s="3">
        <f>IF(OR($C1160=7,$C1160=8,$C1160=9),$J1160,"")</f>
        <v>469.49845570838016</v>
      </c>
      <c r="N1160" s="8">
        <f t="shared" si="125"/>
        <v>479.88759789404656</v>
      </c>
      <c r="O1160" s="7" t="str">
        <f>IF(OR($C1160=13,$C1160=14,$C1160=15),$J1160,"")</f>
        <v/>
      </c>
      <c r="P1160" s="8" t="str">
        <f t="shared" si="124"/>
        <v/>
      </c>
      <c r="Q1160" s="3" t="str">
        <f>IF(OR($C1160=19,$C1160=20,$C1160=21),$J1160,"")</f>
        <v/>
      </c>
      <c r="R1160" s="3" t="str">
        <f t="shared" si="127"/>
        <v/>
      </c>
      <c r="S1160" s="7" t="str">
        <f>IF(OR($C1160=25,$C1160=26,$C1160=27),$J1160,"")</f>
        <v/>
      </c>
      <c r="T1160" s="18" t="str">
        <f t="shared" si="121"/>
        <v/>
      </c>
    </row>
    <row r="1161" spans="1:20" x14ac:dyDescent="0.25">
      <c r="A1161" s="20">
        <f t="shared" si="126"/>
        <v>42879.05</v>
      </c>
      <c r="B1161" s="2">
        <v>42879.045335648145</v>
      </c>
      <c r="C1161" s="1">
        <v>9</v>
      </c>
      <c r="D1161" s="1">
        <v>12</v>
      </c>
      <c r="E1161" s="1">
        <v>10</v>
      </c>
      <c r="F1161" s="1">
        <v>11</v>
      </c>
      <c r="G1161" s="1">
        <v>1456.03</v>
      </c>
      <c r="H1161" s="1">
        <v>503.16784665469811</v>
      </c>
      <c r="I1161" s="22">
        <v>9148.5300000000007</v>
      </c>
      <c r="J1161" s="1">
        <v>503.16784665469811</v>
      </c>
      <c r="K1161" s="7" t="str">
        <f>IF(OR($C1161=1,$C1161=2,$C1161=3),$J1161,"")</f>
        <v/>
      </c>
      <c r="L1161" s="8" t="str">
        <f t="shared" si="123"/>
        <v/>
      </c>
      <c r="M1161" s="3">
        <f>IF(OR($C1161=7,$C1161=8,$C1161=9),$J1161,"")</f>
        <v>503.16784665469811</v>
      </c>
      <c r="N1161" s="8" t="str">
        <f t="shared" si="125"/>
        <v/>
      </c>
      <c r="O1161" s="7" t="str">
        <f>IF(OR($C1161=13,$C1161=14,$C1161=15),$J1161,"")</f>
        <v/>
      </c>
      <c r="P1161" s="8" t="str">
        <f t="shared" si="124"/>
        <v/>
      </c>
      <c r="Q1161" s="3" t="str">
        <f>IF(OR($C1161=19,$C1161=20,$C1161=21),$J1161,"")</f>
        <v/>
      </c>
      <c r="R1161" s="3" t="str">
        <f t="shared" si="127"/>
        <v/>
      </c>
      <c r="S1161" s="7" t="str">
        <f>IF(OR($C1161=25,$C1161=26,$C1161=27),$J1161,"")</f>
        <v/>
      </c>
      <c r="T1161" s="18" t="str">
        <f t="shared" si="121"/>
        <v/>
      </c>
    </row>
    <row r="1162" spans="1:20" x14ac:dyDescent="0.25">
      <c r="A1162" s="20">
        <f t="shared" si="126"/>
        <v>42879.05</v>
      </c>
      <c r="B1162" s="2">
        <v>42879.045474537037</v>
      </c>
      <c r="C1162" s="1">
        <v>19</v>
      </c>
      <c r="D1162" s="1">
        <v>22</v>
      </c>
      <c r="E1162" s="1">
        <v>20</v>
      </c>
      <c r="F1162" s="1">
        <v>21</v>
      </c>
      <c r="G1162" s="1">
        <v>1659.77</v>
      </c>
      <c r="H1162" s="1">
        <v>573.57533625136034</v>
      </c>
      <c r="I1162" s="22">
        <v>10428.6</v>
      </c>
      <c r="J1162" s="1">
        <v>573.57533625136034</v>
      </c>
      <c r="K1162" s="7" t="str">
        <f>IF(OR($C1162=1,$C1162=2,$C1162=3),$J1162,"")</f>
        <v/>
      </c>
      <c r="L1162" s="8" t="str">
        <f t="shared" si="123"/>
        <v/>
      </c>
      <c r="M1162" s="3" t="str">
        <f>IF(OR($C1162=7,$C1162=8,$C1162=9),$J1162,"")</f>
        <v/>
      </c>
      <c r="N1162" s="8" t="str">
        <f t="shared" si="125"/>
        <v/>
      </c>
      <c r="O1162" s="7" t="str">
        <f>IF(OR($C1162=13,$C1162=14,$C1162=15),$J1162,"")</f>
        <v/>
      </c>
      <c r="P1162" s="8" t="str">
        <f t="shared" si="124"/>
        <v/>
      </c>
      <c r="Q1162" s="3">
        <f>IF(OR($C1162=19,$C1162=20,$C1162=21),$J1162,"")</f>
        <v>573.57533625136034</v>
      </c>
      <c r="R1162" s="3" t="str">
        <f t="shared" si="127"/>
        <v/>
      </c>
      <c r="S1162" s="7" t="str">
        <f>IF(OR($C1162=25,$C1162=26,$C1162=27),$J1162,"")</f>
        <v/>
      </c>
      <c r="T1162" s="18" t="str">
        <f t="shared" si="121"/>
        <v/>
      </c>
    </row>
    <row r="1163" spans="1:20" x14ac:dyDescent="0.25">
      <c r="A1163" s="20">
        <f t="shared" si="126"/>
        <v>42879.05</v>
      </c>
      <c r="B1163" s="2">
        <v>42879.04550925926</v>
      </c>
      <c r="C1163" s="1">
        <v>20</v>
      </c>
      <c r="D1163" s="1">
        <v>23</v>
      </c>
      <c r="E1163" s="1">
        <v>21</v>
      </c>
      <c r="F1163" s="1">
        <v>22</v>
      </c>
      <c r="G1163" s="1">
        <v>1964.16</v>
      </c>
      <c r="H1163" s="1">
        <v>678.76496891224213</v>
      </c>
      <c r="I1163" s="22">
        <v>12341.2</v>
      </c>
      <c r="J1163" s="1">
        <v>678.76496891224213</v>
      </c>
      <c r="K1163" s="7" t="str">
        <f>IF(OR($C1163=1,$C1163=2,$C1163=3),$J1163,"")</f>
        <v/>
      </c>
      <c r="L1163" s="8" t="str">
        <f t="shared" si="123"/>
        <v/>
      </c>
      <c r="M1163" s="3" t="str">
        <f>IF(OR($C1163=7,$C1163=8,$C1163=9),$J1163,"")</f>
        <v/>
      </c>
      <c r="N1163" s="8" t="str">
        <f t="shared" si="125"/>
        <v/>
      </c>
      <c r="O1163" s="7" t="str">
        <f>IF(OR($C1163=13,$C1163=14,$C1163=15),$J1163,"")</f>
        <v/>
      </c>
      <c r="P1163" s="8" t="str">
        <f t="shared" si="124"/>
        <v/>
      </c>
      <c r="Q1163" s="3">
        <f>IF(OR($C1163=19,$C1163=20,$C1163=21),$J1163,"")</f>
        <v>678.76496891224213</v>
      </c>
      <c r="R1163" s="3">
        <f t="shared" si="127"/>
        <v>600.11320715427428</v>
      </c>
      <c r="S1163" s="7" t="str">
        <f>IF(OR($C1163=25,$C1163=26,$C1163=27),$J1163,"")</f>
        <v/>
      </c>
      <c r="T1163" s="18" t="str">
        <f t="shared" si="121"/>
        <v/>
      </c>
    </row>
    <row r="1164" spans="1:20" x14ac:dyDescent="0.25">
      <c r="A1164" s="20">
        <f t="shared" si="126"/>
        <v>42879.05</v>
      </c>
      <c r="B1164" s="2">
        <v>42879.045532407406</v>
      </c>
      <c r="C1164" s="1">
        <v>21</v>
      </c>
      <c r="D1164" s="1">
        <v>24</v>
      </c>
      <c r="E1164" s="1">
        <v>22</v>
      </c>
      <c r="F1164" s="1">
        <v>23</v>
      </c>
      <c r="G1164" s="1">
        <v>1585.76</v>
      </c>
      <c r="H1164" s="1">
        <v>547.99931629922048</v>
      </c>
      <c r="I1164" s="22">
        <v>9963.6</v>
      </c>
      <c r="J1164" s="1">
        <v>547.99931629922048</v>
      </c>
      <c r="K1164" s="7" t="str">
        <f>IF(OR($C1164=1,$C1164=2,$C1164=3),$J1164,"")</f>
        <v/>
      </c>
      <c r="L1164" s="8" t="str">
        <f t="shared" si="123"/>
        <v/>
      </c>
      <c r="M1164" s="3" t="str">
        <f>IF(OR($C1164=7,$C1164=8,$C1164=9),$J1164,"")</f>
        <v/>
      </c>
      <c r="N1164" s="8" t="str">
        <f t="shared" si="125"/>
        <v/>
      </c>
      <c r="O1164" s="7" t="str">
        <f>IF(OR($C1164=13,$C1164=14,$C1164=15),$J1164,"")</f>
        <v/>
      </c>
      <c r="P1164" s="8" t="str">
        <f t="shared" si="124"/>
        <v/>
      </c>
      <c r="Q1164" s="3">
        <f>IF(OR($C1164=19,$C1164=20,$C1164=21),$J1164,"")</f>
        <v>547.99931629922048</v>
      </c>
      <c r="R1164" s="3" t="str">
        <f t="shared" si="127"/>
        <v/>
      </c>
      <c r="S1164" s="7" t="str">
        <f>IF(OR($C1164=25,$C1164=26,$C1164=27),$J1164,"")</f>
        <v/>
      </c>
      <c r="T1164" s="18" t="str">
        <f t="shared" si="121"/>
        <v/>
      </c>
    </row>
    <row r="1165" spans="1:20" x14ac:dyDescent="0.25">
      <c r="A1165" s="20">
        <f t="shared" si="126"/>
        <v>42879.060000000005</v>
      </c>
      <c r="B1165" s="2">
        <v>42879.059166666666</v>
      </c>
      <c r="C1165" s="1">
        <v>7</v>
      </c>
      <c r="D1165" s="1">
        <v>10</v>
      </c>
      <c r="E1165" s="1">
        <v>8</v>
      </c>
      <c r="F1165" s="1">
        <v>9</v>
      </c>
      <c r="G1165" s="1">
        <v>1369.07</v>
      </c>
      <c r="H1165" s="1">
        <v>473.11662796751955</v>
      </c>
      <c r="I1165" s="22">
        <v>8602.11</v>
      </c>
      <c r="J1165" s="1">
        <v>473.11662796751955</v>
      </c>
      <c r="K1165" s="7" t="str">
        <f>IF(OR($C1165=1,$C1165=2,$C1165=3),$J1165,"")</f>
        <v/>
      </c>
      <c r="L1165" s="8" t="str">
        <f t="shared" si="123"/>
        <v/>
      </c>
      <c r="M1165" s="3">
        <f>IF(OR($C1165=7,$C1165=8,$C1165=9),$J1165,"")</f>
        <v>473.11662796751955</v>
      </c>
      <c r="N1165" s="8" t="str">
        <f t="shared" si="125"/>
        <v/>
      </c>
      <c r="O1165" s="7" t="str">
        <f>IF(OR($C1165=13,$C1165=14,$C1165=15),$J1165,"")</f>
        <v/>
      </c>
      <c r="P1165" s="8" t="str">
        <f t="shared" si="124"/>
        <v/>
      </c>
      <c r="Q1165" s="3" t="str">
        <f>IF(OR($C1165=19,$C1165=20,$C1165=21),$J1165,"")</f>
        <v/>
      </c>
      <c r="R1165" s="3" t="str">
        <f t="shared" si="127"/>
        <v/>
      </c>
      <c r="S1165" s="7" t="str">
        <f>IF(OR($C1165=25,$C1165=26,$C1165=27),$J1165,"")</f>
        <v/>
      </c>
      <c r="T1165" s="18" t="str">
        <f t="shared" si="121"/>
        <v/>
      </c>
    </row>
    <row r="1166" spans="1:20" x14ac:dyDescent="0.25">
      <c r="A1166" s="20">
        <f t="shared" si="126"/>
        <v>42879.060000000005</v>
      </c>
      <c r="B1166" s="2">
        <v>42879.059189814812</v>
      </c>
      <c r="C1166" s="1">
        <v>8</v>
      </c>
      <c r="D1166" s="1">
        <v>11</v>
      </c>
      <c r="E1166" s="1">
        <v>9</v>
      </c>
      <c r="F1166" s="1">
        <v>10</v>
      </c>
      <c r="G1166" s="1">
        <v>1376.45</v>
      </c>
      <c r="H1166" s="1">
        <v>475.66697288370381</v>
      </c>
      <c r="I1166" s="22">
        <v>8648.4599999999991</v>
      </c>
      <c r="J1166" s="1">
        <v>475.66697288370381</v>
      </c>
      <c r="K1166" s="7" t="str">
        <f>IF(OR($C1166=1,$C1166=2,$C1166=3),$J1166,"")</f>
        <v/>
      </c>
      <c r="L1166" s="8" t="str">
        <f t="shared" si="123"/>
        <v/>
      </c>
      <c r="M1166" s="3">
        <f>IF(OR($C1166=7,$C1166=8,$C1166=9),$J1166,"")</f>
        <v>475.66697288370381</v>
      </c>
      <c r="N1166" s="8">
        <f t="shared" si="125"/>
        <v>486.47080529964393</v>
      </c>
      <c r="O1166" s="7" t="str">
        <f>IF(OR($C1166=13,$C1166=14,$C1166=15),$J1166,"")</f>
        <v/>
      </c>
      <c r="P1166" s="8" t="str">
        <f t="shared" si="124"/>
        <v/>
      </c>
      <c r="Q1166" s="3" t="str">
        <f>IF(OR($C1166=19,$C1166=20,$C1166=21),$J1166,"")</f>
        <v/>
      </c>
      <c r="R1166" s="3" t="str">
        <f t="shared" si="127"/>
        <v/>
      </c>
      <c r="S1166" s="7" t="str">
        <f>IF(OR($C1166=25,$C1166=26,$C1166=27),$J1166,"")</f>
        <v/>
      </c>
      <c r="T1166" s="18" t="str">
        <f t="shared" si="121"/>
        <v/>
      </c>
    </row>
    <row r="1167" spans="1:20" x14ac:dyDescent="0.25">
      <c r="A1167" s="20">
        <f t="shared" si="126"/>
        <v>42879.060000000005</v>
      </c>
      <c r="B1167" s="2">
        <v>42879.059224537035</v>
      </c>
      <c r="C1167" s="1">
        <v>9</v>
      </c>
      <c r="D1167" s="1">
        <v>12</v>
      </c>
      <c r="E1167" s="1">
        <v>10</v>
      </c>
      <c r="F1167" s="1">
        <v>11</v>
      </c>
      <c r="G1167" s="1">
        <v>1477.62</v>
      </c>
      <c r="H1167" s="1">
        <v>510.62881504770849</v>
      </c>
      <c r="I1167" s="22">
        <v>9284.19</v>
      </c>
      <c r="J1167" s="1">
        <v>510.62881504770849</v>
      </c>
      <c r="K1167" s="7" t="str">
        <f>IF(OR($C1167=1,$C1167=2,$C1167=3),$J1167,"")</f>
        <v/>
      </c>
      <c r="L1167" s="8" t="str">
        <f t="shared" si="123"/>
        <v/>
      </c>
      <c r="M1167" s="3">
        <f>IF(OR($C1167=7,$C1167=8,$C1167=9),$J1167,"")</f>
        <v>510.62881504770849</v>
      </c>
      <c r="N1167" s="8" t="str">
        <f t="shared" si="125"/>
        <v/>
      </c>
      <c r="O1167" s="7" t="str">
        <f>IF(OR($C1167=13,$C1167=14,$C1167=15),$J1167,"")</f>
        <v/>
      </c>
      <c r="P1167" s="8" t="str">
        <f t="shared" si="124"/>
        <v/>
      </c>
      <c r="Q1167" s="3" t="str">
        <f>IF(OR($C1167=19,$C1167=20,$C1167=21),$J1167,"")</f>
        <v/>
      </c>
      <c r="R1167" s="3" t="str">
        <f t="shared" si="127"/>
        <v/>
      </c>
      <c r="S1167" s="7" t="str">
        <f>IF(OR($C1167=25,$C1167=26,$C1167=27),$J1167,"")</f>
        <v/>
      </c>
      <c r="T1167" s="18" t="str">
        <f t="shared" si="121"/>
        <v/>
      </c>
    </row>
    <row r="1168" spans="1:20" x14ac:dyDescent="0.25">
      <c r="A1168" s="20">
        <f t="shared" si="126"/>
        <v>42879.060000000005</v>
      </c>
      <c r="B1168" s="2">
        <v>42879.059363425928</v>
      </c>
      <c r="C1168" s="1">
        <v>19</v>
      </c>
      <c r="D1168" s="1">
        <v>22</v>
      </c>
      <c r="E1168" s="1">
        <v>20</v>
      </c>
      <c r="F1168" s="1">
        <v>21</v>
      </c>
      <c r="G1168" s="1">
        <v>1671.46</v>
      </c>
      <c r="H1168" s="1">
        <v>577.61511024461151</v>
      </c>
      <c r="I1168" s="22">
        <v>10502.1</v>
      </c>
      <c r="J1168" s="1">
        <v>577.61511024461151</v>
      </c>
      <c r="K1168" s="7" t="str">
        <f>IF(OR($C1168=1,$C1168=2,$C1168=3),$J1168,"")</f>
        <v/>
      </c>
      <c r="L1168" s="8" t="str">
        <f t="shared" si="123"/>
        <v/>
      </c>
      <c r="M1168" s="3" t="str">
        <f>IF(OR($C1168=7,$C1168=8,$C1168=9),$J1168,"")</f>
        <v/>
      </c>
      <c r="N1168" s="8" t="str">
        <f t="shared" si="125"/>
        <v/>
      </c>
      <c r="O1168" s="7" t="str">
        <f>IF(OR($C1168=13,$C1168=14,$C1168=15),$J1168,"")</f>
        <v/>
      </c>
      <c r="P1168" s="8" t="str">
        <f t="shared" si="124"/>
        <v/>
      </c>
      <c r="Q1168" s="3">
        <f>IF(OR($C1168=19,$C1168=20,$C1168=21),$J1168,"")</f>
        <v>577.61511024461151</v>
      </c>
      <c r="R1168" s="3" t="str">
        <f t="shared" si="127"/>
        <v/>
      </c>
      <c r="S1168" s="7" t="str">
        <f>IF(OR($C1168=25,$C1168=26,$C1168=27),$J1168,"")</f>
        <v/>
      </c>
      <c r="T1168" s="18" t="str">
        <f t="shared" si="121"/>
        <v/>
      </c>
    </row>
    <row r="1169" spans="1:20" x14ac:dyDescent="0.25">
      <c r="A1169" s="20">
        <f t="shared" si="126"/>
        <v>42879.060000000005</v>
      </c>
      <c r="B1169" s="2">
        <v>42879.059386574074</v>
      </c>
      <c r="C1169" s="1">
        <v>20</v>
      </c>
      <c r="D1169" s="1">
        <v>23</v>
      </c>
      <c r="E1169" s="1">
        <v>21</v>
      </c>
      <c r="F1169" s="1">
        <v>22</v>
      </c>
      <c r="G1169" s="1">
        <v>1960.37</v>
      </c>
      <c r="H1169" s="1">
        <v>677.45523893496045</v>
      </c>
      <c r="I1169" s="22">
        <v>12317.4</v>
      </c>
      <c r="J1169" s="1">
        <v>677.45523893496045</v>
      </c>
      <c r="K1169" s="7" t="str">
        <f>IF(OR($C1169=1,$C1169=2,$C1169=3),$J1169,"")</f>
        <v/>
      </c>
      <c r="L1169" s="8" t="str">
        <f t="shared" si="123"/>
        <v/>
      </c>
      <c r="M1169" s="3" t="str">
        <f>IF(OR($C1169=7,$C1169=8,$C1169=9),$J1169,"")</f>
        <v/>
      </c>
      <c r="N1169" s="8" t="str">
        <f t="shared" si="125"/>
        <v/>
      </c>
      <c r="O1169" s="7" t="str">
        <f>IF(OR($C1169=13,$C1169=14,$C1169=15),$J1169,"")</f>
        <v/>
      </c>
      <c r="P1169" s="8" t="str">
        <f t="shared" si="124"/>
        <v/>
      </c>
      <c r="Q1169" s="3">
        <f>IF(OR($C1169=19,$C1169=20,$C1169=21),$J1169,"")</f>
        <v>677.45523893496045</v>
      </c>
      <c r="R1169" s="3">
        <f t="shared" si="127"/>
        <v>602.7222998530807</v>
      </c>
      <c r="S1169" s="7" t="str">
        <f>IF(OR($C1169=25,$C1169=26,$C1169=27),$J1169,"")</f>
        <v/>
      </c>
      <c r="T1169" s="18" t="str">
        <f t="shared" si="121"/>
        <v/>
      </c>
    </row>
    <row r="1170" spans="1:20" x14ac:dyDescent="0.25">
      <c r="A1170" s="20">
        <f t="shared" si="126"/>
        <v>42879.060000000005</v>
      </c>
      <c r="B1170" s="2">
        <v>42879.059421296297</v>
      </c>
      <c r="C1170" s="1">
        <v>21</v>
      </c>
      <c r="D1170" s="1">
        <v>24</v>
      </c>
      <c r="E1170" s="1">
        <v>22</v>
      </c>
      <c r="F1170" s="1">
        <v>23</v>
      </c>
      <c r="G1170" s="1">
        <v>1600.51</v>
      </c>
      <c r="H1170" s="1">
        <v>553.09655037966991</v>
      </c>
      <c r="I1170" s="22">
        <v>10056.299999999999</v>
      </c>
      <c r="J1170" s="1">
        <v>553.09655037966991</v>
      </c>
      <c r="K1170" s="7" t="str">
        <f>IF(OR($C1170=1,$C1170=2,$C1170=3),$J1170,"")</f>
        <v/>
      </c>
      <c r="L1170" s="8" t="str">
        <f t="shared" si="123"/>
        <v/>
      </c>
      <c r="M1170" s="3" t="str">
        <f>IF(OR($C1170=7,$C1170=8,$C1170=9),$J1170,"")</f>
        <v/>
      </c>
      <c r="N1170" s="8" t="str">
        <f t="shared" si="125"/>
        <v/>
      </c>
      <c r="O1170" s="7" t="str">
        <f>IF(OR($C1170=13,$C1170=14,$C1170=15),$J1170,"")</f>
        <v/>
      </c>
      <c r="P1170" s="8" t="str">
        <f t="shared" si="124"/>
        <v/>
      </c>
      <c r="Q1170" s="3">
        <f>IF(OR($C1170=19,$C1170=20,$C1170=21),$J1170,"")</f>
        <v>553.09655037966991</v>
      </c>
      <c r="R1170" s="3" t="str">
        <f t="shared" si="127"/>
        <v/>
      </c>
      <c r="S1170" s="7" t="str">
        <f>IF(OR($C1170=25,$C1170=26,$C1170=27),$J1170,"")</f>
        <v/>
      </c>
      <c r="T1170" s="18" t="str">
        <f t="shared" si="121"/>
        <v/>
      </c>
    </row>
    <row r="1171" spans="1:20" x14ac:dyDescent="0.25">
      <c r="A1171" s="20">
        <f t="shared" si="126"/>
        <v>42879.060000000005</v>
      </c>
      <c r="B1171" s="2">
        <v>42879.059490740743</v>
      </c>
      <c r="C1171" s="1">
        <v>26</v>
      </c>
      <c r="D1171" s="1">
        <v>29</v>
      </c>
      <c r="E1171" s="1">
        <v>27</v>
      </c>
      <c r="F1171" s="1">
        <v>28</v>
      </c>
      <c r="G1171" s="1">
        <v>1799.23</v>
      </c>
      <c r="H1171" s="1">
        <v>621.76925251301998</v>
      </c>
      <c r="I1171" s="22">
        <v>11304.9</v>
      </c>
      <c r="J1171" s="1">
        <v>621.76925251301998</v>
      </c>
      <c r="K1171" s="7" t="str">
        <f>IF(OR($C1171=1,$C1171=2,$C1171=3),$J1171,"")</f>
        <v/>
      </c>
      <c r="L1171" s="8" t="str">
        <f t="shared" si="123"/>
        <v/>
      </c>
      <c r="M1171" s="3" t="str">
        <f>IF(OR($C1171=7,$C1171=8,$C1171=9),$J1171,"")</f>
        <v/>
      </c>
      <c r="N1171" s="8" t="str">
        <f t="shared" si="125"/>
        <v/>
      </c>
      <c r="O1171" s="7" t="str">
        <f>IF(OR($C1171=13,$C1171=14,$C1171=15),$J1171,"")</f>
        <v/>
      </c>
      <c r="P1171" s="8" t="str">
        <f t="shared" si="124"/>
        <v/>
      </c>
      <c r="Q1171" s="3" t="str">
        <f>IF(OR($C1171=19,$C1171=20,$C1171=21),$J1171,"")</f>
        <v/>
      </c>
      <c r="R1171" s="3" t="str">
        <f t="shared" si="127"/>
        <v/>
      </c>
      <c r="S1171" s="7">
        <f>IF(OR($C1171=25,$C1171=26,$C1171=27),$J1171,"")</f>
        <v>621.76925251301998</v>
      </c>
      <c r="T1171" s="18">
        <f t="shared" si="121"/>
        <v>621.76925251301998</v>
      </c>
    </row>
    <row r="1172" spans="1:20" x14ac:dyDescent="0.25">
      <c r="A1172" s="20">
        <f t="shared" si="126"/>
        <v>42879.08</v>
      </c>
      <c r="B1172" s="2">
        <v>42879.073020833333</v>
      </c>
      <c r="C1172" s="1">
        <v>3</v>
      </c>
      <c r="D1172" s="1">
        <v>6</v>
      </c>
      <c r="E1172" s="1">
        <v>4</v>
      </c>
      <c r="F1172" s="1">
        <v>5</v>
      </c>
      <c r="G1172" s="1">
        <v>1689.83</v>
      </c>
      <c r="H1172" s="1">
        <v>583.96332651972034</v>
      </c>
      <c r="I1172" s="22">
        <v>10617.5</v>
      </c>
      <c r="J1172" s="1">
        <v>583.96332651972034</v>
      </c>
      <c r="K1172" s="7">
        <f>IF(OR($C1172=1,$C1172=2,$C1172=3),$J1172,"")</f>
        <v>583.96332651972034</v>
      </c>
      <c r="L1172" s="8">
        <f t="shared" si="123"/>
        <v>583.96332651972034</v>
      </c>
      <c r="M1172" s="3" t="str">
        <f>IF(OR($C1172=7,$C1172=8,$C1172=9),$J1172,"")</f>
        <v/>
      </c>
      <c r="N1172" s="8" t="str">
        <f t="shared" si="125"/>
        <v/>
      </c>
      <c r="O1172" s="7" t="str">
        <f>IF(OR($C1172=13,$C1172=14,$C1172=15),$J1172,"")</f>
        <v/>
      </c>
      <c r="P1172" s="8" t="str">
        <f t="shared" si="124"/>
        <v/>
      </c>
      <c r="Q1172" s="3" t="str">
        <f>IF(OR($C1172=19,$C1172=20,$C1172=21),$J1172,"")</f>
        <v/>
      </c>
      <c r="R1172" s="3" t="str">
        <f t="shared" si="127"/>
        <v/>
      </c>
      <c r="S1172" s="7" t="str">
        <f>IF(OR($C1172=25,$C1172=26,$C1172=27),$J1172,"")</f>
        <v/>
      </c>
      <c r="T1172" s="18" t="str">
        <f t="shared" si="121"/>
        <v/>
      </c>
    </row>
    <row r="1173" spans="1:20" x14ac:dyDescent="0.25">
      <c r="A1173" s="20">
        <f t="shared" si="126"/>
        <v>42879.08</v>
      </c>
      <c r="B1173" s="2">
        <v>42879.073055555556</v>
      </c>
      <c r="C1173" s="1">
        <v>7</v>
      </c>
      <c r="D1173" s="1">
        <v>10</v>
      </c>
      <c r="E1173" s="1">
        <v>8</v>
      </c>
      <c r="F1173" s="1">
        <v>9</v>
      </c>
      <c r="G1173" s="1">
        <v>1406.15</v>
      </c>
      <c r="H1173" s="1">
        <v>485.93055608298164</v>
      </c>
      <c r="I1173" s="22">
        <v>8835.1</v>
      </c>
      <c r="J1173" s="1">
        <v>485.93055608298164</v>
      </c>
      <c r="K1173" s="7" t="str">
        <f>IF(OR($C1173=1,$C1173=2,$C1173=3),$J1173,"")</f>
        <v/>
      </c>
      <c r="L1173" s="8" t="str">
        <f t="shared" si="123"/>
        <v/>
      </c>
      <c r="M1173" s="3">
        <f>IF(OR($C1173=7,$C1173=8,$C1173=9),$J1173,"")</f>
        <v>485.93055608298164</v>
      </c>
      <c r="N1173" s="8" t="str">
        <f t="shared" si="125"/>
        <v/>
      </c>
      <c r="O1173" s="7" t="str">
        <f>IF(OR($C1173=13,$C1173=14,$C1173=15),$J1173,"")</f>
        <v/>
      </c>
      <c r="P1173" s="8" t="str">
        <f t="shared" si="124"/>
        <v/>
      </c>
      <c r="Q1173" s="3" t="str">
        <f>IF(OR($C1173=19,$C1173=20,$C1173=21),$J1173,"")</f>
        <v/>
      </c>
      <c r="R1173" s="3" t="str">
        <f t="shared" si="127"/>
        <v/>
      </c>
      <c r="S1173" s="7" t="str">
        <f>IF(OR($C1173=25,$C1173=26,$C1173=27),$J1173,"")</f>
        <v/>
      </c>
      <c r="T1173" s="18" t="str">
        <f t="shared" si="121"/>
        <v/>
      </c>
    </row>
    <row r="1174" spans="1:20" x14ac:dyDescent="0.25">
      <c r="A1174" s="20">
        <f t="shared" si="126"/>
        <v>42879.08</v>
      </c>
      <c r="B1174" s="2">
        <v>42879.073078703703</v>
      </c>
      <c r="C1174" s="1">
        <v>8</v>
      </c>
      <c r="D1174" s="1">
        <v>11</v>
      </c>
      <c r="E1174" s="1">
        <v>9</v>
      </c>
      <c r="F1174" s="1">
        <v>10</v>
      </c>
      <c r="G1174" s="1">
        <v>1395.2</v>
      </c>
      <c r="H1174" s="1">
        <v>482.14650773173275</v>
      </c>
      <c r="I1174" s="22">
        <v>8766.33</v>
      </c>
      <c r="J1174" s="1">
        <v>482.14650773173275</v>
      </c>
      <c r="K1174" s="7" t="str">
        <f>IF(OR($C1174=1,$C1174=2,$C1174=3),$J1174,"")</f>
        <v/>
      </c>
      <c r="L1174" s="8" t="str">
        <f t="shared" si="123"/>
        <v/>
      </c>
      <c r="M1174" s="3">
        <f>IF(OR($C1174=7,$C1174=8,$C1174=9),$J1174,"")</f>
        <v>482.14650773173275</v>
      </c>
      <c r="N1174" s="8">
        <f t="shared" si="125"/>
        <v>497.25044745215149</v>
      </c>
      <c r="O1174" s="7" t="str">
        <f>IF(OR($C1174=13,$C1174=14,$C1174=15),$J1174,"")</f>
        <v/>
      </c>
      <c r="P1174" s="8" t="str">
        <f t="shared" si="124"/>
        <v/>
      </c>
      <c r="Q1174" s="3" t="str">
        <f>IF(OR($C1174=19,$C1174=20,$C1174=21),$J1174,"")</f>
        <v/>
      </c>
      <c r="R1174" s="3" t="str">
        <f t="shared" si="127"/>
        <v/>
      </c>
      <c r="S1174" s="7" t="str">
        <f>IF(OR($C1174=25,$C1174=26,$C1174=27),$J1174,"")</f>
        <v/>
      </c>
      <c r="T1174" s="18" t="str">
        <f t="shared" si="121"/>
        <v/>
      </c>
    </row>
    <row r="1175" spans="1:20" x14ac:dyDescent="0.25">
      <c r="A1175" s="20">
        <f t="shared" si="126"/>
        <v>42879.08</v>
      </c>
      <c r="B1175" s="2">
        <v>42879.073113425926</v>
      </c>
      <c r="C1175" s="1">
        <v>9</v>
      </c>
      <c r="D1175" s="1">
        <v>12</v>
      </c>
      <c r="E1175" s="1">
        <v>10</v>
      </c>
      <c r="F1175" s="1">
        <v>11</v>
      </c>
      <c r="G1175" s="1">
        <v>1515.37</v>
      </c>
      <c r="H1175" s="1">
        <v>523.67427854174002</v>
      </c>
      <c r="I1175" s="22">
        <v>9521.33</v>
      </c>
      <c r="J1175" s="1">
        <v>523.67427854174002</v>
      </c>
      <c r="K1175" s="7" t="str">
        <f>IF(OR($C1175=1,$C1175=2,$C1175=3),$J1175,"")</f>
        <v/>
      </c>
      <c r="L1175" s="8" t="str">
        <f t="shared" si="123"/>
        <v/>
      </c>
      <c r="M1175" s="3">
        <f>IF(OR($C1175=7,$C1175=8,$C1175=9),$J1175,"")</f>
        <v>523.67427854174002</v>
      </c>
      <c r="N1175" s="8" t="str">
        <f t="shared" si="125"/>
        <v/>
      </c>
      <c r="O1175" s="7" t="str">
        <f>IF(OR($C1175=13,$C1175=14,$C1175=15),$J1175,"")</f>
        <v/>
      </c>
      <c r="P1175" s="8" t="str">
        <f t="shared" si="124"/>
        <v/>
      </c>
      <c r="Q1175" s="3" t="str">
        <f>IF(OR($C1175=19,$C1175=20,$C1175=21),$J1175,"")</f>
        <v/>
      </c>
      <c r="R1175" s="3" t="str">
        <f t="shared" si="127"/>
        <v/>
      </c>
      <c r="S1175" s="7" t="str">
        <f>IF(OR($C1175=25,$C1175=26,$C1175=27),$J1175,"")</f>
        <v/>
      </c>
      <c r="T1175" s="18" t="str">
        <f t="shared" si="121"/>
        <v/>
      </c>
    </row>
    <row r="1176" spans="1:20" x14ac:dyDescent="0.25">
      <c r="A1176" s="20">
        <f t="shared" si="126"/>
        <v>42879.08</v>
      </c>
      <c r="B1176" s="2">
        <v>42879.073240740741</v>
      </c>
      <c r="C1176" s="1">
        <v>19</v>
      </c>
      <c r="D1176" s="1">
        <v>22</v>
      </c>
      <c r="E1176" s="1">
        <v>20</v>
      </c>
      <c r="F1176" s="1">
        <v>21</v>
      </c>
      <c r="G1176" s="1">
        <v>1656.31</v>
      </c>
      <c r="H1176" s="1">
        <v>572.37964608740413</v>
      </c>
      <c r="I1176" s="22">
        <v>10406.9</v>
      </c>
      <c r="J1176" s="1">
        <v>572.37964608740413</v>
      </c>
      <c r="K1176" s="7" t="str">
        <f>IF(OR($C1176=1,$C1176=2,$C1176=3),$J1176,"")</f>
        <v/>
      </c>
      <c r="L1176" s="8" t="str">
        <f t="shared" si="123"/>
        <v/>
      </c>
      <c r="M1176" s="3" t="str">
        <f>IF(OR($C1176=7,$C1176=8,$C1176=9),$J1176,"")</f>
        <v/>
      </c>
      <c r="N1176" s="8" t="str">
        <f t="shared" si="125"/>
        <v/>
      </c>
      <c r="O1176" s="7" t="str">
        <f>IF(OR($C1176=13,$C1176=14,$C1176=15),$J1176,"")</f>
        <v/>
      </c>
      <c r="P1176" s="8" t="str">
        <f t="shared" si="124"/>
        <v/>
      </c>
      <c r="Q1176" s="3">
        <f>IF(OR($C1176=19,$C1176=20,$C1176=21),$J1176,"")</f>
        <v>572.37964608740413</v>
      </c>
      <c r="R1176" s="3" t="str">
        <f t="shared" si="127"/>
        <v/>
      </c>
      <c r="S1176" s="7" t="str">
        <f>IF(OR($C1176=25,$C1176=26,$C1176=27),$J1176,"")</f>
        <v/>
      </c>
      <c r="T1176" s="18" t="str">
        <f t="shared" si="121"/>
        <v/>
      </c>
    </row>
    <row r="1177" spans="1:20" x14ac:dyDescent="0.25">
      <c r="A1177" s="20">
        <f t="shared" si="126"/>
        <v>42879.08</v>
      </c>
      <c r="B1177" s="2">
        <v>42879.073275462964</v>
      </c>
      <c r="C1177" s="1">
        <v>20</v>
      </c>
      <c r="D1177" s="1">
        <v>23</v>
      </c>
      <c r="E1177" s="1">
        <v>21</v>
      </c>
      <c r="F1177" s="1">
        <v>22</v>
      </c>
      <c r="G1177" s="1">
        <v>1993.9</v>
      </c>
      <c r="H1177" s="1">
        <v>689.04237511919575</v>
      </c>
      <c r="I1177" s="22">
        <v>12528.1</v>
      </c>
      <c r="J1177" s="1">
        <v>689.04237511919575</v>
      </c>
      <c r="K1177" s="7" t="str">
        <f>IF(OR($C1177=1,$C1177=2,$C1177=3),$J1177,"")</f>
        <v/>
      </c>
      <c r="L1177" s="8" t="str">
        <f t="shared" si="123"/>
        <v/>
      </c>
      <c r="M1177" s="3" t="str">
        <f>IF(OR($C1177=7,$C1177=8,$C1177=9),$J1177,"")</f>
        <v/>
      </c>
      <c r="N1177" s="8" t="str">
        <f t="shared" si="125"/>
        <v/>
      </c>
      <c r="O1177" s="7" t="str">
        <f>IF(OR($C1177=13,$C1177=14,$C1177=15),$J1177,"")</f>
        <v/>
      </c>
      <c r="P1177" s="8" t="str">
        <f t="shared" si="124"/>
        <v/>
      </c>
      <c r="Q1177" s="3">
        <f>IF(OR($C1177=19,$C1177=20,$C1177=21),$J1177,"")</f>
        <v>689.04237511919575</v>
      </c>
      <c r="R1177" s="3">
        <f t="shared" si="127"/>
        <v>606.9820900518381</v>
      </c>
      <c r="S1177" s="7" t="str">
        <f>IF(OR($C1177=25,$C1177=26,$C1177=27),$J1177,"")</f>
        <v/>
      </c>
      <c r="T1177" s="18" t="str">
        <f t="shared" si="121"/>
        <v/>
      </c>
    </row>
    <row r="1178" spans="1:20" x14ac:dyDescent="0.25">
      <c r="A1178" s="20">
        <f t="shared" si="126"/>
        <v>42879.08</v>
      </c>
      <c r="B1178" s="2">
        <v>42879.073298611111</v>
      </c>
      <c r="C1178" s="1">
        <v>21</v>
      </c>
      <c r="D1178" s="1">
        <v>24</v>
      </c>
      <c r="E1178" s="1">
        <v>22</v>
      </c>
      <c r="F1178" s="1">
        <v>23</v>
      </c>
      <c r="G1178" s="1">
        <v>1619.11</v>
      </c>
      <c r="H1178" s="1">
        <v>559.52424894891465</v>
      </c>
      <c r="I1178" s="22">
        <v>10173.200000000001</v>
      </c>
      <c r="J1178" s="1">
        <v>559.52424894891465</v>
      </c>
      <c r="K1178" s="7" t="str">
        <f>IF(OR($C1178=1,$C1178=2,$C1178=3),$J1178,"")</f>
        <v/>
      </c>
      <c r="L1178" s="8" t="str">
        <f t="shared" si="123"/>
        <v/>
      </c>
      <c r="M1178" s="3" t="str">
        <f>IF(OR($C1178=7,$C1178=8,$C1178=9),$J1178,"")</f>
        <v/>
      </c>
      <c r="N1178" s="8" t="str">
        <f t="shared" si="125"/>
        <v/>
      </c>
      <c r="O1178" s="7" t="str">
        <f>IF(OR($C1178=13,$C1178=14,$C1178=15),$J1178,"")</f>
        <v/>
      </c>
      <c r="P1178" s="8" t="str">
        <f t="shared" si="124"/>
        <v/>
      </c>
      <c r="Q1178" s="3">
        <f>IF(OR($C1178=19,$C1178=20,$C1178=21),$J1178,"")</f>
        <v>559.52424894891465</v>
      </c>
      <c r="R1178" s="3" t="str">
        <f t="shared" si="127"/>
        <v/>
      </c>
      <c r="S1178" s="7" t="str">
        <f>IF(OR($C1178=25,$C1178=26,$C1178=27),$J1178,"")</f>
        <v/>
      </c>
      <c r="T1178" s="18" t="str">
        <f t="shared" si="121"/>
        <v/>
      </c>
    </row>
    <row r="1179" spans="1:20" x14ac:dyDescent="0.25">
      <c r="A1179" s="20">
        <f t="shared" si="126"/>
        <v>42879.08</v>
      </c>
      <c r="B1179" s="2">
        <v>42879.073368055557</v>
      </c>
      <c r="C1179" s="1">
        <v>26</v>
      </c>
      <c r="D1179" s="1">
        <v>29</v>
      </c>
      <c r="E1179" s="1">
        <v>27</v>
      </c>
      <c r="F1179" s="1">
        <v>28</v>
      </c>
      <c r="G1179" s="1">
        <v>1798.2</v>
      </c>
      <c r="H1179" s="1">
        <v>621.41331006536825</v>
      </c>
      <c r="I1179" s="22">
        <v>11298.4</v>
      </c>
      <c r="J1179" s="1">
        <v>621.41331006536825</v>
      </c>
      <c r="K1179" s="7" t="str">
        <f>IF(OR($C1179=1,$C1179=2,$C1179=3),$J1179,"")</f>
        <v/>
      </c>
      <c r="L1179" s="8" t="str">
        <f t="shared" si="123"/>
        <v/>
      </c>
      <c r="M1179" s="3" t="str">
        <f>IF(OR($C1179=7,$C1179=8,$C1179=9),$J1179,"")</f>
        <v/>
      </c>
      <c r="N1179" s="8" t="str">
        <f t="shared" si="125"/>
        <v/>
      </c>
      <c r="O1179" s="7" t="str">
        <f>IF(OR($C1179=13,$C1179=14,$C1179=15),$J1179,"")</f>
        <v/>
      </c>
      <c r="P1179" s="8" t="str">
        <f t="shared" si="124"/>
        <v/>
      </c>
      <c r="Q1179" s="3" t="str">
        <f>IF(OR($C1179=19,$C1179=20,$C1179=21),$J1179,"")</f>
        <v/>
      </c>
      <c r="R1179" s="3" t="str">
        <f t="shared" si="127"/>
        <v/>
      </c>
      <c r="S1179" s="7">
        <f>IF(OR($C1179=25,$C1179=26,$C1179=27),$J1179,"")</f>
        <v>621.41331006536825</v>
      </c>
      <c r="T1179" s="18">
        <f t="shared" si="121"/>
        <v>621.41331006536825</v>
      </c>
    </row>
    <row r="1180" spans="1:20" x14ac:dyDescent="0.25">
      <c r="A1180" s="20">
        <f t="shared" si="126"/>
        <v>42879.090000000004</v>
      </c>
      <c r="B1180" s="2">
        <v>42879.086909722224</v>
      </c>
      <c r="C1180" s="1">
        <v>3</v>
      </c>
      <c r="D1180" s="1">
        <v>6</v>
      </c>
      <c r="E1180" s="1">
        <v>4</v>
      </c>
      <c r="F1180" s="1">
        <v>5</v>
      </c>
      <c r="G1180" s="1">
        <v>1714.21</v>
      </c>
      <c r="H1180" s="1">
        <v>592.38844969811748</v>
      </c>
      <c r="I1180" s="22">
        <v>10770.7</v>
      </c>
      <c r="J1180" s="1">
        <v>592.38844969811748</v>
      </c>
      <c r="K1180" s="7">
        <f>IF(OR($C1180=1,$C1180=2,$C1180=3),$J1180,"")</f>
        <v>592.38844969811748</v>
      </c>
      <c r="L1180" s="8">
        <f t="shared" si="123"/>
        <v>592.38844969811748</v>
      </c>
      <c r="M1180" s="3" t="str">
        <f>IF(OR($C1180=7,$C1180=8,$C1180=9),$J1180,"")</f>
        <v/>
      </c>
      <c r="N1180" s="8" t="str">
        <f t="shared" si="125"/>
        <v/>
      </c>
      <c r="O1180" s="7" t="str">
        <f>IF(OR($C1180=13,$C1180=14,$C1180=15),$J1180,"")</f>
        <v/>
      </c>
      <c r="P1180" s="8" t="str">
        <f t="shared" si="124"/>
        <v/>
      </c>
      <c r="Q1180" s="3" t="str">
        <f>IF(OR($C1180=19,$C1180=20,$C1180=21),$J1180,"")</f>
        <v/>
      </c>
      <c r="R1180" s="3" t="str">
        <f t="shared" si="127"/>
        <v/>
      </c>
      <c r="S1180" s="7" t="str">
        <f>IF(OR($C1180=25,$C1180=26,$C1180=27),$J1180,"")</f>
        <v/>
      </c>
      <c r="T1180" s="18" t="str">
        <f t="shared" si="121"/>
        <v/>
      </c>
    </row>
    <row r="1181" spans="1:20" x14ac:dyDescent="0.25">
      <c r="A1181" s="20">
        <f t="shared" si="126"/>
        <v>42879.090000000004</v>
      </c>
      <c r="B1181" s="2">
        <v>42879.086944444447</v>
      </c>
      <c r="C1181" s="1">
        <v>7</v>
      </c>
      <c r="D1181" s="1">
        <v>10</v>
      </c>
      <c r="E1181" s="1">
        <v>8</v>
      </c>
      <c r="F1181" s="1">
        <v>9</v>
      </c>
      <c r="G1181" s="1">
        <v>1406.09</v>
      </c>
      <c r="H1181" s="1">
        <v>485.90982157146789</v>
      </c>
      <c r="I1181" s="22">
        <v>8834.7000000000007</v>
      </c>
      <c r="J1181" s="1">
        <v>485.90982157146789</v>
      </c>
      <c r="K1181" s="7" t="str">
        <f>IF(OR($C1181=1,$C1181=2,$C1181=3),$J1181,"")</f>
        <v/>
      </c>
      <c r="L1181" s="8" t="str">
        <f t="shared" si="123"/>
        <v/>
      </c>
      <c r="M1181" s="3">
        <f>IF(OR($C1181=7,$C1181=8,$C1181=9),$J1181,"")</f>
        <v>485.90982157146789</v>
      </c>
      <c r="N1181" s="8" t="str">
        <f t="shared" si="125"/>
        <v/>
      </c>
      <c r="O1181" s="7" t="str">
        <f>IF(OR($C1181=13,$C1181=14,$C1181=15),$J1181,"")</f>
        <v/>
      </c>
      <c r="P1181" s="8" t="str">
        <f t="shared" si="124"/>
        <v/>
      </c>
      <c r="Q1181" s="3" t="str">
        <f>IF(OR($C1181=19,$C1181=20,$C1181=21),$J1181,"")</f>
        <v/>
      </c>
      <c r="R1181" s="3" t="str">
        <f t="shared" si="127"/>
        <v/>
      </c>
      <c r="S1181" s="7" t="str">
        <f>IF(OR($C1181=25,$C1181=26,$C1181=27),$J1181,"")</f>
        <v/>
      </c>
      <c r="T1181" s="18" t="str">
        <f t="shared" si="121"/>
        <v/>
      </c>
    </row>
    <row r="1182" spans="1:20" x14ac:dyDescent="0.25">
      <c r="A1182" s="20">
        <f t="shared" si="126"/>
        <v>42879.090000000004</v>
      </c>
      <c r="B1182" s="2">
        <v>42879.08697916667</v>
      </c>
      <c r="C1182" s="1">
        <v>8</v>
      </c>
      <c r="D1182" s="1">
        <v>11</v>
      </c>
      <c r="E1182" s="1">
        <v>9</v>
      </c>
      <c r="F1182" s="1">
        <v>10</v>
      </c>
      <c r="G1182" s="1">
        <v>1414.79</v>
      </c>
      <c r="H1182" s="1">
        <v>488.91632574095337</v>
      </c>
      <c r="I1182" s="22">
        <v>8889.41</v>
      </c>
      <c r="J1182" s="1">
        <v>488.91632574095337</v>
      </c>
      <c r="K1182" s="7" t="str">
        <f>IF(OR($C1182=1,$C1182=2,$C1182=3),$J1182,"")</f>
        <v/>
      </c>
      <c r="L1182" s="8" t="str">
        <f t="shared" si="123"/>
        <v/>
      </c>
      <c r="M1182" s="3">
        <f>IF(OR($C1182=7,$C1182=8,$C1182=9),$J1182,"")</f>
        <v>488.91632574095337</v>
      </c>
      <c r="N1182" s="8">
        <f t="shared" si="125"/>
        <v>500.66127459615387</v>
      </c>
      <c r="O1182" s="7" t="str">
        <f>IF(OR($C1182=13,$C1182=14,$C1182=15),$J1182,"")</f>
        <v/>
      </c>
      <c r="P1182" s="8" t="str">
        <f t="shared" si="124"/>
        <v/>
      </c>
      <c r="Q1182" s="3" t="str">
        <f>IF(OR($C1182=19,$C1182=20,$C1182=21),$J1182,"")</f>
        <v/>
      </c>
      <c r="R1182" s="3" t="str">
        <f t="shared" si="127"/>
        <v/>
      </c>
      <c r="S1182" s="7" t="str">
        <f>IF(OR($C1182=25,$C1182=26,$C1182=27),$J1182,"")</f>
        <v/>
      </c>
      <c r="T1182" s="18" t="str">
        <f t="shared" si="121"/>
        <v/>
      </c>
    </row>
    <row r="1183" spans="1:20" x14ac:dyDescent="0.25">
      <c r="A1183" s="20">
        <f t="shared" si="126"/>
        <v>42879.090000000004</v>
      </c>
      <c r="B1183" s="2">
        <v>42879.087013888886</v>
      </c>
      <c r="C1183" s="1">
        <v>9</v>
      </c>
      <c r="D1183" s="1">
        <v>12</v>
      </c>
      <c r="E1183" s="1">
        <v>10</v>
      </c>
      <c r="F1183" s="1">
        <v>11</v>
      </c>
      <c r="G1183" s="1">
        <v>1525.45</v>
      </c>
      <c r="H1183" s="1">
        <v>527.15767647604048</v>
      </c>
      <c r="I1183" s="22">
        <v>9584.7099999999991</v>
      </c>
      <c r="J1183" s="1">
        <v>527.15767647604048</v>
      </c>
      <c r="K1183" s="7" t="str">
        <f>IF(OR($C1183=1,$C1183=2,$C1183=3),$J1183,"")</f>
        <v/>
      </c>
      <c r="L1183" s="8" t="str">
        <f t="shared" si="123"/>
        <v/>
      </c>
      <c r="M1183" s="3">
        <f>IF(OR($C1183=7,$C1183=8,$C1183=9),$J1183,"")</f>
        <v>527.15767647604048</v>
      </c>
      <c r="N1183" s="8" t="str">
        <f t="shared" si="125"/>
        <v/>
      </c>
      <c r="O1183" s="7" t="str">
        <f>IF(OR($C1183=13,$C1183=14,$C1183=15),$J1183,"")</f>
        <v/>
      </c>
      <c r="P1183" s="8" t="str">
        <f t="shared" si="124"/>
        <v/>
      </c>
      <c r="Q1183" s="3" t="str">
        <f>IF(OR($C1183=19,$C1183=20,$C1183=21),$J1183,"")</f>
        <v/>
      </c>
      <c r="R1183" s="3" t="str">
        <f t="shared" si="127"/>
        <v/>
      </c>
      <c r="S1183" s="7" t="str">
        <f>IF(OR($C1183=25,$C1183=26,$C1183=27),$J1183,"")</f>
        <v/>
      </c>
      <c r="T1183" s="18" t="str">
        <f t="shared" si="121"/>
        <v/>
      </c>
    </row>
    <row r="1184" spans="1:20" x14ac:dyDescent="0.25">
      <c r="A1184" s="20">
        <f t="shared" si="126"/>
        <v>42879.090000000004</v>
      </c>
      <c r="B1184" s="2">
        <v>42879.087141203701</v>
      </c>
      <c r="C1184" s="1">
        <v>19</v>
      </c>
      <c r="D1184" s="1">
        <v>22</v>
      </c>
      <c r="E1184" s="1">
        <v>20</v>
      </c>
      <c r="F1184" s="1">
        <v>21</v>
      </c>
      <c r="G1184" s="1">
        <v>1669.5</v>
      </c>
      <c r="H1184" s="1">
        <v>576.93778286849749</v>
      </c>
      <c r="I1184" s="22">
        <v>10489.8</v>
      </c>
      <c r="J1184" s="1">
        <v>576.93778286849749</v>
      </c>
      <c r="K1184" s="7" t="str">
        <f>IF(OR($C1184=1,$C1184=2,$C1184=3),$J1184,"")</f>
        <v/>
      </c>
      <c r="L1184" s="8" t="str">
        <f t="shared" si="123"/>
        <v/>
      </c>
      <c r="M1184" s="3" t="str">
        <f>IF(OR($C1184=7,$C1184=8,$C1184=9),$J1184,"")</f>
        <v/>
      </c>
      <c r="N1184" s="8" t="str">
        <f t="shared" si="125"/>
        <v/>
      </c>
      <c r="O1184" s="7" t="str">
        <f>IF(OR($C1184=13,$C1184=14,$C1184=15),$J1184,"")</f>
        <v/>
      </c>
      <c r="P1184" s="8" t="str">
        <f t="shared" si="124"/>
        <v/>
      </c>
      <c r="Q1184" s="3">
        <f>IF(OR($C1184=19,$C1184=20,$C1184=21),$J1184,"")</f>
        <v>576.93778286849749</v>
      </c>
      <c r="R1184" s="3" t="str">
        <f t="shared" si="127"/>
        <v/>
      </c>
      <c r="S1184" s="7" t="str">
        <f>IF(OR($C1184=25,$C1184=26,$C1184=27),$J1184,"")</f>
        <v/>
      </c>
      <c r="T1184" s="18" t="str">
        <f t="shared" ref="T1184:T1247" si="128">S1184</f>
        <v/>
      </c>
    </row>
    <row r="1185" spans="1:20" x14ac:dyDescent="0.25">
      <c r="A1185" s="20">
        <f t="shared" si="126"/>
        <v>42879.090000000004</v>
      </c>
      <c r="B1185" s="2">
        <v>42879.087175925924</v>
      </c>
      <c r="C1185" s="1">
        <v>20</v>
      </c>
      <c r="D1185" s="1">
        <v>23</v>
      </c>
      <c r="E1185" s="1">
        <v>21</v>
      </c>
      <c r="F1185" s="1">
        <v>22</v>
      </c>
      <c r="G1185" s="1">
        <v>2024.25</v>
      </c>
      <c r="H1185" s="1">
        <v>699.53058219320519</v>
      </c>
      <c r="I1185" s="22">
        <v>12718.8</v>
      </c>
      <c r="J1185" s="1">
        <v>699.53058219320519</v>
      </c>
      <c r="K1185" s="7" t="str">
        <f>IF(OR($C1185=1,$C1185=2,$C1185=3),$J1185,"")</f>
        <v/>
      </c>
      <c r="L1185" s="8" t="str">
        <f t="shared" si="123"/>
        <v/>
      </c>
      <c r="M1185" s="3" t="str">
        <f>IF(OR($C1185=7,$C1185=8,$C1185=9),$J1185,"")</f>
        <v/>
      </c>
      <c r="N1185" s="8" t="str">
        <f t="shared" si="125"/>
        <v/>
      </c>
      <c r="O1185" s="7" t="str">
        <f>IF(OR($C1185=13,$C1185=14,$C1185=15),$J1185,"")</f>
        <v/>
      </c>
      <c r="P1185" s="8" t="str">
        <f t="shared" si="124"/>
        <v/>
      </c>
      <c r="Q1185" s="3">
        <f>IF(OR($C1185=19,$C1185=20,$C1185=21),$J1185,"")</f>
        <v>699.53058219320519</v>
      </c>
      <c r="R1185" s="3">
        <f t="shared" si="127"/>
        <v>613.89935347626727</v>
      </c>
      <c r="S1185" s="7" t="str">
        <f>IF(OR($C1185=25,$C1185=26,$C1185=27),$J1185,"")</f>
        <v/>
      </c>
      <c r="T1185" s="18" t="str">
        <f t="shared" si="128"/>
        <v/>
      </c>
    </row>
    <row r="1186" spans="1:20" x14ac:dyDescent="0.25">
      <c r="A1186" s="20">
        <f t="shared" si="126"/>
        <v>42879.090000000004</v>
      </c>
      <c r="B1186" s="2">
        <v>42879.087210648147</v>
      </c>
      <c r="C1186" s="1">
        <v>21</v>
      </c>
      <c r="D1186" s="1">
        <v>24</v>
      </c>
      <c r="E1186" s="1">
        <v>22</v>
      </c>
      <c r="F1186" s="1">
        <v>23</v>
      </c>
      <c r="G1186" s="1">
        <v>1635.62</v>
      </c>
      <c r="H1186" s="1">
        <v>565.22969536709911</v>
      </c>
      <c r="I1186" s="22">
        <v>10276.9</v>
      </c>
      <c r="J1186" s="1">
        <v>565.22969536709911</v>
      </c>
      <c r="K1186" s="7" t="str">
        <f>IF(OR($C1186=1,$C1186=2,$C1186=3),$J1186,"")</f>
        <v/>
      </c>
      <c r="L1186" s="8" t="str">
        <f t="shared" si="123"/>
        <v/>
      </c>
      <c r="M1186" s="3" t="str">
        <f>IF(OR($C1186=7,$C1186=8,$C1186=9),$J1186,"")</f>
        <v/>
      </c>
      <c r="N1186" s="8" t="str">
        <f t="shared" si="125"/>
        <v/>
      </c>
      <c r="O1186" s="7" t="str">
        <f>IF(OR($C1186=13,$C1186=14,$C1186=15),$J1186,"")</f>
        <v/>
      </c>
      <c r="P1186" s="8" t="str">
        <f t="shared" si="124"/>
        <v/>
      </c>
      <c r="Q1186" s="3">
        <f>IF(OR($C1186=19,$C1186=20,$C1186=21),$J1186,"")</f>
        <v>565.22969536709911</v>
      </c>
      <c r="R1186" s="3" t="str">
        <f t="shared" si="127"/>
        <v/>
      </c>
      <c r="S1186" s="7" t="str">
        <f>IF(OR($C1186=25,$C1186=26,$C1186=27),$J1186,"")</f>
        <v/>
      </c>
      <c r="T1186" s="18" t="str">
        <f t="shared" si="128"/>
        <v/>
      </c>
    </row>
    <row r="1187" spans="1:20" x14ac:dyDescent="0.25">
      <c r="A1187" s="20">
        <f t="shared" si="126"/>
        <v>42879.090000000004</v>
      </c>
      <c r="B1187" s="2">
        <v>42879.087268518517</v>
      </c>
      <c r="C1187" s="1">
        <v>26</v>
      </c>
      <c r="D1187" s="1">
        <v>29</v>
      </c>
      <c r="E1187" s="1">
        <v>27</v>
      </c>
      <c r="F1187" s="1">
        <v>28</v>
      </c>
      <c r="G1187" s="1">
        <v>1825.19</v>
      </c>
      <c r="H1187" s="1">
        <v>630.74038449461102</v>
      </c>
      <c r="I1187" s="22">
        <v>11468</v>
      </c>
      <c r="J1187" s="1">
        <v>630.74038449461102</v>
      </c>
      <c r="K1187" s="7" t="str">
        <f>IF(OR($C1187=1,$C1187=2,$C1187=3),$J1187,"")</f>
        <v/>
      </c>
      <c r="L1187" s="8" t="str">
        <f t="shared" si="123"/>
        <v/>
      </c>
      <c r="M1187" s="3" t="str">
        <f>IF(OR($C1187=7,$C1187=8,$C1187=9),$J1187,"")</f>
        <v/>
      </c>
      <c r="N1187" s="8" t="str">
        <f t="shared" si="125"/>
        <v/>
      </c>
      <c r="O1187" s="7" t="str">
        <f>IF(OR($C1187=13,$C1187=14,$C1187=15),$J1187,"")</f>
        <v/>
      </c>
      <c r="P1187" s="8" t="str">
        <f t="shared" si="124"/>
        <v/>
      </c>
      <c r="Q1187" s="3" t="str">
        <f>IF(OR($C1187=19,$C1187=20,$C1187=21),$J1187,"")</f>
        <v/>
      </c>
      <c r="R1187" s="3" t="str">
        <f t="shared" si="127"/>
        <v/>
      </c>
      <c r="S1187" s="7">
        <f>IF(OR($C1187=25,$C1187=26,$C1187=27),$J1187,"")</f>
        <v>630.74038449461102</v>
      </c>
      <c r="T1187" s="18">
        <f t="shared" si="128"/>
        <v>630.74038449461102</v>
      </c>
    </row>
    <row r="1188" spans="1:20" x14ac:dyDescent="0.25">
      <c r="A1188" s="20">
        <f t="shared" si="126"/>
        <v>42879.11</v>
      </c>
      <c r="B1188" s="2">
        <v>42879.100798611114</v>
      </c>
      <c r="C1188" s="1">
        <v>3</v>
      </c>
      <c r="D1188" s="1">
        <v>6</v>
      </c>
      <c r="E1188" s="1">
        <v>4</v>
      </c>
      <c r="F1188" s="1">
        <v>5</v>
      </c>
      <c r="G1188" s="1">
        <v>1717.41</v>
      </c>
      <c r="H1188" s="1">
        <v>593.49429031218108</v>
      </c>
      <c r="I1188" s="22">
        <v>10790.8</v>
      </c>
      <c r="J1188" s="1">
        <v>593.49429031218108</v>
      </c>
      <c r="K1188" s="7">
        <f>IF(OR($C1188=1,$C1188=2,$C1188=3),$J1188,"")</f>
        <v>593.49429031218108</v>
      </c>
      <c r="L1188" s="8">
        <f t="shared" ref="L1188:L1192" si="129">K1188</f>
        <v>593.49429031218108</v>
      </c>
      <c r="M1188" s="3" t="str">
        <f>IF(OR($C1188=7,$C1188=8,$C1188=9),$J1188,"")</f>
        <v/>
      </c>
      <c r="N1188" s="8" t="str">
        <f t="shared" si="125"/>
        <v/>
      </c>
      <c r="O1188" s="7" t="str">
        <f>IF(OR($C1188=13,$C1188=14,$C1188=15),$J1188,"")</f>
        <v/>
      </c>
      <c r="P1188" s="8" t="str">
        <f t="shared" si="124"/>
        <v/>
      </c>
      <c r="Q1188" s="3" t="str">
        <f>IF(OR($C1188=19,$C1188=20,$C1188=21),$J1188,"")</f>
        <v/>
      </c>
      <c r="R1188" s="3" t="str">
        <f t="shared" si="127"/>
        <v/>
      </c>
      <c r="S1188" s="7" t="str">
        <f>IF(OR($C1188=25,$C1188=26,$C1188=27),$J1188,"")</f>
        <v/>
      </c>
      <c r="T1188" s="18" t="str">
        <f t="shared" si="128"/>
        <v/>
      </c>
    </row>
    <row r="1189" spans="1:20" x14ac:dyDescent="0.25">
      <c r="A1189" s="20">
        <f t="shared" si="126"/>
        <v>42879.11</v>
      </c>
      <c r="B1189" s="2">
        <v>42879.10083333333</v>
      </c>
      <c r="C1189" s="1">
        <v>7</v>
      </c>
      <c r="D1189" s="1">
        <v>10</v>
      </c>
      <c r="E1189" s="1">
        <v>8</v>
      </c>
      <c r="F1189" s="1">
        <v>9</v>
      </c>
      <c r="G1189" s="1">
        <v>1430.23</v>
      </c>
      <c r="H1189" s="1">
        <v>494.25200670381025</v>
      </c>
      <c r="I1189" s="22">
        <v>8986.42</v>
      </c>
      <c r="J1189" s="1">
        <v>494.25200670381025</v>
      </c>
      <c r="K1189" s="7" t="str">
        <f>IF(OR($C1189=1,$C1189=2,$C1189=3),$J1189,"")</f>
        <v/>
      </c>
      <c r="L1189" s="8" t="str">
        <f t="shared" si="129"/>
        <v/>
      </c>
      <c r="M1189" s="3">
        <f>IF(OR($C1189=7,$C1189=8,$C1189=9),$J1189,"")</f>
        <v>494.25200670381025</v>
      </c>
      <c r="N1189" s="8" t="str">
        <f t="shared" si="125"/>
        <v/>
      </c>
      <c r="O1189" s="7" t="str">
        <f>IF(OR($C1189=13,$C1189=14,$C1189=15),$J1189,"")</f>
        <v/>
      </c>
      <c r="P1189" s="8" t="str">
        <f t="shared" si="124"/>
        <v/>
      </c>
      <c r="Q1189" s="3" t="str">
        <f>IF(OR($C1189=19,$C1189=20,$C1189=21),$J1189,"")</f>
        <v/>
      </c>
      <c r="R1189" s="3" t="str">
        <f t="shared" si="127"/>
        <v/>
      </c>
      <c r="S1189" s="7" t="str">
        <f>IF(OR($C1189=25,$C1189=26,$C1189=27),$J1189,"")</f>
        <v/>
      </c>
      <c r="T1189" s="18" t="str">
        <f t="shared" si="128"/>
        <v/>
      </c>
    </row>
    <row r="1190" spans="1:20" x14ac:dyDescent="0.25">
      <c r="A1190" s="20">
        <f t="shared" si="126"/>
        <v>42879.11</v>
      </c>
      <c r="B1190" s="2">
        <v>42879.100856481484</v>
      </c>
      <c r="C1190" s="1">
        <v>8</v>
      </c>
      <c r="D1190" s="1">
        <v>11</v>
      </c>
      <c r="E1190" s="1">
        <v>9</v>
      </c>
      <c r="F1190" s="1">
        <v>10</v>
      </c>
      <c r="G1190" s="1">
        <v>1431.88</v>
      </c>
      <c r="H1190" s="1">
        <v>494.82220577043682</v>
      </c>
      <c r="I1190" s="22">
        <v>8996.75</v>
      </c>
      <c r="J1190" s="1">
        <v>494.82220577043682</v>
      </c>
      <c r="K1190" s="7" t="str">
        <f>IF(OR($C1190=1,$C1190=2,$C1190=3),$J1190,"")</f>
        <v/>
      </c>
      <c r="L1190" s="8" t="str">
        <f t="shared" si="129"/>
        <v/>
      </c>
      <c r="M1190" s="3">
        <f>IF(OR($C1190=7,$C1190=8,$C1190=9),$J1190,"")</f>
        <v>494.82220577043682</v>
      </c>
      <c r="N1190" s="8">
        <f t="shared" si="125"/>
        <v>510.45257169984217</v>
      </c>
      <c r="O1190" s="7" t="str">
        <f>IF(OR($C1190=13,$C1190=14,$C1190=15),$J1190,"")</f>
        <v/>
      </c>
      <c r="P1190" s="8" t="str">
        <f t="shared" si="124"/>
        <v/>
      </c>
      <c r="Q1190" s="3" t="str">
        <f>IF(OR($C1190=19,$C1190=20,$C1190=21),$J1190,"")</f>
        <v/>
      </c>
      <c r="R1190" s="3" t="str">
        <f t="shared" si="127"/>
        <v/>
      </c>
      <c r="S1190" s="7" t="str">
        <f>IF(OR($C1190=25,$C1190=26,$C1190=27),$J1190,"")</f>
        <v/>
      </c>
      <c r="T1190" s="18" t="str">
        <f t="shared" si="128"/>
        <v/>
      </c>
    </row>
    <row r="1191" spans="1:20" x14ac:dyDescent="0.25">
      <c r="A1191" s="20">
        <f t="shared" si="126"/>
        <v>42879.11</v>
      </c>
      <c r="B1191" s="2">
        <v>42879.100891203707</v>
      </c>
      <c r="C1191" s="1">
        <v>9</v>
      </c>
      <c r="D1191" s="1">
        <v>12</v>
      </c>
      <c r="E1191" s="1">
        <v>10</v>
      </c>
      <c r="F1191" s="1">
        <v>11</v>
      </c>
      <c r="G1191" s="1">
        <v>1569.22</v>
      </c>
      <c r="H1191" s="1">
        <v>542.28350262527931</v>
      </c>
      <c r="I1191" s="22">
        <v>9859.7199999999993</v>
      </c>
      <c r="J1191" s="1">
        <v>542.28350262527931</v>
      </c>
      <c r="K1191" s="7" t="str">
        <f>IF(OR($C1191=1,$C1191=2,$C1191=3),$J1191,"")</f>
        <v/>
      </c>
      <c r="L1191" s="8" t="str">
        <f t="shared" si="129"/>
        <v/>
      </c>
      <c r="M1191" s="3">
        <f>IF(OR($C1191=7,$C1191=8,$C1191=9),$J1191,"")</f>
        <v>542.28350262527931</v>
      </c>
      <c r="N1191" s="8" t="str">
        <f t="shared" si="125"/>
        <v/>
      </c>
      <c r="O1191" s="7" t="str">
        <f>IF(OR($C1191=13,$C1191=14,$C1191=15),$J1191,"")</f>
        <v/>
      </c>
      <c r="P1191" s="8" t="str">
        <f t="shared" si="124"/>
        <v/>
      </c>
      <c r="Q1191" s="3" t="str">
        <f>IF(OR($C1191=19,$C1191=20,$C1191=21),$J1191,"")</f>
        <v/>
      </c>
      <c r="R1191" s="3" t="str">
        <f t="shared" si="127"/>
        <v/>
      </c>
      <c r="S1191" s="7" t="str">
        <f>IF(OR($C1191=25,$C1191=26,$C1191=27),$J1191,"")</f>
        <v/>
      </c>
      <c r="T1191" s="18" t="str">
        <f t="shared" si="128"/>
        <v/>
      </c>
    </row>
    <row r="1192" spans="1:20" x14ac:dyDescent="0.25">
      <c r="A1192" s="20">
        <f t="shared" si="126"/>
        <v>42879.11</v>
      </c>
      <c r="B1192" s="2">
        <v>42879.101018518515</v>
      </c>
      <c r="C1192" s="1">
        <v>19</v>
      </c>
      <c r="D1192" s="1">
        <v>22</v>
      </c>
      <c r="E1192" s="1">
        <v>20</v>
      </c>
      <c r="F1192" s="1">
        <v>21</v>
      </c>
      <c r="G1192" s="1">
        <v>1682.4</v>
      </c>
      <c r="H1192" s="1">
        <v>581.39570284394154</v>
      </c>
      <c r="I1192" s="22">
        <v>10570.8</v>
      </c>
      <c r="J1192" s="1">
        <v>581.39570284394154</v>
      </c>
      <c r="K1192" s="7" t="str">
        <f>IF(OR($C1192=1,$C1192=2,$C1192=3),$J1192,"")</f>
        <v/>
      </c>
      <c r="L1192" s="8" t="str">
        <f t="shared" si="129"/>
        <v/>
      </c>
      <c r="M1192" s="3" t="str">
        <f>IF(OR($C1192=7,$C1192=8,$C1192=9),$J1192,"")</f>
        <v/>
      </c>
      <c r="N1192" s="8" t="str">
        <f t="shared" si="125"/>
        <v/>
      </c>
      <c r="O1192" s="7" t="str">
        <f>IF(OR($C1192=13,$C1192=14,$C1192=15),$J1192,"")</f>
        <v/>
      </c>
      <c r="P1192" s="8" t="str">
        <f t="shared" si="124"/>
        <v/>
      </c>
      <c r="Q1192" s="3">
        <f>IF(OR($C1192=19,$C1192=20,$C1192=21),$J1192,"")</f>
        <v>581.39570284394154</v>
      </c>
      <c r="R1192" s="3" t="str">
        <f t="shared" si="127"/>
        <v/>
      </c>
      <c r="S1192" s="7" t="str">
        <f>IF(OR($C1192=25,$C1192=26,$C1192=27),$J1192,"")</f>
        <v/>
      </c>
      <c r="T1192" s="18" t="str">
        <f t="shared" si="128"/>
        <v/>
      </c>
    </row>
    <row r="1193" spans="1:20" x14ac:dyDescent="0.25">
      <c r="A1193" s="20">
        <f t="shared" si="126"/>
        <v>42879.11</v>
      </c>
      <c r="B1193" s="2">
        <v>42879.101041666669</v>
      </c>
      <c r="C1193" s="1">
        <v>20</v>
      </c>
      <c r="D1193" s="1">
        <v>23</v>
      </c>
      <c r="E1193" s="1">
        <v>21</v>
      </c>
      <c r="F1193" s="1">
        <v>22</v>
      </c>
      <c r="G1193" s="1">
        <v>2006.75</v>
      </c>
      <c r="H1193" s="1">
        <v>693.48301633504491</v>
      </c>
      <c r="I1193" s="22">
        <v>12608.8</v>
      </c>
      <c r="J1193" s="1">
        <v>693.48301633504491</v>
      </c>
      <c r="K1193" s="7" t="str">
        <f>IF(OR($C1193=1,$C1193=2,$C1193=3),$J1193,"")</f>
        <v/>
      </c>
      <c r="L1193" s="8" t="str">
        <f>K1193</f>
        <v/>
      </c>
      <c r="M1193" s="3" t="str">
        <f>IF(OR($C1193=7,$C1193=8,$C1193=9),$J1193,"")</f>
        <v/>
      </c>
      <c r="N1193" s="8" t="str">
        <f t="shared" si="125"/>
        <v/>
      </c>
      <c r="O1193" s="7" t="str">
        <f>IF(OR($C1193=13,$C1193=14,$C1193=15),$J1193,"")</f>
        <v/>
      </c>
      <c r="P1193" s="8" t="str">
        <f t="shared" si="124"/>
        <v/>
      </c>
      <c r="Q1193" s="3">
        <f>IF(OR($C1193=19,$C1193=20,$C1193=21),$J1193,"")</f>
        <v>693.48301633504491</v>
      </c>
      <c r="R1193" s="3">
        <f t="shared" si="127"/>
        <v>615.65717928570598</v>
      </c>
      <c r="S1193" s="7" t="str">
        <f>IF(OR($C1193=25,$C1193=26,$C1193=27),$J1193,"")</f>
        <v/>
      </c>
      <c r="T1193" s="18" t="str">
        <f t="shared" si="128"/>
        <v/>
      </c>
    </row>
    <row r="1194" spans="1:20" x14ac:dyDescent="0.25">
      <c r="A1194" s="20">
        <f t="shared" si="126"/>
        <v>42879.11</v>
      </c>
      <c r="B1194" s="2">
        <v>42879.101076388892</v>
      </c>
      <c r="C1194" s="1">
        <v>21</v>
      </c>
      <c r="D1194" s="1">
        <v>24</v>
      </c>
      <c r="E1194" s="1">
        <v>22</v>
      </c>
      <c r="F1194" s="1">
        <v>23</v>
      </c>
      <c r="G1194" s="1">
        <v>1655.48</v>
      </c>
      <c r="H1194" s="1">
        <v>572.09281867813138</v>
      </c>
      <c r="I1194" s="22">
        <v>10401.700000000001</v>
      </c>
      <c r="J1194" s="1">
        <v>572.09281867813138</v>
      </c>
      <c r="K1194" s="7" t="str">
        <f>IF(OR($C1194=1,$C1194=2,$C1194=3),$J1194,"")</f>
        <v/>
      </c>
      <c r="L1194" s="8" t="str">
        <f t="shared" ref="L1194:L1255" si="130">K1194</f>
        <v/>
      </c>
      <c r="M1194" s="3" t="str">
        <f>IF(OR($C1194=7,$C1194=8,$C1194=9),$J1194,"")</f>
        <v/>
      </c>
      <c r="N1194" s="8" t="str">
        <f t="shared" si="125"/>
        <v/>
      </c>
      <c r="O1194" s="7" t="str">
        <f>IF(OR($C1194=13,$C1194=14,$C1194=15),$J1194,"")</f>
        <v/>
      </c>
      <c r="P1194" s="8" t="str">
        <f t="shared" si="124"/>
        <v/>
      </c>
      <c r="Q1194" s="3">
        <f>IF(OR($C1194=19,$C1194=20,$C1194=21),$J1194,"")</f>
        <v>572.09281867813138</v>
      </c>
      <c r="R1194" s="3" t="str">
        <f t="shared" si="127"/>
        <v/>
      </c>
      <c r="S1194" s="7" t="str">
        <f>IF(OR($C1194=25,$C1194=26,$C1194=27),$J1194,"")</f>
        <v/>
      </c>
      <c r="T1194" s="18" t="str">
        <f t="shared" si="128"/>
        <v/>
      </c>
    </row>
    <row r="1195" spans="1:20" x14ac:dyDescent="0.25">
      <c r="A1195" s="20">
        <f t="shared" si="126"/>
        <v>42879.12</v>
      </c>
      <c r="B1195" s="2">
        <v>42879.114687499998</v>
      </c>
      <c r="C1195" s="1">
        <v>3</v>
      </c>
      <c r="D1195" s="1">
        <v>6</v>
      </c>
      <c r="E1195" s="1">
        <v>4</v>
      </c>
      <c r="F1195" s="1">
        <v>5</v>
      </c>
      <c r="G1195" s="1">
        <v>1768.49</v>
      </c>
      <c r="H1195" s="1">
        <v>611.14627111417144</v>
      </c>
      <c r="I1195" s="22">
        <v>11111.8</v>
      </c>
      <c r="J1195" s="1">
        <v>611.14627111417144</v>
      </c>
      <c r="K1195" s="7">
        <f>IF(OR($C1195=1,$C1195=2,$C1195=3),$J1195,"")</f>
        <v>611.14627111417144</v>
      </c>
      <c r="L1195" s="8">
        <f t="shared" si="130"/>
        <v>611.14627111417144</v>
      </c>
      <c r="M1195" s="3" t="str">
        <f>IF(OR($C1195=7,$C1195=8,$C1195=9),$J1195,"")</f>
        <v/>
      </c>
      <c r="N1195" s="8" t="str">
        <f t="shared" si="125"/>
        <v/>
      </c>
      <c r="O1195" s="7" t="str">
        <f>IF(OR($C1195=13,$C1195=14,$C1195=15),$J1195,"")</f>
        <v/>
      </c>
      <c r="P1195" s="8" t="str">
        <f t="shared" si="124"/>
        <v/>
      </c>
      <c r="Q1195" s="3" t="str">
        <f>IF(OR($C1195=19,$C1195=20,$C1195=21),$J1195,"")</f>
        <v/>
      </c>
      <c r="R1195" s="3" t="str">
        <f t="shared" si="127"/>
        <v/>
      </c>
      <c r="S1195" s="7" t="str">
        <f>IF(OR($C1195=25,$C1195=26,$C1195=27),$J1195,"")</f>
        <v/>
      </c>
      <c r="T1195" s="18" t="str">
        <f t="shared" si="128"/>
        <v/>
      </c>
    </row>
    <row r="1196" spans="1:20" x14ac:dyDescent="0.25">
      <c r="A1196" s="20">
        <f t="shared" si="126"/>
        <v>42879.12</v>
      </c>
      <c r="B1196" s="2">
        <v>42879.114710648151</v>
      </c>
      <c r="C1196" s="1">
        <v>7</v>
      </c>
      <c r="D1196" s="1">
        <v>10</v>
      </c>
      <c r="E1196" s="1">
        <v>8</v>
      </c>
      <c r="F1196" s="1">
        <v>9</v>
      </c>
      <c r="G1196" s="1">
        <v>1457.68</v>
      </c>
      <c r="H1196" s="1">
        <v>503.73804572132468</v>
      </c>
      <c r="I1196" s="22">
        <v>9158.8799999999992</v>
      </c>
      <c r="J1196" s="1">
        <v>503.73804572132468</v>
      </c>
      <c r="K1196" s="7" t="str">
        <f>IF(OR($C1196=1,$C1196=2,$C1196=3),$J1196,"")</f>
        <v/>
      </c>
      <c r="L1196" s="8" t="str">
        <f t="shared" si="130"/>
        <v/>
      </c>
      <c r="M1196" s="3">
        <f>IF(OR($C1196=7,$C1196=8,$C1196=9),$J1196,"")</f>
        <v>503.73804572132468</v>
      </c>
      <c r="N1196" s="8" t="str">
        <f t="shared" si="125"/>
        <v/>
      </c>
      <c r="O1196" s="7" t="str">
        <f>IF(OR($C1196=13,$C1196=14,$C1196=15),$J1196,"")</f>
        <v/>
      </c>
      <c r="P1196" s="8" t="str">
        <f t="shared" si="124"/>
        <v/>
      </c>
      <c r="Q1196" s="3" t="str">
        <f>IF(OR($C1196=19,$C1196=20,$C1196=21),$J1196,"")</f>
        <v/>
      </c>
      <c r="R1196" s="3" t="str">
        <f t="shared" si="127"/>
        <v/>
      </c>
      <c r="S1196" s="7" t="str">
        <f>IF(OR($C1196=25,$C1196=26,$C1196=27),$J1196,"")</f>
        <v/>
      </c>
      <c r="T1196" s="18" t="str">
        <f t="shared" si="128"/>
        <v/>
      </c>
    </row>
    <row r="1197" spans="1:20" x14ac:dyDescent="0.25">
      <c r="A1197" s="20">
        <f t="shared" si="126"/>
        <v>42879.12</v>
      </c>
      <c r="B1197" s="2">
        <v>42879.114745370367</v>
      </c>
      <c r="C1197" s="1">
        <v>8</v>
      </c>
      <c r="D1197" s="1">
        <v>11</v>
      </c>
      <c r="E1197" s="1">
        <v>9</v>
      </c>
      <c r="F1197" s="1">
        <v>10</v>
      </c>
      <c r="G1197" s="1">
        <v>1424.51</v>
      </c>
      <c r="H1197" s="1">
        <v>492.27531660617154</v>
      </c>
      <c r="I1197" s="22">
        <v>8950.44</v>
      </c>
      <c r="J1197" s="1">
        <v>492.27531660617154</v>
      </c>
      <c r="K1197" s="7" t="str">
        <f>IF(OR($C1197=1,$C1197=2,$C1197=3),$J1197,"")</f>
        <v/>
      </c>
      <c r="L1197" s="8" t="str">
        <f t="shared" si="130"/>
        <v/>
      </c>
      <c r="M1197" s="3">
        <f>IF(OR($C1197=7,$C1197=8,$C1197=9),$J1197,"")</f>
        <v>492.27531660617154</v>
      </c>
      <c r="N1197" s="8">
        <f t="shared" si="125"/>
        <v>514.3829135489932</v>
      </c>
      <c r="O1197" s="7" t="str">
        <f>IF(OR($C1197=13,$C1197=14,$C1197=15),$J1197,"")</f>
        <v/>
      </c>
      <c r="P1197" s="8" t="str">
        <f t="shared" si="124"/>
        <v/>
      </c>
      <c r="Q1197" s="3" t="str">
        <f>IF(OR($C1197=19,$C1197=20,$C1197=21),$J1197,"")</f>
        <v/>
      </c>
      <c r="R1197" s="3" t="str">
        <f t="shared" si="127"/>
        <v/>
      </c>
      <c r="S1197" s="7" t="str">
        <f>IF(OR($C1197=25,$C1197=26,$C1197=27),$J1197,"")</f>
        <v/>
      </c>
      <c r="T1197" s="18" t="str">
        <f t="shared" si="128"/>
        <v/>
      </c>
    </row>
    <row r="1198" spans="1:20" x14ac:dyDescent="0.25">
      <c r="A1198" s="20">
        <f t="shared" si="126"/>
        <v>42879.12</v>
      </c>
      <c r="B1198" s="2">
        <v>42879.11478009259</v>
      </c>
      <c r="C1198" s="1">
        <v>9</v>
      </c>
      <c r="D1198" s="1">
        <v>12</v>
      </c>
      <c r="E1198" s="1">
        <v>10</v>
      </c>
      <c r="F1198" s="1">
        <v>11</v>
      </c>
      <c r="G1198" s="1">
        <v>1583.26</v>
      </c>
      <c r="H1198" s="1">
        <v>547.13537831948327</v>
      </c>
      <c r="I1198" s="22">
        <v>9947.92</v>
      </c>
      <c r="J1198" s="1">
        <v>547.13537831948327</v>
      </c>
      <c r="K1198" s="7" t="str">
        <f>IF(OR($C1198=1,$C1198=2,$C1198=3),$J1198,"")</f>
        <v/>
      </c>
      <c r="L1198" s="8" t="str">
        <f t="shared" si="130"/>
        <v/>
      </c>
      <c r="M1198" s="3">
        <f>IF(OR($C1198=7,$C1198=8,$C1198=9),$J1198,"")</f>
        <v>547.13537831948327</v>
      </c>
      <c r="N1198" s="8" t="str">
        <f t="shared" si="125"/>
        <v/>
      </c>
      <c r="O1198" s="7" t="str">
        <f>IF(OR($C1198=13,$C1198=14,$C1198=15),$J1198,"")</f>
        <v/>
      </c>
      <c r="P1198" s="8" t="str">
        <f t="shared" si="124"/>
        <v/>
      </c>
      <c r="Q1198" s="3" t="str">
        <f>IF(OR($C1198=19,$C1198=20,$C1198=21),$J1198,"")</f>
        <v/>
      </c>
      <c r="R1198" s="3" t="str">
        <f t="shared" si="127"/>
        <v/>
      </c>
      <c r="S1198" s="7" t="str">
        <f>IF(OR($C1198=25,$C1198=26,$C1198=27),$J1198,"")</f>
        <v/>
      </c>
      <c r="T1198" s="18" t="str">
        <f t="shared" si="128"/>
        <v/>
      </c>
    </row>
    <row r="1199" spans="1:20" x14ac:dyDescent="0.25">
      <c r="A1199" s="20">
        <f t="shared" si="126"/>
        <v>42879.12</v>
      </c>
      <c r="B1199" s="2">
        <v>42879.114907407406</v>
      </c>
      <c r="C1199" s="1">
        <v>19</v>
      </c>
      <c r="D1199" s="1">
        <v>22</v>
      </c>
      <c r="E1199" s="1">
        <v>20</v>
      </c>
      <c r="F1199" s="1">
        <v>21</v>
      </c>
      <c r="G1199" s="1">
        <v>1705.77</v>
      </c>
      <c r="H1199" s="1">
        <v>589.47179507852468</v>
      </c>
      <c r="I1199" s="22">
        <v>10717.7</v>
      </c>
      <c r="J1199" s="1">
        <v>589.47179507852468</v>
      </c>
      <c r="K1199" s="7" t="str">
        <f>IF(OR($C1199=1,$C1199=2,$C1199=3),$J1199,"")</f>
        <v/>
      </c>
      <c r="L1199" s="8" t="str">
        <f t="shared" si="130"/>
        <v/>
      </c>
      <c r="M1199" s="3" t="str">
        <f>IF(OR($C1199=7,$C1199=8,$C1199=9),$J1199,"")</f>
        <v/>
      </c>
      <c r="N1199" s="8" t="str">
        <f t="shared" si="125"/>
        <v/>
      </c>
      <c r="O1199" s="7" t="str">
        <f>IF(OR($C1199=13,$C1199=14,$C1199=15),$J1199,"")</f>
        <v/>
      </c>
      <c r="P1199" s="8" t="str">
        <f t="shared" si="124"/>
        <v/>
      </c>
      <c r="Q1199" s="3">
        <f>IF(OR($C1199=19,$C1199=20,$C1199=21),$J1199,"")</f>
        <v>589.47179507852468</v>
      </c>
      <c r="R1199" s="3" t="str">
        <f t="shared" si="127"/>
        <v/>
      </c>
      <c r="S1199" s="7" t="str">
        <f>IF(OR($C1199=25,$C1199=26,$C1199=27),$J1199,"")</f>
        <v/>
      </c>
      <c r="T1199" s="18" t="str">
        <f t="shared" si="128"/>
        <v/>
      </c>
    </row>
    <row r="1200" spans="1:20" x14ac:dyDescent="0.25">
      <c r="A1200" s="20">
        <f t="shared" si="126"/>
        <v>42879.12</v>
      </c>
      <c r="B1200" s="2">
        <v>42879.114942129629</v>
      </c>
      <c r="C1200" s="1">
        <v>20</v>
      </c>
      <c r="D1200" s="1">
        <v>23</v>
      </c>
      <c r="E1200" s="1">
        <v>21</v>
      </c>
      <c r="F1200" s="1">
        <v>22</v>
      </c>
      <c r="G1200" s="1">
        <v>2016.7</v>
      </c>
      <c r="H1200" s="1">
        <v>696.92148949439888</v>
      </c>
      <c r="I1200" s="22">
        <v>12671.3</v>
      </c>
      <c r="J1200" s="1">
        <v>696.92148949439888</v>
      </c>
      <c r="K1200" s="7" t="str">
        <f>IF(OR($C1200=1,$C1200=2,$C1200=3),$J1200,"")</f>
        <v/>
      </c>
      <c r="L1200" s="8" t="str">
        <f t="shared" si="130"/>
        <v/>
      </c>
      <c r="M1200" s="3" t="str">
        <f>IF(OR($C1200=7,$C1200=8,$C1200=9),$J1200,"")</f>
        <v/>
      </c>
      <c r="N1200" s="8" t="str">
        <f t="shared" si="125"/>
        <v/>
      </c>
      <c r="O1200" s="7" t="str">
        <f>IF(OR($C1200=13,$C1200=14,$C1200=15),$J1200,"")</f>
        <v/>
      </c>
      <c r="P1200" s="8" t="str">
        <f t="shared" ref="P1200:P1263" si="131">IF(AND(C1200=13,C1201=14),AVERAGE(O1200:O1201),"")</f>
        <v/>
      </c>
      <c r="Q1200" s="3">
        <f>IF(OR($C1200=19,$C1200=20,$C1200=21),$J1200,"")</f>
        <v>696.92148949439888</v>
      </c>
      <c r="R1200" s="3">
        <f t="shared" si="127"/>
        <v>621.71741623423577</v>
      </c>
      <c r="S1200" s="7" t="str">
        <f>IF(OR($C1200=25,$C1200=26,$C1200=27),$J1200,"")</f>
        <v/>
      </c>
      <c r="T1200" s="18" t="str">
        <f t="shared" si="128"/>
        <v/>
      </c>
    </row>
    <row r="1201" spans="1:20" x14ac:dyDescent="0.25">
      <c r="A1201" s="20">
        <f t="shared" si="126"/>
        <v>42879.12</v>
      </c>
      <c r="B1201" s="2">
        <v>42879.114976851852</v>
      </c>
      <c r="C1201" s="1">
        <v>21</v>
      </c>
      <c r="D1201" s="1">
        <v>24</v>
      </c>
      <c r="E1201" s="1">
        <v>22</v>
      </c>
      <c r="F1201" s="1">
        <v>23</v>
      </c>
      <c r="G1201" s="1">
        <v>1674.77</v>
      </c>
      <c r="H1201" s="1">
        <v>578.75896412978352</v>
      </c>
      <c r="I1201" s="22">
        <v>10522.9</v>
      </c>
      <c r="J1201" s="1">
        <v>578.75896412978352</v>
      </c>
      <c r="K1201" s="7" t="str">
        <f>IF(OR($C1201=1,$C1201=2,$C1201=3),$J1201,"")</f>
        <v/>
      </c>
      <c r="L1201" s="8" t="str">
        <f t="shared" si="130"/>
        <v/>
      </c>
      <c r="M1201" s="3" t="str">
        <f>IF(OR($C1201=7,$C1201=8,$C1201=9),$J1201,"")</f>
        <v/>
      </c>
      <c r="N1201" s="8" t="str">
        <f t="shared" si="125"/>
        <v/>
      </c>
      <c r="O1201" s="7" t="str">
        <f>IF(OR($C1201=13,$C1201=14,$C1201=15),$J1201,"")</f>
        <v/>
      </c>
      <c r="P1201" s="8" t="str">
        <f t="shared" si="131"/>
        <v/>
      </c>
      <c r="Q1201" s="3">
        <f>IF(OR($C1201=19,$C1201=20,$C1201=21),$J1201,"")</f>
        <v>578.75896412978352</v>
      </c>
      <c r="R1201" s="3" t="str">
        <f t="shared" si="127"/>
        <v/>
      </c>
      <c r="S1201" s="7" t="str">
        <f>IF(OR($C1201=25,$C1201=26,$C1201=27),$J1201,"")</f>
        <v/>
      </c>
      <c r="T1201" s="18" t="str">
        <f t="shared" si="128"/>
        <v/>
      </c>
    </row>
    <row r="1202" spans="1:20" x14ac:dyDescent="0.25">
      <c r="A1202" s="20">
        <f t="shared" si="126"/>
        <v>42879.12</v>
      </c>
      <c r="B1202" s="2">
        <v>42879.115034722221</v>
      </c>
      <c r="C1202" s="1">
        <v>26</v>
      </c>
      <c r="D1202" s="1">
        <v>29</v>
      </c>
      <c r="E1202" s="1">
        <v>27</v>
      </c>
      <c r="F1202" s="1">
        <v>28</v>
      </c>
      <c r="G1202" s="1">
        <v>1893.56</v>
      </c>
      <c r="H1202" s="1">
        <v>654.36736036446371</v>
      </c>
      <c r="I1202" s="22">
        <v>11897.6</v>
      </c>
      <c r="J1202" s="1">
        <v>654.36736036446371</v>
      </c>
      <c r="K1202" s="7" t="str">
        <f>IF(OR($C1202=1,$C1202=2,$C1202=3),$J1202,"")</f>
        <v/>
      </c>
      <c r="L1202" s="8" t="str">
        <f t="shared" si="130"/>
        <v/>
      </c>
      <c r="M1202" s="3" t="str">
        <f>IF(OR($C1202=7,$C1202=8,$C1202=9),$J1202,"")</f>
        <v/>
      </c>
      <c r="N1202" s="8" t="str">
        <f t="shared" si="125"/>
        <v/>
      </c>
      <c r="O1202" s="7" t="str">
        <f>IF(OR($C1202=13,$C1202=14,$C1202=15),$J1202,"")</f>
        <v/>
      </c>
      <c r="P1202" s="8" t="str">
        <f t="shared" si="131"/>
        <v/>
      </c>
      <c r="Q1202" s="3" t="str">
        <f>IF(OR($C1202=19,$C1202=20,$C1202=21),$J1202,"")</f>
        <v/>
      </c>
      <c r="R1202" s="3" t="str">
        <f t="shared" si="127"/>
        <v/>
      </c>
      <c r="S1202" s="7">
        <f>IF(OR($C1202=25,$C1202=26,$C1202=27),$J1202,"")</f>
        <v>654.36736036446371</v>
      </c>
      <c r="T1202" s="18">
        <f t="shared" si="128"/>
        <v>654.36736036446371</v>
      </c>
    </row>
    <row r="1203" spans="1:20" x14ac:dyDescent="0.25">
      <c r="A1203" s="20">
        <f t="shared" si="126"/>
        <v>42879.130000000005</v>
      </c>
      <c r="B1203" s="2">
        <v>42879.128576388888</v>
      </c>
      <c r="C1203" s="1">
        <v>3</v>
      </c>
      <c r="D1203" s="1">
        <v>6</v>
      </c>
      <c r="E1203" s="1">
        <v>4</v>
      </c>
      <c r="F1203" s="1">
        <v>5</v>
      </c>
      <c r="G1203" s="1">
        <v>1796.18</v>
      </c>
      <c r="H1203" s="1">
        <v>620.71524817774059</v>
      </c>
      <c r="I1203" s="22">
        <v>11285.7</v>
      </c>
      <c r="J1203" s="1">
        <v>620.71524817774059</v>
      </c>
      <c r="K1203" s="7">
        <f>IF(OR($C1203=1,$C1203=2,$C1203=3),$J1203,"")</f>
        <v>620.71524817774059</v>
      </c>
      <c r="L1203" s="8">
        <f t="shared" si="130"/>
        <v>620.71524817774059</v>
      </c>
      <c r="M1203" s="3" t="str">
        <f>IF(OR($C1203=7,$C1203=8,$C1203=9),$J1203,"")</f>
        <v/>
      </c>
      <c r="N1203" s="8" t="str">
        <f t="shared" si="125"/>
        <v/>
      </c>
      <c r="O1203" s="7" t="str">
        <f>IF(OR($C1203=13,$C1203=14,$C1203=15),$J1203,"")</f>
        <v/>
      </c>
      <c r="P1203" s="8" t="str">
        <f t="shared" si="131"/>
        <v/>
      </c>
      <c r="Q1203" s="3" t="str">
        <f>IF(OR($C1203=19,$C1203=20,$C1203=21),$J1203,"")</f>
        <v/>
      </c>
      <c r="R1203" s="3" t="str">
        <f t="shared" si="127"/>
        <v/>
      </c>
      <c r="S1203" s="7" t="str">
        <f>IF(OR($C1203=25,$C1203=26,$C1203=27),$J1203,"")</f>
        <v/>
      </c>
      <c r="T1203" s="18" t="str">
        <f t="shared" si="128"/>
        <v/>
      </c>
    </row>
    <row r="1204" spans="1:20" x14ac:dyDescent="0.25">
      <c r="A1204" s="20">
        <f t="shared" si="126"/>
        <v>42879.130000000005</v>
      </c>
      <c r="B1204" s="2">
        <v>42879.128611111111</v>
      </c>
      <c r="C1204" s="1">
        <v>7</v>
      </c>
      <c r="D1204" s="1">
        <v>10</v>
      </c>
      <c r="E1204" s="1">
        <v>8</v>
      </c>
      <c r="F1204" s="1">
        <v>9</v>
      </c>
      <c r="G1204" s="1">
        <v>1479.72</v>
      </c>
      <c r="H1204" s="1">
        <v>511.35452295068774</v>
      </c>
      <c r="I1204" s="22">
        <v>9297.34</v>
      </c>
      <c r="J1204" s="1">
        <v>511.35452295068774</v>
      </c>
      <c r="K1204" s="7" t="str">
        <f>IF(OR($C1204=1,$C1204=2,$C1204=3),$J1204,"")</f>
        <v/>
      </c>
      <c r="L1204" s="8" t="str">
        <f t="shared" si="130"/>
        <v/>
      </c>
      <c r="M1204" s="3">
        <f>IF(OR($C1204=7,$C1204=8,$C1204=9),$J1204,"")</f>
        <v>511.35452295068774</v>
      </c>
      <c r="N1204" s="8" t="str">
        <f t="shared" si="125"/>
        <v/>
      </c>
      <c r="O1204" s="7" t="str">
        <f>IF(OR($C1204=13,$C1204=14,$C1204=15),$J1204,"")</f>
        <v/>
      </c>
      <c r="P1204" s="8" t="str">
        <f t="shared" si="131"/>
        <v/>
      </c>
      <c r="Q1204" s="3" t="str">
        <f>IF(OR($C1204=19,$C1204=20,$C1204=21),$J1204,"")</f>
        <v/>
      </c>
      <c r="R1204" s="3" t="str">
        <f t="shared" si="127"/>
        <v/>
      </c>
      <c r="S1204" s="7" t="str">
        <f>IF(OR($C1204=25,$C1204=26,$C1204=27),$J1204,"")</f>
        <v/>
      </c>
      <c r="T1204" s="18" t="str">
        <f t="shared" si="128"/>
        <v/>
      </c>
    </row>
    <row r="1205" spans="1:20" x14ac:dyDescent="0.25">
      <c r="A1205" s="20">
        <f t="shared" si="126"/>
        <v>42879.130000000005</v>
      </c>
      <c r="B1205" s="2">
        <v>42879.128634259258</v>
      </c>
      <c r="C1205" s="1">
        <v>8</v>
      </c>
      <c r="D1205" s="1">
        <v>11</v>
      </c>
      <c r="E1205" s="1">
        <v>9</v>
      </c>
      <c r="F1205" s="1">
        <v>10</v>
      </c>
      <c r="G1205" s="1">
        <v>1477.42</v>
      </c>
      <c r="H1205" s="1">
        <v>510.55970000932956</v>
      </c>
      <c r="I1205" s="22">
        <v>9282.9</v>
      </c>
      <c r="J1205" s="1">
        <v>510.55970000932956</v>
      </c>
      <c r="K1205" s="7" t="str">
        <f>IF(OR($C1205=1,$C1205=2,$C1205=3),$J1205,"")</f>
        <v/>
      </c>
      <c r="L1205" s="8" t="str">
        <f t="shared" si="130"/>
        <v/>
      </c>
      <c r="M1205" s="3">
        <f>IF(OR($C1205=7,$C1205=8,$C1205=9),$J1205,"")</f>
        <v>510.55970000932956</v>
      </c>
      <c r="N1205" s="8">
        <f t="shared" si="125"/>
        <v>526.40317064040335</v>
      </c>
      <c r="O1205" s="7" t="str">
        <f>IF(OR($C1205=13,$C1205=14,$C1205=15),$J1205,"")</f>
        <v/>
      </c>
      <c r="P1205" s="8" t="str">
        <f t="shared" si="131"/>
        <v/>
      </c>
      <c r="Q1205" s="3" t="str">
        <f>IF(OR($C1205=19,$C1205=20,$C1205=21),$J1205,"")</f>
        <v/>
      </c>
      <c r="R1205" s="3" t="str">
        <f t="shared" si="127"/>
        <v/>
      </c>
      <c r="S1205" s="7" t="str">
        <f>IF(OR($C1205=25,$C1205=26,$C1205=27),$J1205,"")</f>
        <v/>
      </c>
      <c r="T1205" s="18" t="str">
        <f t="shared" si="128"/>
        <v/>
      </c>
    </row>
    <row r="1206" spans="1:20" x14ac:dyDescent="0.25">
      <c r="A1206" s="20">
        <f t="shared" si="126"/>
        <v>42879.130000000005</v>
      </c>
      <c r="B1206" s="2">
        <v>42879.128668981481</v>
      </c>
      <c r="C1206" s="1">
        <v>9</v>
      </c>
      <c r="D1206" s="1">
        <v>12</v>
      </c>
      <c r="E1206" s="1">
        <v>10</v>
      </c>
      <c r="F1206" s="1">
        <v>11</v>
      </c>
      <c r="G1206" s="1">
        <v>1612.66</v>
      </c>
      <c r="H1206" s="1">
        <v>557.2952889611928</v>
      </c>
      <c r="I1206" s="22">
        <v>10132.700000000001</v>
      </c>
      <c r="J1206" s="1">
        <v>557.2952889611928</v>
      </c>
      <c r="K1206" s="7" t="str">
        <f>IF(OR($C1206=1,$C1206=2,$C1206=3),$J1206,"")</f>
        <v/>
      </c>
      <c r="L1206" s="8" t="str">
        <f t="shared" si="130"/>
        <v/>
      </c>
      <c r="M1206" s="3">
        <f>IF(OR($C1206=7,$C1206=8,$C1206=9),$J1206,"")</f>
        <v>557.2952889611928</v>
      </c>
      <c r="N1206" s="8" t="str">
        <f t="shared" si="125"/>
        <v/>
      </c>
      <c r="O1206" s="7" t="str">
        <f>IF(OR($C1206=13,$C1206=14,$C1206=15),$J1206,"")</f>
        <v/>
      </c>
      <c r="P1206" s="8" t="str">
        <f t="shared" si="131"/>
        <v/>
      </c>
      <c r="Q1206" s="3" t="str">
        <f>IF(OR($C1206=19,$C1206=20,$C1206=21),$J1206,"")</f>
        <v/>
      </c>
      <c r="R1206" s="3" t="str">
        <f t="shared" si="127"/>
        <v/>
      </c>
      <c r="S1206" s="7" t="str">
        <f>IF(OR($C1206=25,$C1206=26,$C1206=27),$J1206,"")</f>
        <v/>
      </c>
      <c r="T1206" s="18" t="str">
        <f t="shared" si="128"/>
        <v/>
      </c>
    </row>
    <row r="1207" spans="1:20" x14ac:dyDescent="0.25">
      <c r="A1207" s="20">
        <f t="shared" si="126"/>
        <v>42879.130000000005</v>
      </c>
      <c r="B1207" s="2">
        <v>42879.128807870373</v>
      </c>
      <c r="C1207" s="1">
        <v>19</v>
      </c>
      <c r="D1207" s="1">
        <v>22</v>
      </c>
      <c r="E1207" s="1">
        <v>20</v>
      </c>
      <c r="F1207" s="1">
        <v>21</v>
      </c>
      <c r="G1207" s="1">
        <v>1723.84</v>
      </c>
      <c r="H1207" s="1">
        <v>595.71633879606509</v>
      </c>
      <c r="I1207" s="22">
        <v>10831.2</v>
      </c>
      <c r="J1207" s="1">
        <v>595.71633879606509</v>
      </c>
      <c r="K1207" s="7" t="str">
        <f>IF(OR($C1207=1,$C1207=2,$C1207=3),$J1207,"")</f>
        <v/>
      </c>
      <c r="L1207" s="8" t="str">
        <f t="shared" si="130"/>
        <v/>
      </c>
      <c r="M1207" s="3" t="str">
        <f>IF(OR($C1207=7,$C1207=8,$C1207=9),$J1207,"")</f>
        <v/>
      </c>
      <c r="N1207" s="8" t="str">
        <f t="shared" si="125"/>
        <v/>
      </c>
      <c r="O1207" s="7" t="str">
        <f>IF(OR($C1207=13,$C1207=14,$C1207=15),$J1207,"")</f>
        <v/>
      </c>
      <c r="P1207" s="8" t="str">
        <f t="shared" si="131"/>
        <v/>
      </c>
      <c r="Q1207" s="3">
        <f>IF(OR($C1207=19,$C1207=20,$C1207=21),$J1207,"")</f>
        <v>595.71633879606509</v>
      </c>
      <c r="R1207" s="3" t="str">
        <f t="shared" si="127"/>
        <v/>
      </c>
      <c r="S1207" s="7" t="str">
        <f>IF(OR($C1207=25,$C1207=26,$C1207=27),$J1207,"")</f>
        <v/>
      </c>
      <c r="T1207" s="18" t="str">
        <f t="shared" si="128"/>
        <v/>
      </c>
    </row>
    <row r="1208" spans="1:20" x14ac:dyDescent="0.25">
      <c r="A1208" s="20">
        <f t="shared" si="126"/>
        <v>42879.130000000005</v>
      </c>
      <c r="B1208" s="2">
        <v>42879.128831018519</v>
      </c>
      <c r="C1208" s="1">
        <v>20</v>
      </c>
      <c r="D1208" s="1">
        <v>23</v>
      </c>
      <c r="E1208" s="1">
        <v>21</v>
      </c>
      <c r="F1208" s="1">
        <v>22</v>
      </c>
      <c r="G1208" s="1">
        <v>1987.29</v>
      </c>
      <c r="H1208" s="1">
        <v>686.7581231007706</v>
      </c>
      <c r="I1208" s="22">
        <v>12486.5</v>
      </c>
      <c r="J1208" s="1">
        <v>686.7581231007706</v>
      </c>
      <c r="K1208" s="7" t="str">
        <f>IF(OR($C1208=1,$C1208=2,$C1208=3),$J1208,"")</f>
        <v/>
      </c>
      <c r="L1208" s="8" t="str">
        <f t="shared" si="130"/>
        <v/>
      </c>
      <c r="M1208" s="3" t="str">
        <f>IF(OR($C1208=7,$C1208=8,$C1208=9),$J1208,"")</f>
        <v/>
      </c>
      <c r="N1208" s="8" t="str">
        <f t="shared" si="125"/>
        <v/>
      </c>
      <c r="O1208" s="7" t="str">
        <f>IF(OR($C1208=13,$C1208=14,$C1208=15),$J1208,"")</f>
        <v/>
      </c>
      <c r="P1208" s="8" t="str">
        <f t="shared" si="131"/>
        <v/>
      </c>
      <c r="Q1208" s="3">
        <f>IF(OR($C1208=19,$C1208=20,$C1208=21),$J1208,"")</f>
        <v>686.7581231007706</v>
      </c>
      <c r="R1208" s="3">
        <f t="shared" si="127"/>
        <v>622.9234736539488</v>
      </c>
      <c r="S1208" s="7" t="str">
        <f>IF(OR($C1208=25,$C1208=26,$C1208=27),$J1208,"")</f>
        <v/>
      </c>
      <c r="T1208" s="18" t="str">
        <f t="shared" si="128"/>
        <v/>
      </c>
    </row>
    <row r="1209" spans="1:20" x14ac:dyDescent="0.25">
      <c r="A1209" s="20">
        <f t="shared" si="126"/>
        <v>42879.130000000005</v>
      </c>
      <c r="B1209" s="2">
        <v>42879.128865740742</v>
      </c>
      <c r="C1209" s="1">
        <v>21</v>
      </c>
      <c r="D1209" s="1">
        <v>24</v>
      </c>
      <c r="E1209" s="1">
        <v>22</v>
      </c>
      <c r="F1209" s="1">
        <v>23</v>
      </c>
      <c r="G1209" s="1">
        <v>1696.58</v>
      </c>
      <c r="H1209" s="1">
        <v>586.29595906501083</v>
      </c>
      <c r="I1209" s="22">
        <v>10659.9</v>
      </c>
      <c r="J1209" s="1">
        <v>586.29595906501083</v>
      </c>
      <c r="K1209" s="7" t="str">
        <f>IF(OR($C1209=1,$C1209=2,$C1209=3),$J1209,"")</f>
        <v/>
      </c>
      <c r="L1209" s="8" t="str">
        <f t="shared" si="130"/>
        <v/>
      </c>
      <c r="M1209" s="3" t="str">
        <f>IF(OR($C1209=7,$C1209=8,$C1209=9),$J1209,"")</f>
        <v/>
      </c>
      <c r="N1209" s="8" t="str">
        <f t="shared" si="125"/>
        <v/>
      </c>
      <c r="O1209" s="7" t="str">
        <f>IF(OR($C1209=13,$C1209=14,$C1209=15),$J1209,"")</f>
        <v/>
      </c>
      <c r="P1209" s="8" t="str">
        <f t="shared" si="131"/>
        <v/>
      </c>
      <c r="Q1209" s="3">
        <f>IF(OR($C1209=19,$C1209=20,$C1209=21),$J1209,"")</f>
        <v>586.29595906501083</v>
      </c>
      <c r="R1209" s="3" t="str">
        <f t="shared" si="127"/>
        <v/>
      </c>
      <c r="S1209" s="7" t="str">
        <f>IF(OR($C1209=25,$C1209=26,$C1209=27),$J1209,"")</f>
        <v/>
      </c>
      <c r="T1209" s="18" t="str">
        <f t="shared" si="128"/>
        <v/>
      </c>
    </row>
    <row r="1210" spans="1:20" x14ac:dyDescent="0.25">
      <c r="A1210" s="20">
        <f t="shared" si="126"/>
        <v>42879.15</v>
      </c>
      <c r="B1210" s="2">
        <v>42879.142465277779</v>
      </c>
      <c r="C1210" s="1">
        <v>3</v>
      </c>
      <c r="D1210" s="1">
        <v>6</v>
      </c>
      <c r="E1210" s="1">
        <v>4</v>
      </c>
      <c r="F1210" s="1">
        <v>5</v>
      </c>
      <c r="G1210" s="1">
        <v>1832.62</v>
      </c>
      <c r="H1210" s="1">
        <v>633.30800817038983</v>
      </c>
      <c r="I1210" s="22">
        <v>11514.7</v>
      </c>
      <c r="J1210" s="1">
        <v>633.30800817038983</v>
      </c>
      <c r="K1210" s="7">
        <f>IF(OR($C1210=1,$C1210=2,$C1210=3),$J1210,"")</f>
        <v>633.30800817038983</v>
      </c>
      <c r="L1210" s="8">
        <f t="shared" si="130"/>
        <v>633.30800817038983</v>
      </c>
      <c r="M1210" s="3" t="str">
        <f>IF(OR($C1210=7,$C1210=8,$C1210=9),$J1210,"")</f>
        <v/>
      </c>
      <c r="N1210" s="8" t="str">
        <f t="shared" si="125"/>
        <v/>
      </c>
      <c r="O1210" s="7" t="str">
        <f>IF(OR($C1210=13,$C1210=14,$C1210=15),$J1210,"")</f>
        <v/>
      </c>
      <c r="P1210" s="8" t="str">
        <f t="shared" si="131"/>
        <v/>
      </c>
      <c r="Q1210" s="3" t="str">
        <f>IF(OR($C1210=19,$C1210=20,$C1210=21),$J1210,"")</f>
        <v/>
      </c>
      <c r="R1210" s="3" t="str">
        <f t="shared" si="127"/>
        <v/>
      </c>
      <c r="S1210" s="7" t="str">
        <f>IF(OR($C1210=25,$C1210=26,$C1210=27),$J1210,"")</f>
        <v/>
      </c>
      <c r="T1210" s="18" t="str">
        <f t="shared" si="128"/>
        <v/>
      </c>
    </row>
    <row r="1211" spans="1:20" x14ac:dyDescent="0.25">
      <c r="A1211" s="20">
        <f t="shared" si="126"/>
        <v>42879.15</v>
      </c>
      <c r="B1211" s="2">
        <v>42879.142500000002</v>
      </c>
      <c r="C1211" s="1">
        <v>7</v>
      </c>
      <c r="D1211" s="1">
        <v>10</v>
      </c>
      <c r="E1211" s="1">
        <v>8</v>
      </c>
      <c r="F1211" s="1">
        <v>9</v>
      </c>
      <c r="G1211" s="1">
        <v>1498.56</v>
      </c>
      <c r="H1211" s="1">
        <v>517.86515956598726</v>
      </c>
      <c r="I1211" s="22">
        <v>9415.75</v>
      </c>
      <c r="J1211" s="1">
        <v>517.86515956598726</v>
      </c>
      <c r="K1211" s="7" t="str">
        <f>IF(OR($C1211=1,$C1211=2,$C1211=3),$J1211,"")</f>
        <v/>
      </c>
      <c r="L1211" s="8" t="str">
        <f t="shared" si="130"/>
        <v/>
      </c>
      <c r="M1211" s="3">
        <f>IF(OR($C1211=7,$C1211=8,$C1211=9),$J1211,"")</f>
        <v>517.86515956598726</v>
      </c>
      <c r="N1211" s="8" t="str">
        <f t="shared" si="125"/>
        <v/>
      </c>
      <c r="O1211" s="7" t="str">
        <f>IF(OR($C1211=13,$C1211=14,$C1211=15),$J1211,"")</f>
        <v/>
      </c>
      <c r="P1211" s="8" t="str">
        <f t="shared" si="131"/>
        <v/>
      </c>
      <c r="Q1211" s="3" t="str">
        <f>IF(OR($C1211=19,$C1211=20,$C1211=21),$J1211,"")</f>
        <v/>
      </c>
      <c r="R1211" s="3" t="str">
        <f t="shared" si="127"/>
        <v/>
      </c>
      <c r="S1211" s="7" t="str">
        <f>IF(OR($C1211=25,$C1211=26,$C1211=27),$J1211,"")</f>
        <v/>
      </c>
      <c r="T1211" s="18" t="str">
        <f t="shared" si="128"/>
        <v/>
      </c>
    </row>
    <row r="1212" spans="1:20" x14ac:dyDescent="0.25">
      <c r="A1212" s="20">
        <f t="shared" si="126"/>
        <v>42879.15</v>
      </c>
      <c r="B1212" s="2">
        <v>42879.142534722225</v>
      </c>
      <c r="C1212" s="1">
        <v>8</v>
      </c>
      <c r="D1212" s="1">
        <v>11</v>
      </c>
      <c r="E1212" s="1">
        <v>9</v>
      </c>
      <c r="F1212" s="1">
        <v>10</v>
      </c>
      <c r="G1212" s="1">
        <v>1501.43</v>
      </c>
      <c r="H1212" s="1">
        <v>518.8569603667255</v>
      </c>
      <c r="I1212" s="22">
        <v>9433.75</v>
      </c>
      <c r="J1212" s="1">
        <v>518.8569603667255</v>
      </c>
      <c r="K1212" s="7" t="str">
        <f>IF(OR($C1212=1,$C1212=2,$C1212=3),$J1212,"")</f>
        <v/>
      </c>
      <c r="L1212" s="8" t="str">
        <f t="shared" si="130"/>
        <v/>
      </c>
      <c r="M1212" s="3">
        <f>IF(OR($C1212=7,$C1212=8,$C1212=9),$J1212,"")</f>
        <v>518.8569603667255</v>
      </c>
      <c r="N1212" s="8">
        <f t="shared" si="125"/>
        <v>534.29150035405701</v>
      </c>
      <c r="O1212" s="7" t="str">
        <f>IF(OR($C1212=13,$C1212=14,$C1212=15),$J1212,"")</f>
        <v/>
      </c>
      <c r="P1212" s="8" t="str">
        <f t="shared" si="131"/>
        <v/>
      </c>
      <c r="Q1212" s="3" t="str">
        <f>IF(OR($C1212=19,$C1212=20,$C1212=21),$J1212,"")</f>
        <v/>
      </c>
      <c r="R1212" s="3" t="str">
        <f t="shared" si="127"/>
        <v/>
      </c>
      <c r="S1212" s="7" t="str">
        <f>IF(OR($C1212=25,$C1212=26,$C1212=27),$J1212,"")</f>
        <v/>
      </c>
      <c r="T1212" s="18" t="str">
        <f t="shared" si="128"/>
        <v/>
      </c>
    </row>
    <row r="1213" spans="1:20" x14ac:dyDescent="0.25">
      <c r="A1213" s="20">
        <f t="shared" si="126"/>
        <v>42879.15</v>
      </c>
      <c r="B1213" s="2">
        <v>42879.142557870371</v>
      </c>
      <c r="C1213" s="1">
        <v>9</v>
      </c>
      <c r="D1213" s="1">
        <v>12</v>
      </c>
      <c r="E1213" s="1">
        <v>10</v>
      </c>
      <c r="F1213" s="1">
        <v>11</v>
      </c>
      <c r="G1213" s="1">
        <v>1638.29</v>
      </c>
      <c r="H1213" s="1">
        <v>566.15238112945838</v>
      </c>
      <c r="I1213" s="22">
        <v>10293.700000000001</v>
      </c>
      <c r="J1213" s="1">
        <v>566.15238112945838</v>
      </c>
      <c r="K1213" s="7" t="str">
        <f>IF(OR($C1213=1,$C1213=2,$C1213=3),$J1213,"")</f>
        <v/>
      </c>
      <c r="L1213" s="8" t="str">
        <f t="shared" si="130"/>
        <v/>
      </c>
      <c r="M1213" s="3">
        <f>IF(OR($C1213=7,$C1213=8,$C1213=9),$J1213,"")</f>
        <v>566.15238112945838</v>
      </c>
      <c r="N1213" s="8" t="str">
        <f t="shared" si="125"/>
        <v/>
      </c>
      <c r="O1213" s="7" t="str">
        <f>IF(OR($C1213=13,$C1213=14,$C1213=15),$J1213,"")</f>
        <v/>
      </c>
      <c r="P1213" s="8" t="str">
        <f>O1213</f>
        <v/>
      </c>
      <c r="Q1213" s="3" t="str">
        <f>IF(OR($C1213=19,$C1213=20,$C1213=21),$J1213,"")</f>
        <v/>
      </c>
      <c r="R1213" s="3" t="str">
        <f t="shared" si="127"/>
        <v/>
      </c>
      <c r="S1213" s="7" t="str">
        <f>IF(OR($C1213=25,$C1213=26,$C1213=27),$J1213,"")</f>
        <v/>
      </c>
      <c r="T1213" s="18" t="str">
        <f t="shared" si="128"/>
        <v/>
      </c>
    </row>
    <row r="1214" spans="1:20" x14ac:dyDescent="0.25">
      <c r="A1214" s="20">
        <f t="shared" si="126"/>
        <v>42879.15</v>
      </c>
      <c r="B1214" s="2">
        <v>42879.14266203704</v>
      </c>
      <c r="C1214" s="1">
        <v>15</v>
      </c>
      <c r="D1214" s="1">
        <v>18</v>
      </c>
      <c r="E1214" s="1">
        <v>16</v>
      </c>
      <c r="F1214" s="1">
        <v>17</v>
      </c>
      <c r="G1214" s="1">
        <v>1928.7</v>
      </c>
      <c r="H1214" s="1">
        <v>666.51087260764973</v>
      </c>
      <c r="I1214" s="22">
        <v>12118.4</v>
      </c>
      <c r="J1214" s="1">
        <v>666.51087260764973</v>
      </c>
      <c r="K1214" s="7" t="str">
        <f>IF(OR($C1214=1,$C1214=2,$C1214=3),$J1214,"")</f>
        <v/>
      </c>
      <c r="L1214" s="8" t="str">
        <f t="shared" si="130"/>
        <v/>
      </c>
      <c r="M1214" s="3" t="str">
        <f>IF(OR($C1214=7,$C1214=8,$C1214=9),$J1214,"")</f>
        <v/>
      </c>
      <c r="N1214" s="8" t="str">
        <f t="shared" si="125"/>
        <v/>
      </c>
      <c r="O1214" s="7">
        <f>IF(OR($C1214=13,$C1214=14,$C1214=15),$J1214,"")</f>
        <v>666.51087260764973</v>
      </c>
      <c r="P1214" s="8">
        <f t="shared" ref="P1214:P1219" si="132">O1214</f>
        <v>666.51087260764973</v>
      </c>
      <c r="Q1214" s="3" t="str">
        <f>IF(OR($C1214=19,$C1214=20,$C1214=21),$J1214,"")</f>
        <v/>
      </c>
      <c r="R1214" s="3" t="str">
        <f t="shared" si="127"/>
        <v/>
      </c>
      <c r="S1214" s="7" t="str">
        <f>IF(OR($C1214=25,$C1214=26,$C1214=27),$J1214,"")</f>
        <v/>
      </c>
      <c r="T1214" s="18" t="str">
        <f t="shared" si="128"/>
        <v/>
      </c>
    </row>
    <row r="1215" spans="1:20" x14ac:dyDescent="0.25">
      <c r="A1215" s="20">
        <f t="shared" si="126"/>
        <v>42879.15</v>
      </c>
      <c r="B1215" s="2">
        <v>42879.142685185187</v>
      </c>
      <c r="C1215" s="1">
        <v>19</v>
      </c>
      <c r="D1215" s="1">
        <v>22</v>
      </c>
      <c r="E1215" s="1">
        <v>20</v>
      </c>
      <c r="F1215" s="1">
        <v>21</v>
      </c>
      <c r="G1215" s="1">
        <v>1747.53</v>
      </c>
      <c r="H1215" s="1">
        <v>603.90301509205483</v>
      </c>
      <c r="I1215" s="22">
        <v>10980.1</v>
      </c>
      <c r="J1215" s="1">
        <v>603.90301509205483</v>
      </c>
      <c r="K1215" s="7" t="str">
        <f>IF(OR($C1215=1,$C1215=2,$C1215=3),$J1215,"")</f>
        <v/>
      </c>
      <c r="L1215" s="8" t="str">
        <f t="shared" si="130"/>
        <v/>
      </c>
      <c r="M1215" s="3" t="str">
        <f>IF(OR($C1215=7,$C1215=8,$C1215=9),$J1215,"")</f>
        <v/>
      </c>
      <c r="N1215" s="8" t="str">
        <f t="shared" si="125"/>
        <v/>
      </c>
      <c r="O1215" s="7" t="str">
        <f>IF(OR($C1215=13,$C1215=14,$C1215=15),$J1215,"")</f>
        <v/>
      </c>
      <c r="P1215" s="8" t="str">
        <f t="shared" si="132"/>
        <v/>
      </c>
      <c r="Q1215" s="3">
        <f>IF(OR($C1215=19,$C1215=20,$C1215=21),$J1215,"")</f>
        <v>603.90301509205483</v>
      </c>
      <c r="R1215" s="3" t="str">
        <f t="shared" si="127"/>
        <v/>
      </c>
      <c r="S1215" s="7" t="str">
        <f>IF(OR($C1215=25,$C1215=26,$C1215=27),$J1215,"")</f>
        <v/>
      </c>
      <c r="T1215" s="18" t="str">
        <f t="shared" si="128"/>
        <v/>
      </c>
    </row>
    <row r="1216" spans="1:20" x14ac:dyDescent="0.25">
      <c r="A1216" s="20">
        <f t="shared" si="126"/>
        <v>42879.15</v>
      </c>
      <c r="B1216" s="2">
        <v>42879.14271990741</v>
      </c>
      <c r="C1216" s="1">
        <v>20</v>
      </c>
      <c r="D1216" s="1">
        <v>23</v>
      </c>
      <c r="E1216" s="1">
        <v>21</v>
      </c>
      <c r="F1216" s="1">
        <v>22</v>
      </c>
      <c r="G1216" s="1">
        <v>2027.31</v>
      </c>
      <c r="H1216" s="1">
        <v>700.58804228040356</v>
      </c>
      <c r="I1216" s="22">
        <v>12738</v>
      </c>
      <c r="J1216" s="1">
        <v>700.58804228040356</v>
      </c>
      <c r="K1216" s="7" t="str">
        <f>IF(OR($C1216=1,$C1216=2,$C1216=3),$J1216,"")</f>
        <v/>
      </c>
      <c r="L1216" s="8" t="str">
        <f>K1216</f>
        <v/>
      </c>
      <c r="M1216" s="3" t="str">
        <f>IF(OR($C1216=7,$C1216=8,$C1216=9),$J1216,"")</f>
        <v/>
      </c>
      <c r="N1216" s="8" t="str">
        <f t="shared" si="125"/>
        <v/>
      </c>
      <c r="O1216" s="7" t="str">
        <f>IF(OR($C1216=13,$C1216=14,$C1216=15),$J1216,"")</f>
        <v/>
      </c>
      <c r="P1216" s="8" t="str">
        <f t="shared" si="132"/>
        <v/>
      </c>
      <c r="Q1216" s="3">
        <f>IF(OR($C1216=19,$C1216=20,$C1216=21),$J1216,"")</f>
        <v>700.58804228040356</v>
      </c>
      <c r="R1216" s="3">
        <f t="shared" si="127"/>
        <v>632.72974568261907</v>
      </c>
      <c r="S1216" s="7" t="str">
        <f>IF(OR($C1216=25,$C1216=26,$C1216=27),$J1216,"")</f>
        <v/>
      </c>
      <c r="T1216" s="18" t="str">
        <f t="shared" si="128"/>
        <v/>
      </c>
    </row>
    <row r="1217" spans="1:20" x14ac:dyDescent="0.25">
      <c r="A1217" s="20">
        <f t="shared" si="126"/>
        <v>42879.15</v>
      </c>
      <c r="B1217" s="2">
        <v>42879.142743055556</v>
      </c>
      <c r="C1217" s="1">
        <v>21</v>
      </c>
      <c r="D1217" s="1">
        <v>24</v>
      </c>
      <c r="E1217" s="1">
        <v>22</v>
      </c>
      <c r="F1217" s="1">
        <v>23</v>
      </c>
      <c r="G1217" s="1">
        <v>1718</v>
      </c>
      <c r="H1217" s="1">
        <v>593.69817967539905</v>
      </c>
      <c r="I1217" s="22">
        <v>10794.5</v>
      </c>
      <c r="J1217" s="1">
        <v>593.69817967539905</v>
      </c>
      <c r="K1217" s="7" t="str">
        <f>IF(OR($C1217=1,$C1217=2,$C1217=3),$J1217,"")</f>
        <v/>
      </c>
      <c r="L1217" s="8" t="str">
        <f t="shared" si="130"/>
        <v/>
      </c>
      <c r="M1217" s="3" t="str">
        <f>IF(OR($C1217=7,$C1217=8,$C1217=9),$J1217,"")</f>
        <v/>
      </c>
      <c r="N1217" s="8" t="str">
        <f t="shared" si="125"/>
        <v/>
      </c>
      <c r="O1217" s="7" t="str">
        <f>IF(OR($C1217=13,$C1217=14,$C1217=15),$J1217,"")</f>
        <v/>
      </c>
      <c r="P1217" s="8" t="str">
        <f t="shared" si="132"/>
        <v/>
      </c>
      <c r="Q1217" s="3">
        <f>IF(OR($C1217=19,$C1217=20,$C1217=21),$J1217,"")</f>
        <v>593.69817967539905</v>
      </c>
      <c r="R1217" s="3" t="str">
        <f t="shared" si="127"/>
        <v/>
      </c>
      <c r="S1217" s="7" t="str">
        <f>IF(OR($C1217=25,$C1217=26,$C1217=27),$J1217,"")</f>
        <v/>
      </c>
      <c r="T1217" s="18" t="str">
        <f t="shared" si="128"/>
        <v/>
      </c>
    </row>
    <row r="1218" spans="1:20" x14ac:dyDescent="0.25">
      <c r="A1218" s="20">
        <f t="shared" si="126"/>
        <v>42879.15</v>
      </c>
      <c r="B1218" s="2">
        <v>42879.142812500002</v>
      </c>
      <c r="C1218" s="1">
        <v>26</v>
      </c>
      <c r="D1218" s="1">
        <v>29</v>
      </c>
      <c r="E1218" s="1">
        <v>27</v>
      </c>
      <c r="F1218" s="1">
        <v>28</v>
      </c>
      <c r="G1218" s="1">
        <v>1926.41</v>
      </c>
      <c r="H1218" s="1">
        <v>665.71950541821047</v>
      </c>
      <c r="I1218" s="22">
        <v>12104</v>
      </c>
      <c r="J1218" s="1">
        <v>665.71950541821047</v>
      </c>
      <c r="K1218" s="7" t="str">
        <f>IF(OR($C1218=1,$C1218=2,$C1218=3),$J1218,"")</f>
        <v/>
      </c>
      <c r="L1218" s="8" t="str">
        <f t="shared" si="130"/>
        <v/>
      </c>
      <c r="M1218" s="3" t="str">
        <f>IF(OR($C1218=7,$C1218=8,$C1218=9),$J1218,"")</f>
        <v/>
      </c>
      <c r="N1218" s="8" t="str">
        <f t="shared" si="125"/>
        <v/>
      </c>
      <c r="O1218" s="7" t="str">
        <f>IF(OR($C1218=13,$C1218=14,$C1218=15),$J1218,"")</f>
        <v/>
      </c>
      <c r="P1218" s="8" t="str">
        <f t="shared" si="132"/>
        <v/>
      </c>
      <c r="Q1218" s="3" t="str">
        <f>IF(OR($C1218=19,$C1218=20,$C1218=21),$J1218,"")</f>
        <v/>
      </c>
      <c r="R1218" s="3" t="str">
        <f t="shared" si="127"/>
        <v/>
      </c>
      <c r="S1218" s="7">
        <f>IF(OR($C1218=25,$C1218=26,$C1218=27),$J1218,"")</f>
        <v>665.71950541821047</v>
      </c>
      <c r="T1218" s="18">
        <f t="shared" si="128"/>
        <v>665.71950541821047</v>
      </c>
    </row>
    <row r="1219" spans="1:20" x14ac:dyDescent="0.25">
      <c r="A1219" s="20">
        <f t="shared" si="126"/>
        <v>42879.16</v>
      </c>
      <c r="B1219" s="2">
        <v>42879.156354166669</v>
      </c>
      <c r="C1219" s="1">
        <v>3</v>
      </c>
      <c r="D1219" s="1">
        <v>6</v>
      </c>
      <c r="E1219" s="1">
        <v>4</v>
      </c>
      <c r="F1219" s="1">
        <v>5</v>
      </c>
      <c r="G1219" s="1">
        <v>1856.16</v>
      </c>
      <c r="H1219" s="1">
        <v>641.44284818759536</v>
      </c>
      <c r="I1219" s="22">
        <v>11662.6</v>
      </c>
      <c r="J1219" s="1">
        <v>641.44284818759536</v>
      </c>
      <c r="K1219" s="7">
        <f>IF(OR($C1219=1,$C1219=2,$C1219=3),$J1219,"")</f>
        <v>641.44284818759536</v>
      </c>
      <c r="L1219" s="8">
        <f t="shared" si="130"/>
        <v>641.44284818759536</v>
      </c>
      <c r="M1219" s="3" t="str">
        <f>IF(OR($C1219=7,$C1219=8,$C1219=9),$J1219,"")</f>
        <v/>
      </c>
      <c r="N1219" s="8" t="str">
        <f t="shared" ref="N1219:N1282" si="133">IF(AND(C1218=7,C1219=8,C1220=9),AVERAGE(M1218:M1220),"")</f>
        <v/>
      </c>
      <c r="O1219" s="7" t="str">
        <f>IF(OR($C1219=13,$C1219=14,$C1219=15),$J1219,"")</f>
        <v/>
      </c>
      <c r="P1219" s="8" t="str">
        <f t="shared" si="132"/>
        <v/>
      </c>
      <c r="Q1219" s="3" t="str">
        <f>IF(OR($C1219=19,$C1219=20,$C1219=21),$J1219,"")</f>
        <v/>
      </c>
      <c r="R1219" s="3" t="str">
        <f t="shared" si="127"/>
        <v/>
      </c>
      <c r="S1219" s="7" t="str">
        <f>IF(OR($C1219=25,$C1219=26,$C1219=27),$J1219,"")</f>
        <v/>
      </c>
      <c r="T1219" s="18" t="str">
        <f t="shared" si="128"/>
        <v/>
      </c>
    </row>
    <row r="1220" spans="1:20" x14ac:dyDescent="0.25">
      <c r="A1220" s="20">
        <f t="shared" ref="A1220:A1283" si="134">ROUNDUP(B1220,2)</f>
        <v>42879.16</v>
      </c>
      <c r="B1220" s="2">
        <v>42879.156388888892</v>
      </c>
      <c r="C1220" s="1">
        <v>7</v>
      </c>
      <c r="D1220" s="1">
        <v>10</v>
      </c>
      <c r="E1220" s="1">
        <v>8</v>
      </c>
      <c r="F1220" s="1">
        <v>9</v>
      </c>
      <c r="G1220" s="1">
        <v>1513.56</v>
      </c>
      <c r="H1220" s="1">
        <v>523.04878744441032</v>
      </c>
      <c r="I1220" s="22">
        <v>9509.99</v>
      </c>
      <c r="J1220" s="1">
        <v>523.04878744441032</v>
      </c>
      <c r="K1220" s="7" t="str">
        <f>IF(OR($C1220=1,$C1220=2,$C1220=3),$J1220,"")</f>
        <v/>
      </c>
      <c r="L1220" s="8" t="str">
        <f t="shared" si="130"/>
        <v/>
      </c>
      <c r="M1220" s="3">
        <f>IF(OR($C1220=7,$C1220=8,$C1220=9),$J1220,"")</f>
        <v>523.04878744441032</v>
      </c>
      <c r="N1220" s="8" t="str">
        <f t="shared" si="133"/>
        <v/>
      </c>
      <c r="O1220" s="7" t="str">
        <f>IF(OR($C1220=13,$C1220=14,$C1220=15),$J1220,"")</f>
        <v/>
      </c>
      <c r="P1220" s="8" t="str">
        <f t="shared" si="131"/>
        <v/>
      </c>
      <c r="Q1220" s="3" t="str">
        <f>IF(OR($C1220=19,$C1220=20,$C1220=21),$J1220,"")</f>
        <v/>
      </c>
      <c r="R1220" s="3" t="str">
        <f t="shared" si="127"/>
        <v/>
      </c>
      <c r="S1220" s="7" t="str">
        <f>IF(OR($C1220=25,$C1220=26,$C1220=27),$J1220,"")</f>
        <v/>
      </c>
      <c r="T1220" s="18" t="str">
        <f t="shared" si="128"/>
        <v/>
      </c>
    </row>
    <row r="1221" spans="1:20" x14ac:dyDescent="0.25">
      <c r="A1221" s="20">
        <f t="shared" si="134"/>
        <v>42879.16</v>
      </c>
      <c r="B1221" s="2">
        <v>42879.156412037039</v>
      </c>
      <c r="C1221" s="1">
        <v>8</v>
      </c>
      <c r="D1221" s="1">
        <v>11</v>
      </c>
      <c r="E1221" s="1">
        <v>9</v>
      </c>
      <c r="F1221" s="1">
        <v>10</v>
      </c>
      <c r="G1221" s="1">
        <v>1526.27</v>
      </c>
      <c r="H1221" s="1">
        <v>527.44104813339425</v>
      </c>
      <c r="I1221" s="22">
        <v>9589.84</v>
      </c>
      <c r="J1221" s="1">
        <v>527.44104813339425</v>
      </c>
      <c r="K1221" s="7" t="str">
        <f>IF(OR($C1221=1,$C1221=2,$C1221=3),$J1221,"")</f>
        <v/>
      </c>
      <c r="L1221" s="8" t="str">
        <f t="shared" si="130"/>
        <v/>
      </c>
      <c r="M1221" s="3">
        <f>IF(OR($C1221=7,$C1221=8,$C1221=9),$J1221,"")</f>
        <v>527.44104813339425</v>
      </c>
      <c r="N1221" s="8">
        <f t="shared" si="133"/>
        <v>541.72251889710321</v>
      </c>
      <c r="O1221" s="7" t="str">
        <f>IF(OR($C1221=13,$C1221=14,$C1221=15),$J1221,"")</f>
        <v/>
      </c>
      <c r="P1221" s="8" t="str">
        <f t="shared" si="131"/>
        <v/>
      </c>
      <c r="Q1221" s="3" t="str">
        <f>IF(OR($C1221=19,$C1221=20,$C1221=21),$J1221,"")</f>
        <v/>
      </c>
      <c r="R1221" s="3" t="str">
        <f t="shared" ref="R1221:R1284" si="135">IF(AND(C1220=19,C1221=20,C1222=21),AVERAGE(Q1220:Q1222),"")</f>
        <v/>
      </c>
      <c r="S1221" s="7" t="str">
        <f>IF(OR($C1221=25,$C1221=26,$C1221=27),$J1221,"")</f>
        <v/>
      </c>
      <c r="T1221" s="18" t="str">
        <f t="shared" si="128"/>
        <v/>
      </c>
    </row>
    <row r="1222" spans="1:20" x14ac:dyDescent="0.25">
      <c r="A1222" s="20">
        <f t="shared" si="134"/>
        <v>42879.16</v>
      </c>
      <c r="B1222" s="2">
        <v>42879.156446759262</v>
      </c>
      <c r="C1222" s="1">
        <v>9</v>
      </c>
      <c r="D1222" s="1">
        <v>12</v>
      </c>
      <c r="E1222" s="1">
        <v>10</v>
      </c>
      <c r="F1222" s="1">
        <v>11</v>
      </c>
      <c r="G1222" s="1">
        <v>1662.96</v>
      </c>
      <c r="H1222" s="1">
        <v>574.67772111350507</v>
      </c>
      <c r="I1222" s="22">
        <v>10448.700000000001</v>
      </c>
      <c r="J1222" s="1">
        <v>574.67772111350507</v>
      </c>
      <c r="K1222" s="7" t="str">
        <f>IF(OR($C1222=1,$C1222=2,$C1222=3),$J1222,"")</f>
        <v/>
      </c>
      <c r="L1222" s="8" t="str">
        <f t="shared" si="130"/>
        <v/>
      </c>
      <c r="M1222" s="3">
        <f>IF(OR($C1222=7,$C1222=8,$C1222=9),$J1222,"")</f>
        <v>574.67772111350507</v>
      </c>
      <c r="N1222" s="8" t="str">
        <f t="shared" si="133"/>
        <v/>
      </c>
      <c r="O1222" s="7" t="str">
        <f>IF(OR($C1222=13,$C1222=14,$C1222=15),$J1222,"")</f>
        <v/>
      </c>
      <c r="P1222" s="8" t="str">
        <f t="shared" si="131"/>
        <v/>
      </c>
      <c r="Q1222" s="3" t="str">
        <f>IF(OR($C1222=19,$C1222=20,$C1222=21),$J1222,"")</f>
        <v/>
      </c>
      <c r="R1222" s="3" t="str">
        <f t="shared" si="135"/>
        <v/>
      </c>
      <c r="S1222" s="7" t="str">
        <f>IF(OR($C1222=25,$C1222=26,$C1222=27),$J1222,"")</f>
        <v/>
      </c>
      <c r="T1222" s="18" t="str">
        <f t="shared" si="128"/>
        <v/>
      </c>
    </row>
    <row r="1223" spans="1:20" x14ac:dyDescent="0.25">
      <c r="A1223" s="20">
        <f t="shared" si="134"/>
        <v>42879.16</v>
      </c>
      <c r="B1223" s="2">
        <v>42879.156597222223</v>
      </c>
      <c r="C1223" s="1">
        <v>19</v>
      </c>
      <c r="D1223" s="1">
        <v>22</v>
      </c>
      <c r="E1223" s="1">
        <v>20</v>
      </c>
      <c r="F1223" s="1">
        <v>21</v>
      </c>
      <c r="G1223" s="1">
        <v>1775.33</v>
      </c>
      <c r="H1223" s="1">
        <v>613.51000542673239</v>
      </c>
      <c r="I1223" s="22">
        <v>11154.7</v>
      </c>
      <c r="J1223" s="1">
        <v>613.51000542673239</v>
      </c>
      <c r="K1223" s="7" t="str">
        <f>IF(OR($C1223=1,$C1223=2,$C1223=3),$J1223,"")</f>
        <v/>
      </c>
      <c r="L1223" s="8" t="str">
        <f t="shared" si="130"/>
        <v/>
      </c>
      <c r="M1223" s="3" t="str">
        <f>IF(OR($C1223=7,$C1223=8,$C1223=9),$J1223,"")</f>
        <v/>
      </c>
      <c r="N1223" s="8" t="str">
        <f t="shared" si="133"/>
        <v/>
      </c>
      <c r="O1223" s="7" t="str">
        <f>IF(OR($C1223=13,$C1223=14,$C1223=15),$J1223,"")</f>
        <v/>
      </c>
      <c r="P1223" s="8" t="str">
        <f t="shared" si="131"/>
        <v/>
      </c>
      <c r="Q1223" s="3">
        <f>IF(OR($C1223=19,$C1223=20,$C1223=21),$J1223,"")</f>
        <v>613.51000542673239</v>
      </c>
      <c r="R1223" s="3" t="str">
        <f t="shared" si="135"/>
        <v/>
      </c>
      <c r="S1223" s="7" t="str">
        <f>IF(OR($C1223=25,$C1223=26,$C1223=27),$J1223,"")</f>
        <v/>
      </c>
      <c r="T1223" s="18" t="str">
        <f t="shared" si="128"/>
        <v/>
      </c>
    </row>
    <row r="1224" spans="1:20" x14ac:dyDescent="0.25">
      <c r="A1224" s="20">
        <f t="shared" si="134"/>
        <v>42879.16</v>
      </c>
      <c r="B1224" s="2">
        <v>42879.156631944446</v>
      </c>
      <c r="C1224" s="1">
        <v>20</v>
      </c>
      <c r="D1224" s="1">
        <v>23</v>
      </c>
      <c r="E1224" s="1">
        <v>21</v>
      </c>
      <c r="F1224" s="1">
        <v>22</v>
      </c>
      <c r="G1224" s="1">
        <v>2043.2</v>
      </c>
      <c r="H1224" s="1">
        <v>706.07923207961312</v>
      </c>
      <c r="I1224" s="22">
        <v>12837.8</v>
      </c>
      <c r="J1224" s="1">
        <v>706.07923207961312</v>
      </c>
      <c r="K1224" s="7" t="str">
        <f>IF(OR($C1224=1,$C1224=2,$C1224=3),$J1224,"")</f>
        <v/>
      </c>
      <c r="L1224" s="8" t="str">
        <f t="shared" si="130"/>
        <v/>
      </c>
      <c r="M1224" s="3" t="str">
        <f>IF(OR($C1224=7,$C1224=8,$C1224=9),$J1224,"")</f>
        <v/>
      </c>
      <c r="N1224" s="8" t="str">
        <f t="shared" si="133"/>
        <v/>
      </c>
      <c r="O1224" s="7" t="str">
        <f>IF(OR($C1224=13,$C1224=14,$C1224=15),$J1224,"")</f>
        <v/>
      </c>
      <c r="P1224" s="8" t="str">
        <f t="shared" si="131"/>
        <v/>
      </c>
      <c r="Q1224" s="3">
        <f>IF(OR($C1224=19,$C1224=20,$C1224=21),$J1224,"")</f>
        <v>706.07923207961312</v>
      </c>
      <c r="R1224" s="3">
        <f t="shared" si="135"/>
        <v>640.37847659655904</v>
      </c>
      <c r="S1224" s="7" t="str">
        <f>IF(OR($C1224=25,$C1224=26,$C1224=27),$J1224,"")</f>
        <v/>
      </c>
      <c r="T1224" s="18" t="str">
        <f t="shared" si="128"/>
        <v/>
      </c>
    </row>
    <row r="1225" spans="1:20" x14ac:dyDescent="0.25">
      <c r="A1225" s="20">
        <f t="shared" si="134"/>
        <v>42879.16</v>
      </c>
      <c r="B1225" s="2">
        <v>42879.156655092593</v>
      </c>
      <c r="C1225" s="1">
        <v>21</v>
      </c>
      <c r="D1225" s="1">
        <v>24</v>
      </c>
      <c r="E1225" s="1">
        <v>22</v>
      </c>
      <c r="F1225" s="1">
        <v>23</v>
      </c>
      <c r="G1225" s="1">
        <v>1740.71</v>
      </c>
      <c r="H1225" s="1">
        <v>601.54619228333172</v>
      </c>
      <c r="I1225" s="22">
        <v>10937.2</v>
      </c>
      <c r="J1225" s="1">
        <v>601.54619228333172</v>
      </c>
      <c r="K1225" s="7" t="str">
        <f>IF(OR($C1225=1,$C1225=2,$C1225=3),$J1225,"")</f>
        <v/>
      </c>
      <c r="L1225" s="8" t="str">
        <f t="shared" si="130"/>
        <v/>
      </c>
      <c r="M1225" s="3" t="str">
        <f>IF(OR($C1225=7,$C1225=8,$C1225=9),$J1225,"")</f>
        <v/>
      </c>
      <c r="N1225" s="8" t="str">
        <f t="shared" si="133"/>
        <v/>
      </c>
      <c r="O1225" s="7" t="str">
        <f>IF(OR($C1225=13,$C1225=14,$C1225=15),$J1225,"")</f>
        <v/>
      </c>
      <c r="P1225" s="8" t="str">
        <f t="shared" si="131"/>
        <v/>
      </c>
      <c r="Q1225" s="3">
        <f>IF(OR($C1225=19,$C1225=20,$C1225=21),$J1225,"")</f>
        <v>601.54619228333172</v>
      </c>
      <c r="R1225" s="3" t="str">
        <f t="shared" si="135"/>
        <v/>
      </c>
      <c r="S1225" s="7" t="str">
        <f>IF(OR($C1225=25,$C1225=26,$C1225=27),$J1225,"")</f>
        <v/>
      </c>
      <c r="T1225" s="18" t="str">
        <f t="shared" si="128"/>
        <v/>
      </c>
    </row>
    <row r="1226" spans="1:20" x14ac:dyDescent="0.25">
      <c r="A1226" s="20">
        <f t="shared" si="134"/>
        <v>42879.16</v>
      </c>
      <c r="B1226" s="2">
        <v>42879.156736111108</v>
      </c>
      <c r="C1226" s="1">
        <v>26</v>
      </c>
      <c r="D1226" s="1">
        <v>29</v>
      </c>
      <c r="E1226" s="1">
        <v>27</v>
      </c>
      <c r="F1226" s="1">
        <v>28</v>
      </c>
      <c r="G1226" s="1">
        <v>1944.52</v>
      </c>
      <c r="H1226" s="1">
        <v>671.97787214342668</v>
      </c>
      <c r="I1226" s="22">
        <v>12217.8</v>
      </c>
      <c r="J1226" s="1">
        <v>671.97787214342668</v>
      </c>
      <c r="K1226" s="7" t="str">
        <f>IF(OR($C1226=1,$C1226=2,$C1226=3),$J1226,"")</f>
        <v/>
      </c>
      <c r="L1226" s="8" t="str">
        <f t="shared" si="130"/>
        <v/>
      </c>
      <c r="M1226" s="3" t="str">
        <f>IF(OR($C1226=7,$C1226=8,$C1226=9),$J1226,"")</f>
        <v/>
      </c>
      <c r="N1226" s="8" t="str">
        <f t="shared" si="133"/>
        <v/>
      </c>
      <c r="O1226" s="7" t="str">
        <f>IF(OR($C1226=13,$C1226=14,$C1226=15),$J1226,"")</f>
        <v/>
      </c>
      <c r="P1226" s="8" t="str">
        <f t="shared" si="131"/>
        <v/>
      </c>
      <c r="Q1226" s="3" t="str">
        <f>IF(OR($C1226=19,$C1226=20,$C1226=21),$J1226,"")</f>
        <v/>
      </c>
      <c r="R1226" s="3" t="str">
        <f t="shared" si="135"/>
        <v/>
      </c>
      <c r="S1226" s="7">
        <f>IF(OR($C1226=25,$C1226=26,$C1226=27),$J1226,"")</f>
        <v>671.97787214342668</v>
      </c>
      <c r="T1226" s="18">
        <f t="shared" si="128"/>
        <v>671.97787214342668</v>
      </c>
    </row>
    <row r="1227" spans="1:20" x14ac:dyDescent="0.25">
      <c r="A1227" s="20">
        <f t="shared" si="134"/>
        <v>42879.18</v>
      </c>
      <c r="B1227" s="2">
        <v>42879.170243055552</v>
      </c>
      <c r="C1227" s="1">
        <v>3</v>
      </c>
      <c r="D1227" s="1">
        <v>6</v>
      </c>
      <c r="E1227" s="1">
        <v>4</v>
      </c>
      <c r="F1227" s="1">
        <v>5</v>
      </c>
      <c r="G1227" s="1">
        <v>1899.32</v>
      </c>
      <c r="H1227" s="1">
        <v>656.35787346977816</v>
      </c>
      <c r="I1227" s="22">
        <v>11933.7</v>
      </c>
      <c r="J1227" s="1">
        <v>656.35787346977816</v>
      </c>
      <c r="K1227" s="7">
        <f>IF(OR($C1227=1,$C1227=2,$C1227=3),$J1227,"")</f>
        <v>656.35787346977816</v>
      </c>
      <c r="L1227" s="8">
        <f t="shared" si="130"/>
        <v>656.35787346977816</v>
      </c>
      <c r="M1227" s="3" t="str">
        <f>IF(OR($C1227=7,$C1227=8,$C1227=9),$J1227,"")</f>
        <v/>
      </c>
      <c r="N1227" s="8" t="str">
        <f t="shared" si="133"/>
        <v/>
      </c>
      <c r="O1227" s="7" t="str">
        <f>IF(OR($C1227=13,$C1227=14,$C1227=15),$J1227,"")</f>
        <v/>
      </c>
      <c r="P1227" s="8" t="str">
        <f t="shared" si="131"/>
        <v/>
      </c>
      <c r="Q1227" s="3" t="str">
        <f>IF(OR($C1227=19,$C1227=20,$C1227=21),$J1227,"")</f>
        <v/>
      </c>
      <c r="R1227" s="3" t="str">
        <f t="shared" si="135"/>
        <v/>
      </c>
      <c r="S1227" s="7" t="str">
        <f>IF(OR($C1227=25,$C1227=26,$C1227=27),$J1227,"")</f>
        <v/>
      </c>
      <c r="T1227" s="18" t="str">
        <f t="shared" si="128"/>
        <v/>
      </c>
    </row>
    <row r="1228" spans="1:20" x14ac:dyDescent="0.25">
      <c r="A1228" s="20">
        <f t="shared" si="134"/>
        <v>42879.18</v>
      </c>
      <c r="B1228" s="2">
        <v>42879.170277777775</v>
      </c>
      <c r="C1228" s="1">
        <v>7</v>
      </c>
      <c r="D1228" s="1">
        <v>10</v>
      </c>
      <c r="E1228" s="1">
        <v>8</v>
      </c>
      <c r="F1228" s="1">
        <v>9</v>
      </c>
      <c r="G1228" s="1">
        <v>1537.4</v>
      </c>
      <c r="H1228" s="1">
        <v>531.28730001918427</v>
      </c>
      <c r="I1228" s="22">
        <v>9659.74</v>
      </c>
      <c r="J1228" s="1">
        <v>531.28730001918427</v>
      </c>
      <c r="K1228" s="7" t="str">
        <f>IF(OR($C1228=1,$C1228=2,$C1228=3),$J1228,"")</f>
        <v/>
      </c>
      <c r="L1228" s="8" t="str">
        <f t="shared" si="130"/>
        <v/>
      </c>
      <c r="M1228" s="3">
        <f>IF(OR($C1228=7,$C1228=8,$C1228=9),$J1228,"")</f>
        <v>531.28730001918427</v>
      </c>
      <c r="N1228" s="8" t="str">
        <f t="shared" si="133"/>
        <v/>
      </c>
      <c r="O1228" s="7" t="str">
        <f>IF(OR($C1228=13,$C1228=14,$C1228=15),$J1228,"")</f>
        <v/>
      </c>
      <c r="P1228" s="8" t="str">
        <f t="shared" si="131"/>
        <v/>
      </c>
      <c r="Q1228" s="3" t="str">
        <f>IF(OR($C1228=19,$C1228=20,$C1228=21),$J1228,"")</f>
        <v/>
      </c>
      <c r="R1228" s="3" t="str">
        <f t="shared" si="135"/>
        <v/>
      </c>
      <c r="S1228" s="7" t="str">
        <f>IF(OR($C1228=25,$C1228=26,$C1228=27),$J1228,"")</f>
        <v/>
      </c>
      <c r="T1228" s="18" t="str">
        <f t="shared" si="128"/>
        <v/>
      </c>
    </row>
    <row r="1229" spans="1:20" x14ac:dyDescent="0.25">
      <c r="A1229" s="20">
        <f t="shared" si="134"/>
        <v>42879.18</v>
      </c>
      <c r="B1229" s="2">
        <v>42879.170312499999</v>
      </c>
      <c r="C1229" s="1">
        <v>8</v>
      </c>
      <c r="D1229" s="1">
        <v>11</v>
      </c>
      <c r="E1229" s="1">
        <v>9</v>
      </c>
      <c r="F1229" s="1">
        <v>10</v>
      </c>
      <c r="G1229" s="1">
        <v>1546.02</v>
      </c>
      <c r="H1229" s="1">
        <v>534.2661581733181</v>
      </c>
      <c r="I1229" s="22">
        <v>9713.91</v>
      </c>
      <c r="J1229" s="1">
        <v>534.2661581733181</v>
      </c>
      <c r="K1229" s="7" t="str">
        <f>IF(OR($C1229=1,$C1229=2,$C1229=3),$J1229,"")</f>
        <v/>
      </c>
      <c r="L1229" s="8" t="str">
        <f t="shared" si="130"/>
        <v/>
      </c>
      <c r="M1229" s="3">
        <f>IF(OR($C1229=7,$C1229=8,$C1229=9),$J1229,"")</f>
        <v>534.2661581733181</v>
      </c>
      <c r="N1229" s="8">
        <f t="shared" si="133"/>
        <v>552.09323040586844</v>
      </c>
      <c r="O1229" s="7" t="str">
        <f>IF(OR($C1229=13,$C1229=14,$C1229=15),$J1229,"")</f>
        <v/>
      </c>
      <c r="P1229" s="8" t="str">
        <f t="shared" si="131"/>
        <v/>
      </c>
      <c r="Q1229" s="3" t="str">
        <f>IF(OR($C1229=19,$C1229=20,$C1229=21),$J1229,"")</f>
        <v/>
      </c>
      <c r="R1229" s="3" t="str">
        <f t="shared" si="135"/>
        <v/>
      </c>
      <c r="S1229" s="7" t="str">
        <f>IF(OR($C1229=25,$C1229=26,$C1229=27),$J1229,"")</f>
        <v/>
      </c>
      <c r="T1229" s="18" t="str">
        <f t="shared" si="128"/>
        <v/>
      </c>
    </row>
    <row r="1230" spans="1:20" x14ac:dyDescent="0.25">
      <c r="A1230" s="20">
        <f t="shared" si="134"/>
        <v>42879.18</v>
      </c>
      <c r="B1230" s="2">
        <v>42879.170335648145</v>
      </c>
      <c r="C1230" s="1">
        <v>9</v>
      </c>
      <c r="D1230" s="1">
        <v>12</v>
      </c>
      <c r="E1230" s="1">
        <v>10</v>
      </c>
      <c r="F1230" s="1">
        <v>11</v>
      </c>
      <c r="G1230" s="1">
        <v>1709.4</v>
      </c>
      <c r="H1230" s="1">
        <v>590.72623302510317</v>
      </c>
      <c r="I1230" s="22">
        <v>10740.5</v>
      </c>
      <c r="J1230" s="1">
        <v>590.72623302510317</v>
      </c>
      <c r="K1230" s="7" t="str">
        <f>IF(OR($C1230=1,$C1230=2,$C1230=3),$J1230,"")</f>
        <v/>
      </c>
      <c r="L1230" s="8" t="str">
        <f t="shared" si="130"/>
        <v/>
      </c>
      <c r="M1230" s="3">
        <f>IF(OR($C1230=7,$C1230=8,$C1230=9),$J1230,"")</f>
        <v>590.72623302510317</v>
      </c>
      <c r="N1230" s="8" t="str">
        <f t="shared" si="133"/>
        <v/>
      </c>
      <c r="O1230" s="7" t="str">
        <f>IF(OR($C1230=13,$C1230=14,$C1230=15),$J1230,"")</f>
        <v/>
      </c>
      <c r="P1230" s="8" t="str">
        <f t="shared" si="131"/>
        <v/>
      </c>
      <c r="Q1230" s="3" t="str">
        <f>IF(OR($C1230=19,$C1230=20,$C1230=21),$J1230,"")</f>
        <v/>
      </c>
      <c r="R1230" s="3" t="str">
        <f t="shared" si="135"/>
        <v/>
      </c>
      <c r="S1230" s="7" t="str">
        <f>IF(OR($C1230=25,$C1230=26,$C1230=27),$J1230,"")</f>
        <v/>
      </c>
      <c r="T1230" s="18" t="str">
        <f t="shared" si="128"/>
        <v/>
      </c>
    </row>
    <row r="1231" spans="1:20" x14ac:dyDescent="0.25">
      <c r="A1231" s="20">
        <f t="shared" si="134"/>
        <v>42879.18</v>
      </c>
      <c r="B1231" s="2">
        <v>42879.170405092591</v>
      </c>
      <c r="C1231" s="1">
        <v>14</v>
      </c>
      <c r="D1231" s="1">
        <v>17</v>
      </c>
      <c r="E1231" s="1">
        <v>15</v>
      </c>
      <c r="F1231" s="1">
        <v>16</v>
      </c>
      <c r="G1231" s="1">
        <v>2660.65</v>
      </c>
      <c r="H1231" s="1">
        <v>919.45463431510518</v>
      </c>
      <c r="I1231" s="22">
        <v>16717.400000000001</v>
      </c>
      <c r="J1231" s="1">
        <v>919.45463431510518</v>
      </c>
      <c r="K1231" s="7" t="str">
        <f>IF(OR($C1231=1,$C1231=2,$C1231=3),$J1231,"")</f>
        <v/>
      </c>
      <c r="L1231" s="8" t="str">
        <f>K1231</f>
        <v/>
      </c>
      <c r="M1231" s="3" t="str">
        <f>IF(OR($C1231=7,$C1231=8,$C1231=9),$J1231,"")</f>
        <v/>
      </c>
      <c r="N1231" s="8" t="str">
        <f t="shared" si="133"/>
        <v/>
      </c>
      <c r="O1231" s="7">
        <f>IF(OR($C1231=13,$C1231=14,$C1231=15),$J1231,"")</f>
        <v>919.45463431510518</v>
      </c>
      <c r="P1231" s="8">
        <f>AVERAGE(O1231:O1232)</f>
        <v>813.89523619889587</v>
      </c>
      <c r="Q1231" s="3" t="str">
        <f>IF(OR($C1231=19,$C1231=20,$C1231=21),$J1231,"")</f>
        <v/>
      </c>
      <c r="R1231" s="3" t="str">
        <f t="shared" si="135"/>
        <v/>
      </c>
      <c r="S1231" s="7" t="str">
        <f>IF(OR($C1231=25,$C1231=26,$C1231=27),$J1231,"")</f>
        <v/>
      </c>
      <c r="T1231" s="18" t="str">
        <f t="shared" si="128"/>
        <v/>
      </c>
    </row>
    <row r="1232" spans="1:20" x14ac:dyDescent="0.25">
      <c r="A1232" s="20">
        <f t="shared" si="134"/>
        <v>42879.18</v>
      </c>
      <c r="B1232" s="2">
        <v>42879.170439814814</v>
      </c>
      <c r="C1232" s="1">
        <v>15</v>
      </c>
      <c r="D1232" s="1">
        <v>18</v>
      </c>
      <c r="E1232" s="1">
        <v>16</v>
      </c>
      <c r="F1232" s="1">
        <v>17</v>
      </c>
      <c r="G1232" s="1">
        <v>2049.73</v>
      </c>
      <c r="H1232" s="1">
        <v>708.33583808268668</v>
      </c>
      <c r="I1232" s="22">
        <v>12878.8</v>
      </c>
      <c r="J1232" s="1">
        <v>708.33583808268668</v>
      </c>
      <c r="K1232" s="7" t="str">
        <f>IF(OR($C1232=1,$C1232=2,$C1232=3),$J1232,"")</f>
        <v/>
      </c>
      <c r="L1232" s="8" t="str">
        <f t="shared" si="130"/>
        <v/>
      </c>
      <c r="M1232" s="3" t="str">
        <f>IF(OR($C1232=7,$C1232=8,$C1232=9),$J1232,"")</f>
        <v/>
      </c>
      <c r="N1232" s="8" t="str">
        <f t="shared" si="133"/>
        <v/>
      </c>
      <c r="O1232" s="7">
        <f>IF(OR($C1232=13,$C1232=14,$C1232=15),$J1232,"")</f>
        <v>708.33583808268668</v>
      </c>
      <c r="P1232" s="8" t="str">
        <f t="shared" si="131"/>
        <v/>
      </c>
      <c r="Q1232" s="3" t="str">
        <f>IF(OR($C1232=19,$C1232=20,$C1232=21),$J1232,"")</f>
        <v/>
      </c>
      <c r="R1232" s="3" t="str">
        <f t="shared" si="135"/>
        <v/>
      </c>
      <c r="S1232" s="7" t="str">
        <f>IF(OR($C1232=25,$C1232=26,$C1232=27),$J1232,"")</f>
        <v/>
      </c>
      <c r="T1232" s="18" t="str">
        <f t="shared" si="128"/>
        <v/>
      </c>
    </row>
    <row r="1233" spans="1:20" x14ac:dyDescent="0.25">
      <c r="A1233" s="20">
        <f t="shared" si="134"/>
        <v>42879.18</v>
      </c>
      <c r="B1233" s="2">
        <v>42879.17046296296</v>
      </c>
      <c r="C1233" s="1">
        <v>19</v>
      </c>
      <c r="D1233" s="1">
        <v>22</v>
      </c>
      <c r="E1233" s="1">
        <v>20</v>
      </c>
      <c r="F1233" s="1">
        <v>21</v>
      </c>
      <c r="G1233" s="1">
        <v>1781.9</v>
      </c>
      <c r="H1233" s="1">
        <v>615.78043443748174</v>
      </c>
      <c r="I1233" s="22">
        <v>11196</v>
      </c>
      <c r="J1233" s="1">
        <v>615.78043443748174</v>
      </c>
      <c r="K1233" s="7" t="str">
        <f>IF(OR($C1233=1,$C1233=2,$C1233=3),$J1233,"")</f>
        <v/>
      </c>
      <c r="L1233" s="8" t="str">
        <f t="shared" si="130"/>
        <v/>
      </c>
      <c r="M1233" s="3" t="str">
        <f>IF(OR($C1233=7,$C1233=8,$C1233=9),$J1233,"")</f>
        <v/>
      </c>
      <c r="N1233" s="8" t="str">
        <f t="shared" si="133"/>
        <v/>
      </c>
      <c r="O1233" s="7" t="str">
        <f>IF(OR($C1233=13,$C1233=14,$C1233=15),$J1233,"")</f>
        <v/>
      </c>
      <c r="P1233" s="8" t="str">
        <f t="shared" si="131"/>
        <v/>
      </c>
      <c r="Q1233" s="3">
        <f>IF(OR($C1233=19,$C1233=20,$C1233=21),$J1233,"")</f>
        <v>615.78043443748174</v>
      </c>
      <c r="R1233" s="3" t="str">
        <f t="shared" si="135"/>
        <v/>
      </c>
      <c r="S1233" s="7" t="str">
        <f>IF(OR($C1233=25,$C1233=26,$C1233=27),$J1233,"")</f>
        <v/>
      </c>
      <c r="T1233" s="18" t="str">
        <f t="shared" si="128"/>
        <v/>
      </c>
    </row>
    <row r="1234" spans="1:20" x14ac:dyDescent="0.25">
      <c r="A1234" s="20">
        <f t="shared" si="134"/>
        <v>42879.18</v>
      </c>
      <c r="B1234" s="2">
        <v>42879.170497685183</v>
      </c>
      <c r="C1234" s="1">
        <v>20</v>
      </c>
      <c r="D1234" s="1">
        <v>23</v>
      </c>
      <c r="E1234" s="1">
        <v>21</v>
      </c>
      <c r="F1234" s="1">
        <v>22</v>
      </c>
      <c r="G1234" s="1">
        <v>2031.79</v>
      </c>
      <c r="H1234" s="1">
        <v>702.13621914009263</v>
      </c>
      <c r="I1234" s="22">
        <v>12766.1</v>
      </c>
      <c r="J1234" s="1">
        <v>702.13621914009263</v>
      </c>
      <c r="K1234" s="7" t="str">
        <f>IF(OR($C1234=1,$C1234=2,$C1234=3),$J1234,"")</f>
        <v/>
      </c>
      <c r="L1234" s="8" t="str">
        <f t="shared" si="130"/>
        <v/>
      </c>
      <c r="M1234" s="3" t="str">
        <f>IF(OR($C1234=7,$C1234=8,$C1234=9),$J1234,"")</f>
        <v/>
      </c>
      <c r="N1234" s="8" t="str">
        <f t="shared" si="133"/>
        <v/>
      </c>
      <c r="O1234" s="7" t="str">
        <f>IF(OR($C1234=13,$C1234=14,$C1234=15),$J1234,"")</f>
        <v/>
      </c>
      <c r="P1234" s="8" t="str">
        <f t="shared" si="131"/>
        <v/>
      </c>
      <c r="Q1234" s="3">
        <f>IF(OR($C1234=19,$C1234=20,$C1234=21),$J1234,"")</f>
        <v>702.13621914009263</v>
      </c>
      <c r="R1234" s="3">
        <f t="shared" si="135"/>
        <v>642.636234516939</v>
      </c>
      <c r="S1234" s="7" t="str">
        <f>IF(OR($C1234=25,$C1234=26,$C1234=27),$J1234,"")</f>
        <v/>
      </c>
      <c r="T1234" s="18" t="str">
        <f t="shared" si="128"/>
        <v/>
      </c>
    </row>
    <row r="1235" spans="1:20" x14ac:dyDescent="0.25">
      <c r="A1235" s="20">
        <f t="shared" si="134"/>
        <v>42879.18</v>
      </c>
      <c r="B1235" s="2">
        <v>42879.170532407406</v>
      </c>
      <c r="C1235" s="1">
        <v>21</v>
      </c>
      <c r="D1235" s="1">
        <v>24</v>
      </c>
      <c r="E1235" s="1">
        <v>22</v>
      </c>
      <c r="F1235" s="1">
        <v>23</v>
      </c>
      <c r="G1235" s="1">
        <v>1765.15</v>
      </c>
      <c r="H1235" s="1">
        <v>609.99204997324262</v>
      </c>
      <c r="I1235" s="22">
        <v>11090.8</v>
      </c>
      <c r="J1235" s="1">
        <v>609.99204997324262</v>
      </c>
      <c r="K1235" s="7" t="str">
        <f>IF(OR($C1235=1,$C1235=2,$C1235=3),$J1235,"")</f>
        <v/>
      </c>
      <c r="L1235" s="8" t="str">
        <f t="shared" si="130"/>
        <v/>
      </c>
      <c r="M1235" s="3" t="str">
        <f>IF(OR($C1235=7,$C1235=8,$C1235=9),$J1235,"")</f>
        <v/>
      </c>
      <c r="N1235" s="8" t="str">
        <f t="shared" si="133"/>
        <v/>
      </c>
      <c r="O1235" s="7" t="str">
        <f>IF(OR($C1235=13,$C1235=14,$C1235=15),$J1235,"")</f>
        <v/>
      </c>
      <c r="P1235" s="8" t="str">
        <f t="shared" si="131"/>
        <v/>
      </c>
      <c r="Q1235" s="3">
        <f>IF(OR($C1235=19,$C1235=20,$C1235=21),$J1235,"")</f>
        <v>609.99204997324262</v>
      </c>
      <c r="R1235" s="3" t="str">
        <f t="shared" si="135"/>
        <v/>
      </c>
      <c r="S1235" s="7" t="str">
        <f>IF(OR($C1235=25,$C1235=26,$C1235=27),$J1235,"")</f>
        <v/>
      </c>
      <c r="T1235" s="18" t="str">
        <f t="shared" si="128"/>
        <v/>
      </c>
    </row>
    <row r="1236" spans="1:20" x14ac:dyDescent="0.25">
      <c r="A1236" s="20">
        <f t="shared" si="134"/>
        <v>42879.18</v>
      </c>
      <c r="B1236" s="2">
        <v>42879.170601851853</v>
      </c>
      <c r="C1236" s="1">
        <v>26</v>
      </c>
      <c r="D1236" s="1">
        <v>29</v>
      </c>
      <c r="E1236" s="1">
        <v>27</v>
      </c>
      <c r="F1236" s="1">
        <v>28</v>
      </c>
      <c r="G1236" s="1">
        <v>1975.29</v>
      </c>
      <c r="H1236" s="1">
        <v>682.61122079803204</v>
      </c>
      <c r="I1236" s="22">
        <v>12411.1</v>
      </c>
      <c r="J1236" s="1">
        <v>682.61122079803204</v>
      </c>
      <c r="K1236" s="7" t="str">
        <f>IF(OR($C1236=1,$C1236=2,$C1236=3),$J1236,"")</f>
        <v/>
      </c>
      <c r="L1236" s="8" t="str">
        <f t="shared" si="130"/>
        <v/>
      </c>
      <c r="M1236" s="3" t="str">
        <f>IF(OR($C1236=7,$C1236=8,$C1236=9),$J1236,"")</f>
        <v/>
      </c>
      <c r="N1236" s="8" t="str">
        <f t="shared" si="133"/>
        <v/>
      </c>
      <c r="O1236" s="7" t="str">
        <f>IF(OR($C1236=13,$C1236=14,$C1236=15),$J1236,"")</f>
        <v/>
      </c>
      <c r="P1236" s="8" t="str">
        <f t="shared" si="131"/>
        <v/>
      </c>
      <c r="Q1236" s="3" t="str">
        <f>IF(OR($C1236=19,$C1236=20,$C1236=21),$J1236,"")</f>
        <v/>
      </c>
      <c r="R1236" s="3" t="str">
        <f t="shared" si="135"/>
        <v/>
      </c>
      <c r="S1236" s="7">
        <f>IF(OR($C1236=25,$C1236=26,$C1236=27),$J1236,"")</f>
        <v>682.61122079803204</v>
      </c>
      <c r="T1236" s="18">
        <f t="shared" si="128"/>
        <v>682.61122079803204</v>
      </c>
    </row>
    <row r="1237" spans="1:20" x14ac:dyDescent="0.25">
      <c r="A1237" s="20">
        <f t="shared" si="134"/>
        <v>42879.19</v>
      </c>
      <c r="B1237" s="2">
        <v>42879.184131944443</v>
      </c>
      <c r="C1237" s="1">
        <v>3</v>
      </c>
      <c r="D1237" s="1">
        <v>6</v>
      </c>
      <c r="E1237" s="1">
        <v>4</v>
      </c>
      <c r="F1237" s="1">
        <v>5</v>
      </c>
      <c r="G1237" s="1">
        <v>1931.78</v>
      </c>
      <c r="H1237" s="1">
        <v>667.57524419868594</v>
      </c>
      <c r="I1237" s="22">
        <v>12137.8</v>
      </c>
      <c r="J1237" s="1">
        <v>667.57524419868594</v>
      </c>
      <c r="K1237" s="7">
        <f>IF(OR($C1237=1,$C1237=2,$C1237=3),$J1237,"")</f>
        <v>667.57524419868594</v>
      </c>
      <c r="L1237" s="8">
        <f t="shared" si="130"/>
        <v>667.57524419868594</v>
      </c>
      <c r="M1237" s="3" t="str">
        <f>IF(OR($C1237=7,$C1237=8,$C1237=9),$J1237,"")</f>
        <v/>
      </c>
      <c r="N1237" s="8" t="str">
        <f t="shared" si="133"/>
        <v/>
      </c>
      <c r="O1237" s="7" t="str">
        <f>IF(OR($C1237=13,$C1237=14,$C1237=15),$J1237,"")</f>
        <v/>
      </c>
      <c r="P1237" s="8" t="str">
        <f t="shared" si="131"/>
        <v/>
      </c>
      <c r="Q1237" s="3" t="str">
        <f>IF(OR($C1237=19,$C1237=20,$C1237=21),$J1237,"")</f>
        <v/>
      </c>
      <c r="R1237" s="3" t="str">
        <f t="shared" si="135"/>
        <v/>
      </c>
      <c r="S1237" s="7" t="str">
        <f>IF(OR($C1237=25,$C1237=26,$C1237=27),$J1237,"")</f>
        <v/>
      </c>
      <c r="T1237" s="18" t="str">
        <f t="shared" si="128"/>
        <v/>
      </c>
    </row>
    <row r="1238" spans="1:20" x14ac:dyDescent="0.25">
      <c r="A1238" s="20">
        <f t="shared" si="134"/>
        <v>42879.19</v>
      </c>
      <c r="B1238" s="2">
        <v>42879.184166666666</v>
      </c>
      <c r="C1238" s="1">
        <v>7</v>
      </c>
      <c r="D1238" s="1">
        <v>10</v>
      </c>
      <c r="E1238" s="1">
        <v>8</v>
      </c>
      <c r="F1238" s="1">
        <v>9</v>
      </c>
      <c r="G1238" s="1">
        <v>1568.89</v>
      </c>
      <c r="H1238" s="1">
        <v>542.16946281195396</v>
      </c>
      <c r="I1238" s="22">
        <v>9857.65</v>
      </c>
      <c r="J1238" s="1">
        <v>542.16946281195396</v>
      </c>
      <c r="K1238" s="7" t="str">
        <f>IF(OR($C1238=1,$C1238=2,$C1238=3),$J1238,"")</f>
        <v/>
      </c>
      <c r="L1238" s="8" t="str">
        <f t="shared" si="130"/>
        <v/>
      </c>
      <c r="M1238" s="3">
        <f>IF(OR($C1238=7,$C1238=8,$C1238=9),$J1238,"")</f>
        <v>542.16946281195396</v>
      </c>
      <c r="N1238" s="8" t="str">
        <f t="shared" si="133"/>
        <v/>
      </c>
      <c r="O1238" s="7" t="str">
        <f>IF(OR($C1238=13,$C1238=14,$C1238=15),$J1238,"")</f>
        <v/>
      </c>
      <c r="P1238" s="8" t="str">
        <f t="shared" si="131"/>
        <v/>
      </c>
      <c r="Q1238" s="3" t="str">
        <f>IF(OR($C1238=19,$C1238=20,$C1238=21),$J1238,"")</f>
        <v/>
      </c>
      <c r="R1238" s="3" t="str">
        <f t="shared" si="135"/>
        <v/>
      </c>
      <c r="S1238" s="7" t="str">
        <f>IF(OR($C1238=25,$C1238=26,$C1238=27),$J1238,"")</f>
        <v/>
      </c>
      <c r="T1238" s="18" t="str">
        <f t="shared" si="128"/>
        <v/>
      </c>
    </row>
    <row r="1239" spans="1:20" x14ac:dyDescent="0.25">
      <c r="A1239" s="20">
        <f t="shared" si="134"/>
        <v>42879.19</v>
      </c>
      <c r="B1239" s="2">
        <v>42879.184189814812</v>
      </c>
      <c r="C1239" s="1">
        <v>8</v>
      </c>
      <c r="D1239" s="1">
        <v>11</v>
      </c>
      <c r="E1239" s="1">
        <v>9</v>
      </c>
      <c r="F1239" s="1">
        <v>10</v>
      </c>
      <c r="G1239" s="1">
        <v>1588.01</v>
      </c>
      <c r="H1239" s="1">
        <v>548.77686048098394</v>
      </c>
      <c r="I1239" s="22">
        <v>9977.7800000000007</v>
      </c>
      <c r="J1239" s="1">
        <v>548.77686048098394</v>
      </c>
      <c r="K1239" s="7" t="str">
        <f>IF(OR($C1239=1,$C1239=2,$C1239=3),$J1239,"")</f>
        <v/>
      </c>
      <c r="L1239" s="8" t="str">
        <f t="shared" si="130"/>
        <v/>
      </c>
      <c r="M1239" s="3">
        <f>IF(OR($C1239=7,$C1239=8,$C1239=9),$J1239,"")</f>
        <v>548.77686048098394</v>
      </c>
      <c r="N1239" s="8">
        <f t="shared" si="133"/>
        <v>563.82320433608686</v>
      </c>
      <c r="O1239" s="7" t="str">
        <f>IF(OR($C1239=13,$C1239=14,$C1239=15),$J1239,"")</f>
        <v/>
      </c>
      <c r="P1239" s="8" t="str">
        <f t="shared" si="131"/>
        <v/>
      </c>
      <c r="Q1239" s="3" t="str">
        <f>IF(OR($C1239=19,$C1239=20,$C1239=21),$J1239,"")</f>
        <v/>
      </c>
      <c r="R1239" s="3" t="str">
        <f t="shared" si="135"/>
        <v/>
      </c>
      <c r="S1239" s="7" t="str">
        <f>IF(OR($C1239=25,$C1239=26,$C1239=27),$J1239,"")</f>
        <v/>
      </c>
      <c r="T1239" s="18" t="str">
        <f t="shared" si="128"/>
        <v/>
      </c>
    </row>
    <row r="1240" spans="1:20" x14ac:dyDescent="0.25">
      <c r="A1240" s="20">
        <f t="shared" si="134"/>
        <v>42879.19</v>
      </c>
      <c r="B1240" s="2">
        <v>42879.184224537035</v>
      </c>
      <c r="C1240" s="1">
        <v>9</v>
      </c>
      <c r="D1240" s="1">
        <v>12</v>
      </c>
      <c r="E1240" s="1">
        <v>10</v>
      </c>
      <c r="F1240" s="1">
        <v>11</v>
      </c>
      <c r="G1240" s="1">
        <v>1737.75</v>
      </c>
      <c r="H1240" s="1">
        <v>600.5232897153229</v>
      </c>
      <c r="I1240" s="22">
        <v>10918.6</v>
      </c>
      <c r="J1240" s="1">
        <v>600.5232897153229</v>
      </c>
      <c r="K1240" s="7" t="str">
        <f>IF(OR($C1240=1,$C1240=2,$C1240=3),$J1240,"")</f>
        <v/>
      </c>
      <c r="L1240" s="8" t="str">
        <f t="shared" si="130"/>
        <v/>
      </c>
      <c r="M1240" s="3">
        <f>IF(OR($C1240=7,$C1240=8,$C1240=9),$J1240,"")</f>
        <v>600.5232897153229</v>
      </c>
      <c r="N1240" s="8" t="str">
        <f t="shared" si="133"/>
        <v/>
      </c>
      <c r="O1240" s="7" t="str">
        <f>IF(OR($C1240=13,$C1240=14,$C1240=15),$J1240,"")</f>
        <v/>
      </c>
      <c r="P1240" s="8" t="str">
        <f t="shared" si="131"/>
        <v/>
      </c>
      <c r="Q1240" s="3" t="str">
        <f>IF(OR($C1240=19,$C1240=20,$C1240=21),$J1240,"")</f>
        <v/>
      </c>
      <c r="R1240" s="3" t="str">
        <f t="shared" si="135"/>
        <v/>
      </c>
      <c r="S1240" s="7" t="str">
        <f>IF(OR($C1240=25,$C1240=26,$C1240=27),$J1240,"")</f>
        <v/>
      </c>
      <c r="T1240" s="18" t="str">
        <f t="shared" si="128"/>
        <v/>
      </c>
    </row>
    <row r="1241" spans="1:20" x14ac:dyDescent="0.25">
      <c r="A1241" s="20">
        <f t="shared" si="134"/>
        <v>42879.19</v>
      </c>
      <c r="B1241" s="2">
        <v>42879.184363425928</v>
      </c>
      <c r="C1241" s="1">
        <v>19</v>
      </c>
      <c r="D1241" s="1">
        <v>22</v>
      </c>
      <c r="E1241" s="1">
        <v>20</v>
      </c>
      <c r="F1241" s="1">
        <v>21</v>
      </c>
      <c r="G1241" s="1">
        <v>1801.51</v>
      </c>
      <c r="H1241" s="1">
        <v>622.55716395054026</v>
      </c>
      <c r="I1241" s="22">
        <v>11319.2</v>
      </c>
      <c r="J1241" s="1">
        <v>622.55716395054026</v>
      </c>
      <c r="K1241" s="7" t="str">
        <f>IF(OR($C1241=1,$C1241=2,$C1241=3),$J1241,"")</f>
        <v/>
      </c>
      <c r="L1241" s="8" t="str">
        <f t="shared" si="130"/>
        <v/>
      </c>
      <c r="M1241" s="3" t="str">
        <f>IF(OR($C1241=7,$C1241=8,$C1241=9),$J1241,"")</f>
        <v/>
      </c>
      <c r="N1241" s="8" t="str">
        <f t="shared" si="133"/>
        <v/>
      </c>
      <c r="O1241" s="7" t="str">
        <f>IF(OR($C1241=13,$C1241=14,$C1241=15),$J1241,"")</f>
        <v/>
      </c>
      <c r="P1241" s="8" t="str">
        <f t="shared" si="131"/>
        <v/>
      </c>
      <c r="Q1241" s="3">
        <f>IF(OR($C1241=19,$C1241=20,$C1241=21),$J1241,"")</f>
        <v>622.55716395054026</v>
      </c>
      <c r="R1241" s="3" t="str">
        <f t="shared" si="135"/>
        <v/>
      </c>
      <c r="S1241" s="7" t="str">
        <f>IF(OR($C1241=25,$C1241=26,$C1241=27),$J1241,"")</f>
        <v/>
      </c>
      <c r="T1241" s="18" t="str">
        <f t="shared" si="128"/>
        <v/>
      </c>
    </row>
    <row r="1242" spans="1:20" x14ac:dyDescent="0.25">
      <c r="A1242" s="20">
        <f t="shared" si="134"/>
        <v>42879.19</v>
      </c>
      <c r="B1242" s="2">
        <v>42879.184398148151</v>
      </c>
      <c r="C1242" s="1">
        <v>20</v>
      </c>
      <c r="D1242" s="1">
        <v>23</v>
      </c>
      <c r="E1242" s="1">
        <v>21</v>
      </c>
      <c r="F1242" s="1">
        <v>22</v>
      </c>
      <c r="G1242" s="1">
        <v>2050.67</v>
      </c>
      <c r="H1242" s="1">
        <v>708.66067876306795</v>
      </c>
      <c r="I1242" s="22">
        <v>12884.7</v>
      </c>
      <c r="J1242" s="1">
        <v>708.66067876306795</v>
      </c>
      <c r="K1242" s="7" t="str">
        <f>IF(OR($C1242=1,$C1242=2,$C1242=3),$J1242,"")</f>
        <v/>
      </c>
      <c r="L1242" s="8" t="str">
        <f t="shared" si="130"/>
        <v/>
      </c>
      <c r="M1242" s="3" t="str">
        <f>IF(OR($C1242=7,$C1242=8,$C1242=9),$J1242,"")</f>
        <v/>
      </c>
      <c r="N1242" s="8" t="str">
        <f t="shared" si="133"/>
        <v/>
      </c>
      <c r="O1242" s="7" t="str">
        <f>IF(OR($C1242=13,$C1242=14,$C1242=15),$J1242,"")</f>
        <v/>
      </c>
      <c r="P1242" s="8" t="str">
        <f t="shared" si="131"/>
        <v/>
      </c>
      <c r="Q1242" s="3">
        <f>IF(OR($C1242=19,$C1242=20,$C1242=21),$J1242,"")</f>
        <v>708.66067876306795</v>
      </c>
      <c r="R1242" s="3">
        <f t="shared" si="135"/>
        <v>649.91059230632618</v>
      </c>
      <c r="S1242" s="7" t="str">
        <f>IF(OR($C1242=25,$C1242=26,$C1242=27),$J1242,"")</f>
        <v/>
      </c>
      <c r="T1242" s="18" t="str">
        <f t="shared" si="128"/>
        <v/>
      </c>
    </row>
    <row r="1243" spans="1:20" x14ac:dyDescent="0.25">
      <c r="A1243" s="20">
        <f t="shared" si="134"/>
        <v>42879.19</v>
      </c>
      <c r="B1243" s="2">
        <v>42879.184432870374</v>
      </c>
      <c r="C1243" s="1">
        <v>21</v>
      </c>
      <c r="D1243" s="1">
        <v>24</v>
      </c>
      <c r="E1243" s="1">
        <v>22</v>
      </c>
      <c r="F1243" s="1">
        <v>23</v>
      </c>
      <c r="G1243" s="1">
        <v>1789.81</v>
      </c>
      <c r="H1243" s="1">
        <v>618.51393420537022</v>
      </c>
      <c r="I1243" s="22">
        <v>11245.7</v>
      </c>
      <c r="J1243" s="1">
        <v>618.51393420537022</v>
      </c>
      <c r="K1243" s="7" t="str">
        <f>IF(OR($C1243=1,$C1243=2,$C1243=3),$J1243,"")</f>
        <v/>
      </c>
      <c r="L1243" s="8" t="str">
        <f t="shared" si="130"/>
        <v/>
      </c>
      <c r="M1243" s="3" t="str">
        <f>IF(OR($C1243=7,$C1243=8,$C1243=9),$J1243,"")</f>
        <v/>
      </c>
      <c r="N1243" s="8" t="str">
        <f t="shared" si="133"/>
        <v/>
      </c>
      <c r="O1243" s="7" t="str">
        <f>IF(OR($C1243=13,$C1243=14,$C1243=15),$J1243,"")</f>
        <v/>
      </c>
      <c r="P1243" s="8" t="str">
        <f t="shared" si="131"/>
        <v/>
      </c>
      <c r="Q1243" s="3">
        <f>IF(OR($C1243=19,$C1243=20,$C1243=21),$J1243,"")</f>
        <v>618.51393420537022</v>
      </c>
      <c r="R1243" s="3" t="str">
        <f t="shared" si="135"/>
        <v/>
      </c>
      <c r="S1243" s="7" t="str">
        <f>IF(OR($C1243=25,$C1243=26,$C1243=27),$J1243,"")</f>
        <v/>
      </c>
      <c r="T1243" s="18" t="str">
        <f t="shared" si="128"/>
        <v/>
      </c>
    </row>
    <row r="1244" spans="1:20" x14ac:dyDescent="0.25">
      <c r="A1244" s="20">
        <f t="shared" si="134"/>
        <v>42879.19</v>
      </c>
      <c r="B1244" s="2">
        <v>42879.184502314813</v>
      </c>
      <c r="C1244" s="1">
        <v>26</v>
      </c>
      <c r="D1244" s="1">
        <v>29</v>
      </c>
      <c r="E1244" s="1">
        <v>27</v>
      </c>
      <c r="F1244" s="1">
        <v>28</v>
      </c>
      <c r="G1244" s="1">
        <v>1997.28</v>
      </c>
      <c r="H1244" s="1">
        <v>690.21041926780038</v>
      </c>
      <c r="I1244" s="22">
        <v>12549.3</v>
      </c>
      <c r="J1244" s="1">
        <v>690.21041926780038</v>
      </c>
      <c r="K1244" s="7" t="str">
        <f>IF(OR($C1244=1,$C1244=2,$C1244=3),$J1244,"")</f>
        <v/>
      </c>
      <c r="L1244" s="8" t="str">
        <f t="shared" si="130"/>
        <v/>
      </c>
      <c r="M1244" s="3" t="str">
        <f>IF(OR($C1244=7,$C1244=8,$C1244=9),$J1244,"")</f>
        <v/>
      </c>
      <c r="N1244" s="8" t="str">
        <f t="shared" si="133"/>
        <v/>
      </c>
      <c r="O1244" s="7" t="str">
        <f>IF(OR($C1244=13,$C1244=14,$C1244=15),$J1244,"")</f>
        <v/>
      </c>
      <c r="P1244" s="8" t="str">
        <f t="shared" si="131"/>
        <v/>
      </c>
      <c r="Q1244" s="3" t="str">
        <f>IF(OR($C1244=19,$C1244=20,$C1244=21),$J1244,"")</f>
        <v/>
      </c>
      <c r="R1244" s="3" t="str">
        <f t="shared" si="135"/>
        <v/>
      </c>
      <c r="S1244" s="7">
        <f>IF(OR($C1244=25,$C1244=26,$C1244=27),$J1244,"")</f>
        <v>690.21041926780038</v>
      </c>
      <c r="T1244" s="18">
        <f t="shared" si="128"/>
        <v>690.21041926780038</v>
      </c>
    </row>
    <row r="1245" spans="1:20" x14ac:dyDescent="0.25">
      <c r="A1245" s="20">
        <f t="shared" si="134"/>
        <v>42879.200000000004</v>
      </c>
      <c r="B1245" s="2">
        <v>42879.198020833333</v>
      </c>
      <c r="C1245" s="1">
        <v>3</v>
      </c>
      <c r="D1245" s="1">
        <v>6</v>
      </c>
      <c r="E1245" s="1">
        <v>4</v>
      </c>
      <c r="F1245" s="1">
        <v>5</v>
      </c>
      <c r="G1245" s="1">
        <v>1973.64</v>
      </c>
      <c r="H1245" s="1">
        <v>682.04102173140552</v>
      </c>
      <c r="I1245" s="22">
        <v>12400.7</v>
      </c>
      <c r="J1245" s="1">
        <v>682.04102173140552</v>
      </c>
      <c r="K1245" s="7">
        <f>IF(OR($C1245=1,$C1245=2,$C1245=3),$J1245,"")</f>
        <v>682.04102173140552</v>
      </c>
      <c r="L1245" s="8">
        <f t="shared" si="130"/>
        <v>682.04102173140552</v>
      </c>
      <c r="M1245" s="3" t="str">
        <f>IF(OR($C1245=7,$C1245=8,$C1245=9),$J1245,"")</f>
        <v/>
      </c>
      <c r="N1245" s="8" t="str">
        <f t="shared" si="133"/>
        <v/>
      </c>
      <c r="O1245" s="7" t="str">
        <f>IF(OR($C1245=13,$C1245=14,$C1245=15),$J1245,"")</f>
        <v/>
      </c>
      <c r="P1245" s="8" t="str">
        <f t="shared" si="131"/>
        <v/>
      </c>
      <c r="Q1245" s="3" t="str">
        <f>IF(OR($C1245=19,$C1245=20,$C1245=21),$J1245,"")</f>
        <v/>
      </c>
      <c r="R1245" s="3" t="str">
        <f t="shared" si="135"/>
        <v/>
      </c>
      <c r="S1245" s="7" t="str">
        <f>IF(OR($C1245=25,$C1245=26,$C1245=27),$J1245,"")</f>
        <v/>
      </c>
      <c r="T1245" s="18" t="str">
        <f t="shared" si="128"/>
        <v/>
      </c>
    </row>
    <row r="1246" spans="1:20" x14ac:dyDescent="0.25">
      <c r="A1246" s="20">
        <f t="shared" si="134"/>
        <v>42879.200000000004</v>
      </c>
      <c r="B1246" s="2">
        <v>42879.198055555556</v>
      </c>
      <c r="C1246" s="1">
        <v>7</v>
      </c>
      <c r="D1246" s="1">
        <v>10</v>
      </c>
      <c r="E1246" s="1">
        <v>8</v>
      </c>
      <c r="F1246" s="1">
        <v>9</v>
      </c>
      <c r="G1246" s="1">
        <v>1606.56</v>
      </c>
      <c r="H1246" s="1">
        <v>555.18728029063391</v>
      </c>
      <c r="I1246" s="22">
        <v>10094.299999999999</v>
      </c>
      <c r="J1246" s="1">
        <v>555.18728029063391</v>
      </c>
      <c r="K1246" s="7" t="str">
        <f>IF(OR($C1246=1,$C1246=2,$C1246=3),$J1246,"")</f>
        <v/>
      </c>
      <c r="L1246" s="8" t="str">
        <f t="shared" si="130"/>
        <v/>
      </c>
      <c r="M1246" s="3">
        <f>IF(OR($C1246=7,$C1246=8,$C1246=9),$J1246,"")</f>
        <v>555.18728029063391</v>
      </c>
      <c r="N1246" s="8" t="str">
        <f t="shared" si="133"/>
        <v/>
      </c>
      <c r="O1246" s="7" t="str">
        <f>IF(OR($C1246=13,$C1246=14,$C1246=15),$J1246,"")</f>
        <v/>
      </c>
      <c r="P1246" s="8" t="str">
        <f t="shared" si="131"/>
        <v/>
      </c>
      <c r="Q1246" s="3" t="str">
        <f>IF(OR($C1246=19,$C1246=20,$C1246=21),$J1246,"")</f>
        <v/>
      </c>
      <c r="R1246" s="3" t="str">
        <f t="shared" si="135"/>
        <v/>
      </c>
      <c r="S1246" s="7" t="str">
        <f>IF(OR($C1246=25,$C1246=26,$C1246=27),$J1246,"")</f>
        <v/>
      </c>
      <c r="T1246" s="18" t="str">
        <f t="shared" si="128"/>
        <v/>
      </c>
    </row>
    <row r="1247" spans="1:20" x14ac:dyDescent="0.25">
      <c r="A1247" s="20">
        <f t="shared" si="134"/>
        <v>42879.200000000004</v>
      </c>
      <c r="B1247" s="2">
        <v>42879.19809027778</v>
      </c>
      <c r="C1247" s="1">
        <v>8</v>
      </c>
      <c r="D1247" s="1">
        <v>11</v>
      </c>
      <c r="E1247" s="1">
        <v>9</v>
      </c>
      <c r="F1247" s="1">
        <v>10</v>
      </c>
      <c r="G1247" s="1">
        <v>1620.74</v>
      </c>
      <c r="H1247" s="1">
        <v>560.08753651170332</v>
      </c>
      <c r="I1247" s="22">
        <v>10183.4</v>
      </c>
      <c r="J1247" s="1">
        <v>560.08753651170332</v>
      </c>
      <c r="K1247" s="7" t="str">
        <f>IF(OR($C1247=1,$C1247=2,$C1247=3),$J1247,"")</f>
        <v/>
      </c>
      <c r="L1247" s="8" t="str">
        <f t="shared" si="130"/>
        <v/>
      </c>
      <c r="M1247" s="3">
        <f>IF(OR($C1247=7,$C1247=8,$C1247=9),$J1247,"")</f>
        <v>560.08753651170332</v>
      </c>
      <c r="N1247" s="8">
        <f t="shared" si="133"/>
        <v>575.55202634899899</v>
      </c>
      <c r="O1247" s="7" t="str">
        <f>IF(OR($C1247=13,$C1247=14,$C1247=15),$J1247,"")</f>
        <v/>
      </c>
      <c r="P1247" s="8" t="str">
        <f t="shared" si="131"/>
        <v/>
      </c>
      <c r="Q1247" s="3" t="str">
        <f>IF(OR($C1247=19,$C1247=20,$C1247=21),$J1247,"")</f>
        <v/>
      </c>
      <c r="R1247" s="3" t="str">
        <f t="shared" si="135"/>
        <v/>
      </c>
      <c r="S1247" s="7" t="str">
        <f>IF(OR($C1247=25,$C1247=26,$C1247=27),$J1247,"")</f>
        <v/>
      </c>
      <c r="T1247" s="18" t="str">
        <f t="shared" si="128"/>
        <v/>
      </c>
    </row>
    <row r="1248" spans="1:20" x14ac:dyDescent="0.25">
      <c r="A1248" s="20">
        <f t="shared" si="134"/>
        <v>42879.200000000004</v>
      </c>
      <c r="B1248" s="2">
        <v>42879.198125000003</v>
      </c>
      <c r="C1248" s="1">
        <v>9</v>
      </c>
      <c r="D1248" s="1">
        <v>12</v>
      </c>
      <c r="E1248" s="1">
        <v>10</v>
      </c>
      <c r="F1248" s="1">
        <v>11</v>
      </c>
      <c r="G1248" s="1">
        <v>1769.17</v>
      </c>
      <c r="H1248" s="1">
        <v>611.38126224465998</v>
      </c>
      <c r="I1248" s="22">
        <v>11116</v>
      </c>
      <c r="J1248" s="1">
        <v>611.38126224465998</v>
      </c>
      <c r="K1248" s="7" t="str">
        <f>IF(OR($C1248=1,$C1248=2,$C1248=3),$J1248,"")</f>
        <v/>
      </c>
      <c r="L1248" s="8" t="str">
        <f t="shared" si="130"/>
        <v/>
      </c>
      <c r="M1248" s="3">
        <f>IF(OR($C1248=7,$C1248=8,$C1248=9),$J1248,"")</f>
        <v>611.38126224465998</v>
      </c>
      <c r="N1248" s="8" t="str">
        <f t="shared" si="133"/>
        <v/>
      </c>
      <c r="O1248" s="7" t="str">
        <f>IF(OR($C1248=13,$C1248=14,$C1248=15),$J1248,"")</f>
        <v/>
      </c>
      <c r="P1248" s="8" t="str">
        <f t="shared" si="131"/>
        <v/>
      </c>
      <c r="Q1248" s="3" t="str">
        <f>IF(OR($C1248=19,$C1248=20,$C1248=21),$J1248,"")</f>
        <v/>
      </c>
      <c r="R1248" s="3" t="str">
        <f t="shared" si="135"/>
        <v/>
      </c>
      <c r="S1248" s="7" t="str">
        <f>IF(OR($C1248=25,$C1248=26,$C1248=27),$J1248,"")</f>
        <v/>
      </c>
      <c r="T1248" s="18" t="str">
        <f t="shared" ref="T1248:T1250" si="136">S1248</f>
        <v/>
      </c>
    </row>
    <row r="1249" spans="1:20" x14ac:dyDescent="0.25">
      <c r="A1249" s="20">
        <f t="shared" si="134"/>
        <v>42879.200000000004</v>
      </c>
      <c r="B1249" s="2">
        <v>42879.198194444441</v>
      </c>
      <c r="C1249" s="1">
        <v>14</v>
      </c>
      <c r="D1249" s="1">
        <v>17</v>
      </c>
      <c r="E1249" s="1">
        <v>15</v>
      </c>
      <c r="F1249" s="1">
        <v>16</v>
      </c>
      <c r="G1249" s="1">
        <v>2793.46</v>
      </c>
      <c r="H1249" s="1">
        <v>965.35047555066376</v>
      </c>
      <c r="I1249" s="22">
        <v>17551.8</v>
      </c>
      <c r="J1249" s="1">
        <v>965.35047555066376</v>
      </c>
      <c r="K1249" s="7" t="str">
        <f>IF(OR($C1249=1,$C1249=2,$C1249=3),$J1249,"")</f>
        <v/>
      </c>
      <c r="L1249" s="8" t="str">
        <f t="shared" si="130"/>
        <v/>
      </c>
      <c r="M1249" s="3" t="str">
        <f>IF(OR($C1249=7,$C1249=8,$C1249=9),$J1249,"")</f>
        <v/>
      </c>
      <c r="N1249" s="8" t="str">
        <f t="shared" si="133"/>
        <v/>
      </c>
      <c r="O1249" s="7">
        <f>IF(OR($C1249=13,$C1249=14,$C1249=15),$J1249,"")</f>
        <v>965.35047555066376</v>
      </c>
      <c r="P1249" s="8">
        <f>O1249</f>
        <v>965.35047555066376</v>
      </c>
      <c r="Q1249" s="3" t="str">
        <f>IF(OR($C1249=19,$C1249=20,$C1249=21),$J1249,"")</f>
        <v/>
      </c>
      <c r="R1249" s="3" t="str">
        <f t="shared" si="135"/>
        <v/>
      </c>
      <c r="S1249" s="7" t="str">
        <f>IF(OR($C1249=25,$C1249=26,$C1249=27),$J1249,"")</f>
        <v/>
      </c>
      <c r="T1249" s="18" t="str">
        <f t="shared" si="136"/>
        <v/>
      </c>
    </row>
    <row r="1250" spans="1:20" x14ac:dyDescent="0.25">
      <c r="A1250" s="20">
        <f t="shared" si="134"/>
        <v>42879.200000000004</v>
      </c>
      <c r="B1250" s="2">
        <v>42879.198229166665</v>
      </c>
      <c r="C1250" s="1">
        <v>15</v>
      </c>
      <c r="D1250" s="1">
        <v>18</v>
      </c>
      <c r="E1250" s="1">
        <v>16</v>
      </c>
      <c r="F1250" s="1">
        <v>17</v>
      </c>
      <c r="G1250" s="1">
        <v>0</v>
      </c>
      <c r="H1250" s="1">
        <v>0</v>
      </c>
      <c r="I1250" s="22">
        <v>0</v>
      </c>
      <c r="J1250" s="1">
        <v>0</v>
      </c>
      <c r="K1250" s="7" t="str">
        <f>IF(OR($C1250=1,$C1250=2,$C1250=3),$J1250,"")</f>
        <v/>
      </c>
      <c r="L1250" s="8" t="str">
        <f t="shared" si="130"/>
        <v/>
      </c>
      <c r="M1250" s="3" t="str">
        <f>IF(OR($C1250=7,$C1250=8,$C1250=9),$J1250,"")</f>
        <v/>
      </c>
      <c r="N1250" s="8" t="str">
        <f t="shared" si="133"/>
        <v/>
      </c>
      <c r="O1250" s="7">
        <f>IF(OR($C1250=13,$C1250=14,$C1250=15),$J1250,"")</f>
        <v>0</v>
      </c>
      <c r="P1250" s="8" t="str">
        <f t="shared" si="131"/>
        <v/>
      </c>
      <c r="Q1250" s="3" t="str">
        <f>IF(OR($C1250=19,$C1250=20,$C1250=21),$J1250,"")</f>
        <v/>
      </c>
      <c r="R1250" s="3" t="str">
        <f t="shared" si="135"/>
        <v/>
      </c>
      <c r="S1250" s="7" t="str">
        <f>IF(OR($C1250=25,$C1250=26,$C1250=27),$J1250,"")</f>
        <v/>
      </c>
      <c r="T1250" s="18" t="str">
        <f t="shared" si="136"/>
        <v/>
      </c>
    </row>
    <row r="1251" spans="1:20" x14ac:dyDescent="0.25">
      <c r="A1251" s="20">
        <f t="shared" si="134"/>
        <v>42879.200000000004</v>
      </c>
      <c r="B1251" s="2">
        <v>42879.198252314818</v>
      </c>
      <c r="C1251" s="1">
        <v>19</v>
      </c>
      <c r="D1251" s="1">
        <v>22</v>
      </c>
      <c r="E1251" s="1">
        <v>20</v>
      </c>
      <c r="F1251" s="1">
        <v>21</v>
      </c>
      <c r="G1251" s="1">
        <v>1840.08</v>
      </c>
      <c r="H1251" s="1">
        <v>635.88599910192568</v>
      </c>
      <c r="I1251" s="22">
        <v>11561.5</v>
      </c>
      <c r="J1251" s="1">
        <v>635.88599910192568</v>
      </c>
      <c r="K1251" s="7" t="str">
        <f>IF(OR($C1251=1,$C1251=2,$C1251=3),$J1251,"")</f>
        <v/>
      </c>
      <c r="L1251" s="8" t="str">
        <f t="shared" si="130"/>
        <v/>
      </c>
      <c r="M1251" s="3" t="str">
        <f>IF(OR($C1251=7,$C1251=8,$C1251=9),$J1251,"")</f>
        <v/>
      </c>
      <c r="N1251" s="8" t="str">
        <f t="shared" si="133"/>
        <v/>
      </c>
      <c r="O1251" s="7" t="str">
        <f>IF(OR($C1251=13,$C1251=14,$C1251=15),$J1251,"")</f>
        <v/>
      </c>
      <c r="P1251" s="8" t="str">
        <f t="shared" si="131"/>
        <v/>
      </c>
      <c r="Q1251" s="3">
        <f>IF(OR($C1251=19,$C1251=20,$C1251=21),$J1251,"")</f>
        <v>635.88599910192568</v>
      </c>
      <c r="R1251" s="3" t="str">
        <f t="shared" si="135"/>
        <v/>
      </c>
      <c r="S1251" s="7" t="str">
        <f>IF(OR($C1251=25,$C1251=26,$C1251=27),$J1251,"")</f>
        <v/>
      </c>
      <c r="T1251" s="9" t="str">
        <f t="shared" ref="T1251:T1253" si="137">IF(AND(C1250=25,C1251=26,C1252=27),AVERAGE(S1250:S1252),"")</f>
        <v/>
      </c>
    </row>
    <row r="1252" spans="1:20" x14ac:dyDescent="0.25">
      <c r="A1252" s="20">
        <f t="shared" si="134"/>
        <v>42879.200000000004</v>
      </c>
      <c r="B1252" s="2">
        <v>42879.198287037034</v>
      </c>
      <c r="C1252" s="1">
        <v>20</v>
      </c>
      <c r="D1252" s="1">
        <v>23</v>
      </c>
      <c r="E1252" s="1">
        <v>21</v>
      </c>
      <c r="F1252" s="1">
        <v>22</v>
      </c>
      <c r="G1252" s="1">
        <v>2067.2800000000002</v>
      </c>
      <c r="H1252" s="1">
        <v>714.40068270044185</v>
      </c>
      <c r="I1252" s="22">
        <v>12989.1</v>
      </c>
      <c r="J1252" s="1">
        <v>714.40068270044185</v>
      </c>
      <c r="K1252" s="7" t="str">
        <f>IF(OR($C1252=1,$C1252=2,$C1252=3),$J1252,"")</f>
        <v/>
      </c>
      <c r="L1252" s="8" t="str">
        <f t="shared" si="130"/>
        <v/>
      </c>
      <c r="M1252" s="3" t="str">
        <f>IF(OR($C1252=7,$C1252=8,$C1252=9),$J1252,"")</f>
        <v/>
      </c>
      <c r="N1252" s="8" t="str">
        <f t="shared" si="133"/>
        <v/>
      </c>
      <c r="O1252" s="7" t="str">
        <f>IF(OR($C1252=13,$C1252=14,$C1252=15),$J1252,"")</f>
        <v/>
      </c>
      <c r="P1252" s="8" t="str">
        <f t="shared" si="131"/>
        <v/>
      </c>
      <c r="Q1252" s="3">
        <f>IF(OR($C1252=19,$C1252=20,$C1252=21),$J1252,"")</f>
        <v>714.40068270044185</v>
      </c>
      <c r="R1252" s="3">
        <f t="shared" si="135"/>
        <v>659.05566380117091</v>
      </c>
      <c r="S1252" s="7" t="str">
        <f>IF(OR($C1252=25,$C1252=26,$C1252=27),$J1252,"")</f>
        <v/>
      </c>
      <c r="T1252" s="9" t="str">
        <f t="shared" si="137"/>
        <v/>
      </c>
    </row>
    <row r="1253" spans="1:20" x14ac:dyDescent="0.25">
      <c r="A1253" s="20">
        <f t="shared" si="134"/>
        <v>42879.200000000004</v>
      </c>
      <c r="B1253" s="2">
        <v>42879.198321759257</v>
      </c>
      <c r="C1253" s="1">
        <v>21</v>
      </c>
      <c r="D1253" s="1">
        <v>24</v>
      </c>
      <c r="E1253" s="1">
        <v>22</v>
      </c>
      <c r="F1253" s="1">
        <v>23</v>
      </c>
      <c r="G1253" s="1">
        <v>1814.02</v>
      </c>
      <c r="H1253" s="1">
        <v>626.8803096011452</v>
      </c>
      <c r="I1253" s="22">
        <v>11397.8</v>
      </c>
      <c r="J1253" s="1">
        <v>626.8803096011452</v>
      </c>
      <c r="K1253" s="7" t="str">
        <f>IF(OR($C1253=1,$C1253=2,$C1253=3),$J1253,"")</f>
        <v/>
      </c>
      <c r="L1253" s="8" t="str">
        <f t="shared" si="130"/>
        <v/>
      </c>
      <c r="M1253" s="3" t="str">
        <f>IF(OR($C1253=7,$C1253=8,$C1253=9),$J1253,"")</f>
        <v/>
      </c>
      <c r="N1253" s="8" t="str">
        <f t="shared" si="133"/>
        <v/>
      </c>
      <c r="O1253" s="7" t="str">
        <f>IF(OR($C1253=13,$C1253=14,$C1253=15),$J1253,"")</f>
        <v/>
      </c>
      <c r="P1253" s="8" t="str">
        <f t="shared" si="131"/>
        <v/>
      </c>
      <c r="Q1253" s="3">
        <f>IF(OR($C1253=19,$C1253=20,$C1253=21),$J1253,"")</f>
        <v>626.8803096011452</v>
      </c>
      <c r="R1253" s="3" t="str">
        <f t="shared" si="135"/>
        <v/>
      </c>
      <c r="S1253" s="7" t="str">
        <f>IF(OR($C1253=25,$C1253=26,$C1253=27),$J1253,"")</f>
        <v/>
      </c>
      <c r="T1253" s="9" t="str">
        <f t="shared" si="137"/>
        <v/>
      </c>
    </row>
    <row r="1254" spans="1:20" x14ac:dyDescent="0.25">
      <c r="A1254" s="20">
        <f t="shared" si="134"/>
        <v>42879.200000000004</v>
      </c>
      <c r="B1254" s="2">
        <v>42879.198391203703</v>
      </c>
      <c r="C1254" s="1">
        <v>26</v>
      </c>
      <c r="D1254" s="1">
        <v>29</v>
      </c>
      <c r="E1254" s="1">
        <v>27</v>
      </c>
      <c r="F1254" s="1">
        <v>28</v>
      </c>
      <c r="G1254" s="1">
        <v>2021.89</v>
      </c>
      <c r="H1254" s="1">
        <v>698.71502474033332</v>
      </c>
      <c r="I1254" s="22">
        <v>12703.9</v>
      </c>
      <c r="J1254" s="1">
        <v>698.71502474033332</v>
      </c>
      <c r="K1254" s="7" t="str">
        <f>IF(OR($C1254=1,$C1254=2,$C1254=3),$J1254,"")</f>
        <v/>
      </c>
      <c r="L1254" s="8" t="str">
        <f t="shared" si="130"/>
        <v/>
      </c>
      <c r="M1254" s="3" t="str">
        <f>IF(OR($C1254=7,$C1254=8,$C1254=9),$J1254,"")</f>
        <v/>
      </c>
      <c r="N1254" s="8" t="str">
        <f t="shared" si="133"/>
        <v/>
      </c>
      <c r="O1254" s="7" t="str">
        <f>IF(OR($C1254=13,$C1254=14,$C1254=15),$J1254,"")</f>
        <v/>
      </c>
      <c r="P1254" s="8" t="str">
        <f t="shared" si="131"/>
        <v/>
      </c>
      <c r="Q1254" s="3" t="str">
        <f>IF(OR($C1254=19,$C1254=20,$C1254=21),$J1254,"")</f>
        <v/>
      </c>
      <c r="R1254" s="3" t="str">
        <f t="shared" si="135"/>
        <v/>
      </c>
      <c r="S1254" s="7">
        <f>IF(OR($C1254=25,$C1254=26,$C1254=27),$J1254,"")</f>
        <v>698.71502474033332</v>
      </c>
      <c r="T1254" s="9">
        <f>IF(AND(C1254=26,C1255=27),AVERAGE(S1254:S1255),"")</f>
        <v>704.91982731080589</v>
      </c>
    </row>
    <row r="1255" spans="1:20" x14ac:dyDescent="0.25">
      <c r="A1255" s="20">
        <f t="shared" si="134"/>
        <v>42879.200000000004</v>
      </c>
      <c r="B1255" s="2">
        <v>42879.198425925926</v>
      </c>
      <c r="C1255" s="1">
        <v>27</v>
      </c>
      <c r="D1255" s="1">
        <v>30</v>
      </c>
      <c r="E1255" s="1">
        <v>28</v>
      </c>
      <c r="F1255" s="1">
        <v>29</v>
      </c>
      <c r="G1255" s="1">
        <v>2057.8000000000002</v>
      </c>
      <c r="H1255" s="1">
        <v>711.12462988127845</v>
      </c>
      <c r="I1255" s="22">
        <v>12929.5</v>
      </c>
      <c r="J1255" s="1">
        <v>711.12462988127845</v>
      </c>
      <c r="K1255" s="7" t="str">
        <f>IF(OR($C1255=1,$C1255=2,$C1255=3),$J1255,"")</f>
        <v/>
      </c>
      <c r="L1255" s="8" t="str">
        <f t="shared" si="130"/>
        <v/>
      </c>
      <c r="M1255" s="3" t="str">
        <f>IF(OR($C1255=7,$C1255=8,$C1255=9),$J1255,"")</f>
        <v/>
      </c>
      <c r="N1255" s="8" t="str">
        <f t="shared" si="133"/>
        <v/>
      </c>
      <c r="O1255" s="7" t="str">
        <f>IF(OR($C1255=13,$C1255=14,$C1255=15),$J1255,"")</f>
        <v/>
      </c>
      <c r="P1255" s="8" t="str">
        <f t="shared" si="131"/>
        <v/>
      </c>
      <c r="Q1255" s="3" t="str">
        <f>IF(OR($C1255=19,$C1255=20,$C1255=21),$J1255,"")</f>
        <v/>
      </c>
      <c r="R1255" s="3" t="str">
        <f t="shared" si="135"/>
        <v/>
      </c>
      <c r="S1255" s="7">
        <f>IF(OR($C1255=25,$C1255=26,$C1255=27),$J1255,"")</f>
        <v>711.12462988127845</v>
      </c>
      <c r="T1255" s="9" t="str">
        <f t="shared" ref="T1255:T1290" si="138">IF(AND(C1255=26,C1256=27),AVERAGE(S1255:S1256),"")</f>
        <v/>
      </c>
    </row>
    <row r="1256" spans="1:20" x14ac:dyDescent="0.25">
      <c r="A1256" s="20">
        <f t="shared" si="134"/>
        <v>42879.22</v>
      </c>
      <c r="B1256" s="2">
        <v>42879.211875000001</v>
      </c>
      <c r="C1256" s="1">
        <v>2</v>
      </c>
      <c r="D1256" s="1">
        <v>5</v>
      </c>
      <c r="E1256" s="1">
        <v>3</v>
      </c>
      <c r="F1256" s="1">
        <v>4</v>
      </c>
      <c r="G1256" s="1">
        <v>1851.95</v>
      </c>
      <c r="H1256" s="1">
        <v>639.98797662971788</v>
      </c>
      <c r="I1256" s="22">
        <v>11636.2</v>
      </c>
      <c r="J1256" s="1">
        <v>639.98797662971788</v>
      </c>
      <c r="K1256" s="7">
        <f>IF(OR($C1256=1,$C1256=2,$C1256=3),$J1256,"")</f>
        <v>639.98797662971788</v>
      </c>
      <c r="L1256" s="8">
        <f>IF(AND(C1256=2,C1257=3),AVERAGE(K1256:K1257),"")</f>
        <v>663.53374232947533</v>
      </c>
      <c r="M1256" s="3" t="str">
        <f>IF(OR($C1256=7,$C1256=8,$C1256=9),$J1256,"")</f>
        <v/>
      </c>
      <c r="N1256" s="8" t="str">
        <f t="shared" si="133"/>
        <v/>
      </c>
      <c r="O1256" s="7" t="str">
        <f>IF(OR($C1256=13,$C1256=14,$C1256=15),$J1256,"")</f>
        <v/>
      </c>
      <c r="P1256" s="8" t="str">
        <f t="shared" si="131"/>
        <v/>
      </c>
      <c r="Q1256" s="3" t="str">
        <f>IF(OR($C1256=19,$C1256=20,$C1256=21),$J1256,"")</f>
        <v/>
      </c>
      <c r="R1256" s="3" t="str">
        <f t="shared" si="135"/>
        <v/>
      </c>
      <c r="S1256" s="7" t="str">
        <f>IF(OR($C1256=25,$C1256=26,$C1256=27),$J1256,"")</f>
        <v/>
      </c>
      <c r="T1256" s="9" t="str">
        <f t="shared" si="138"/>
        <v/>
      </c>
    </row>
    <row r="1257" spans="1:20" x14ac:dyDescent="0.25">
      <c r="A1257" s="20">
        <f t="shared" si="134"/>
        <v>42879.22</v>
      </c>
      <c r="B1257" s="2">
        <v>42879.211909722224</v>
      </c>
      <c r="C1257" s="1">
        <v>3</v>
      </c>
      <c r="D1257" s="1">
        <v>6</v>
      </c>
      <c r="E1257" s="1">
        <v>4</v>
      </c>
      <c r="F1257" s="1">
        <v>5</v>
      </c>
      <c r="G1257" s="1">
        <v>1988.22</v>
      </c>
      <c r="H1257" s="1">
        <v>687.07950802923278</v>
      </c>
      <c r="I1257" s="22">
        <v>12492.3</v>
      </c>
      <c r="J1257" s="1">
        <v>687.07950802923278</v>
      </c>
      <c r="K1257" s="7">
        <f>IF(OR($C1257=1,$C1257=2,$C1257=3),$J1257,"")</f>
        <v>687.07950802923278</v>
      </c>
      <c r="L1257" s="8" t="str">
        <f t="shared" ref="L1257:L1296" si="139">IF(AND(C1257=2,C1258=3),AVERAGE(K1257:K1258),"")</f>
        <v/>
      </c>
      <c r="M1257" s="3" t="str">
        <f>IF(OR($C1257=7,$C1257=8,$C1257=9),$J1257,"")</f>
        <v/>
      </c>
      <c r="N1257" s="8" t="str">
        <f t="shared" si="133"/>
        <v/>
      </c>
      <c r="O1257" s="7" t="str">
        <f>IF(OR($C1257=13,$C1257=14,$C1257=15),$J1257,"")</f>
        <v/>
      </c>
      <c r="P1257" s="8" t="str">
        <f t="shared" si="131"/>
        <v/>
      </c>
      <c r="Q1257" s="3" t="str">
        <f>IF(OR($C1257=19,$C1257=20,$C1257=21),$J1257,"")</f>
        <v/>
      </c>
      <c r="R1257" s="3" t="str">
        <f t="shared" si="135"/>
        <v/>
      </c>
      <c r="S1257" s="7" t="str">
        <f>IF(OR($C1257=25,$C1257=26,$C1257=27),$J1257,"")</f>
        <v/>
      </c>
      <c r="T1257" s="9" t="str">
        <f t="shared" si="138"/>
        <v/>
      </c>
    </row>
    <row r="1258" spans="1:20" x14ac:dyDescent="0.25">
      <c r="A1258" s="20">
        <f t="shared" si="134"/>
        <v>42879.22</v>
      </c>
      <c r="B1258" s="2">
        <v>42879.211944444447</v>
      </c>
      <c r="C1258" s="1">
        <v>7</v>
      </c>
      <c r="D1258" s="1">
        <v>10</v>
      </c>
      <c r="E1258" s="1">
        <v>8</v>
      </c>
      <c r="F1258" s="1">
        <v>9</v>
      </c>
      <c r="G1258" s="1">
        <v>1641.68</v>
      </c>
      <c r="H1258" s="1">
        <v>567.32388102998209</v>
      </c>
      <c r="I1258" s="22">
        <v>10315</v>
      </c>
      <c r="J1258" s="1">
        <v>567.32388102998209</v>
      </c>
      <c r="K1258" s="7" t="str">
        <f>IF(OR($C1258=1,$C1258=2,$C1258=3),$J1258,"")</f>
        <v/>
      </c>
      <c r="L1258" s="8" t="str">
        <f t="shared" si="139"/>
        <v/>
      </c>
      <c r="M1258" s="3">
        <f>IF(OR($C1258=7,$C1258=8,$C1258=9),$J1258,"")</f>
        <v>567.32388102998209</v>
      </c>
      <c r="N1258" s="8" t="str">
        <f t="shared" si="133"/>
        <v/>
      </c>
      <c r="O1258" s="7" t="str">
        <f>IF(OR($C1258=13,$C1258=14,$C1258=15),$J1258,"")</f>
        <v/>
      </c>
      <c r="P1258" s="8" t="str">
        <f t="shared" si="131"/>
        <v/>
      </c>
      <c r="Q1258" s="3" t="str">
        <f>IF(OR($C1258=19,$C1258=20,$C1258=21),$J1258,"")</f>
        <v/>
      </c>
      <c r="R1258" s="3" t="str">
        <f t="shared" si="135"/>
        <v/>
      </c>
      <c r="S1258" s="7" t="str">
        <f>IF(OR($C1258=25,$C1258=26,$C1258=27),$J1258,"")</f>
        <v/>
      </c>
      <c r="T1258" s="9" t="str">
        <f t="shared" si="138"/>
        <v/>
      </c>
    </row>
    <row r="1259" spans="1:20" x14ac:dyDescent="0.25">
      <c r="A1259" s="20">
        <f t="shared" si="134"/>
        <v>42879.22</v>
      </c>
      <c r="B1259" s="2">
        <v>42879.21197916667</v>
      </c>
      <c r="C1259" s="1">
        <v>8</v>
      </c>
      <c r="D1259" s="1">
        <v>11</v>
      </c>
      <c r="E1259" s="1">
        <v>9</v>
      </c>
      <c r="F1259" s="1">
        <v>10</v>
      </c>
      <c r="G1259" s="1">
        <v>1667.92</v>
      </c>
      <c r="H1259" s="1">
        <v>576.39177406530371</v>
      </c>
      <c r="I1259" s="22">
        <v>10479.799999999999</v>
      </c>
      <c r="J1259" s="1">
        <v>576.39177406530371</v>
      </c>
      <c r="K1259" s="7" t="str">
        <f>IF(OR($C1259=1,$C1259=2,$C1259=3),$J1259,"")</f>
        <v/>
      </c>
      <c r="L1259" s="8" t="str">
        <f t="shared" si="139"/>
        <v/>
      </c>
      <c r="M1259" s="3">
        <f>IF(OR($C1259=7,$C1259=8,$C1259=9),$J1259,"")</f>
        <v>576.39177406530371</v>
      </c>
      <c r="N1259" s="8">
        <f t="shared" si="133"/>
        <v>589.93256200105134</v>
      </c>
      <c r="O1259" s="7" t="str">
        <f>IF(OR($C1259=13,$C1259=14,$C1259=15),$J1259,"")</f>
        <v/>
      </c>
      <c r="P1259" s="8" t="str">
        <f t="shared" si="131"/>
        <v/>
      </c>
      <c r="Q1259" s="3" t="str">
        <f>IF(OR($C1259=19,$C1259=20,$C1259=21),$J1259,"")</f>
        <v/>
      </c>
      <c r="R1259" s="3" t="str">
        <f t="shared" si="135"/>
        <v/>
      </c>
      <c r="S1259" s="7" t="str">
        <f>IF(OR($C1259=25,$C1259=26,$C1259=27),$J1259,"")</f>
        <v/>
      </c>
      <c r="T1259" s="9" t="str">
        <f t="shared" si="138"/>
        <v/>
      </c>
    </row>
    <row r="1260" spans="1:20" x14ac:dyDescent="0.25">
      <c r="A1260" s="20">
        <f t="shared" si="134"/>
        <v>42879.22</v>
      </c>
      <c r="B1260" s="2">
        <v>42879.212013888886</v>
      </c>
      <c r="C1260" s="1">
        <v>9</v>
      </c>
      <c r="D1260" s="1">
        <v>12</v>
      </c>
      <c r="E1260" s="1">
        <v>10</v>
      </c>
      <c r="F1260" s="1">
        <v>11</v>
      </c>
      <c r="G1260" s="1">
        <v>1811.71</v>
      </c>
      <c r="H1260" s="1">
        <v>626.08203090786799</v>
      </c>
      <c r="I1260" s="22">
        <v>11383.3</v>
      </c>
      <c r="J1260" s="1">
        <v>626.08203090786799</v>
      </c>
      <c r="K1260" s="7" t="str">
        <f>IF(OR($C1260=1,$C1260=2,$C1260=3),$J1260,"")</f>
        <v/>
      </c>
      <c r="L1260" s="8" t="str">
        <f t="shared" si="139"/>
        <v/>
      </c>
      <c r="M1260" s="3">
        <f>IF(OR($C1260=7,$C1260=8,$C1260=9),$J1260,"")</f>
        <v>626.08203090786799</v>
      </c>
      <c r="N1260" s="8" t="str">
        <f t="shared" si="133"/>
        <v/>
      </c>
      <c r="O1260" s="7" t="str">
        <f>IF(OR($C1260=13,$C1260=14,$C1260=15),$J1260,"")</f>
        <v/>
      </c>
      <c r="P1260" s="8" t="str">
        <f t="shared" si="131"/>
        <v/>
      </c>
      <c r="Q1260" s="3" t="str">
        <f>IF(OR($C1260=19,$C1260=20,$C1260=21),$J1260,"")</f>
        <v/>
      </c>
      <c r="R1260" s="3" t="str">
        <f t="shared" si="135"/>
        <v/>
      </c>
      <c r="S1260" s="7" t="str">
        <f>IF(OR($C1260=25,$C1260=26,$C1260=27),$J1260,"")</f>
        <v/>
      </c>
      <c r="T1260" s="9" t="str">
        <f t="shared" si="138"/>
        <v/>
      </c>
    </row>
    <row r="1261" spans="1:20" x14ac:dyDescent="0.25">
      <c r="A1261" s="20">
        <f t="shared" si="134"/>
        <v>42879.22</v>
      </c>
      <c r="B1261" s="2">
        <v>42879.212118055555</v>
      </c>
      <c r="C1261" s="1">
        <v>15</v>
      </c>
      <c r="D1261" s="1">
        <v>18</v>
      </c>
      <c r="E1261" s="1">
        <v>16</v>
      </c>
      <c r="F1261" s="1">
        <v>17</v>
      </c>
      <c r="G1261" s="1">
        <v>2096.38</v>
      </c>
      <c r="H1261" s="1">
        <v>724.45692078458273</v>
      </c>
      <c r="I1261" s="22">
        <v>13171.9</v>
      </c>
      <c r="J1261" s="1">
        <v>724.45692078458273</v>
      </c>
      <c r="K1261" s="7" t="str">
        <f>IF(OR($C1261=1,$C1261=2,$C1261=3),$J1261,"")</f>
        <v/>
      </c>
      <c r="L1261" s="8" t="str">
        <f t="shared" si="139"/>
        <v/>
      </c>
      <c r="M1261" s="3" t="str">
        <f>IF(OR($C1261=7,$C1261=8,$C1261=9),$J1261,"")</f>
        <v/>
      </c>
      <c r="N1261" s="8" t="str">
        <f t="shared" si="133"/>
        <v/>
      </c>
      <c r="O1261" s="7">
        <f>IF(OR($C1261=13,$C1261=14,$C1261=15),$J1261,"")</f>
        <v>724.45692078458273</v>
      </c>
      <c r="P1261" s="8">
        <f>O1261</f>
        <v>724.45692078458273</v>
      </c>
      <c r="Q1261" s="3" t="str">
        <f>IF(OR($C1261=19,$C1261=20,$C1261=21),$J1261,"")</f>
        <v/>
      </c>
      <c r="R1261" s="3" t="str">
        <f t="shared" si="135"/>
        <v/>
      </c>
      <c r="S1261" s="7" t="str">
        <f>IF(OR($C1261=25,$C1261=26,$C1261=27),$J1261,"")</f>
        <v/>
      </c>
      <c r="T1261" s="9" t="str">
        <f t="shared" si="138"/>
        <v/>
      </c>
    </row>
    <row r="1262" spans="1:20" x14ac:dyDescent="0.25">
      <c r="A1262" s="20">
        <f t="shared" si="134"/>
        <v>42879.22</v>
      </c>
      <c r="B1262" s="2">
        <v>42879.212152777778</v>
      </c>
      <c r="C1262" s="1">
        <v>19</v>
      </c>
      <c r="D1262" s="1">
        <v>22</v>
      </c>
      <c r="E1262" s="1">
        <v>20</v>
      </c>
      <c r="F1262" s="1">
        <v>21</v>
      </c>
      <c r="G1262" s="1">
        <v>1857.22</v>
      </c>
      <c r="H1262" s="1">
        <v>641.80915789100391</v>
      </c>
      <c r="I1262" s="22">
        <v>11669.2</v>
      </c>
      <c r="J1262" s="1">
        <v>641.80915789100391</v>
      </c>
      <c r="K1262" s="7" t="str">
        <f>IF(OR($C1262=1,$C1262=2,$C1262=3),$J1262,"")</f>
        <v/>
      </c>
      <c r="L1262" s="8" t="str">
        <f t="shared" si="139"/>
        <v/>
      </c>
      <c r="M1262" s="3" t="str">
        <f>IF(OR($C1262=7,$C1262=8,$C1262=9),$J1262,"")</f>
        <v/>
      </c>
      <c r="N1262" s="8" t="str">
        <f t="shared" si="133"/>
        <v/>
      </c>
      <c r="O1262" s="7" t="str">
        <f>IF(OR($C1262=13,$C1262=14,$C1262=15),$J1262,"")</f>
        <v/>
      </c>
      <c r="P1262" s="8" t="str">
        <f t="shared" si="131"/>
        <v/>
      </c>
      <c r="Q1262" s="3">
        <f>IF(OR($C1262=19,$C1262=20,$C1262=21),$J1262,"")</f>
        <v>641.80915789100391</v>
      </c>
      <c r="R1262" s="3" t="str">
        <f t="shared" si="135"/>
        <v/>
      </c>
      <c r="S1262" s="7" t="str">
        <f>IF(OR($C1262=25,$C1262=26,$C1262=27),$J1262,"")</f>
        <v/>
      </c>
      <c r="T1262" s="9" t="str">
        <f t="shared" si="138"/>
        <v/>
      </c>
    </row>
    <row r="1263" spans="1:20" x14ac:dyDescent="0.25">
      <c r="A1263" s="20">
        <f t="shared" si="134"/>
        <v>42879.22</v>
      </c>
      <c r="B1263" s="2">
        <v>42879.212187500001</v>
      </c>
      <c r="C1263" s="1">
        <v>20</v>
      </c>
      <c r="D1263" s="1">
        <v>23</v>
      </c>
      <c r="E1263" s="1">
        <v>21</v>
      </c>
      <c r="F1263" s="1">
        <v>22</v>
      </c>
      <c r="G1263" s="1">
        <v>2103.9699999999998</v>
      </c>
      <c r="H1263" s="1">
        <v>727.07983649106473</v>
      </c>
      <c r="I1263" s="22">
        <v>13219.7</v>
      </c>
      <c r="J1263" s="1">
        <v>727.07983649106473</v>
      </c>
      <c r="K1263" s="7" t="str">
        <f>IF(OR($C1263=1,$C1263=2,$C1263=3),$J1263,"")</f>
        <v/>
      </c>
      <c r="L1263" s="8" t="str">
        <f t="shared" si="139"/>
        <v/>
      </c>
      <c r="M1263" s="3" t="str">
        <f>IF(OR($C1263=7,$C1263=8,$C1263=9),$J1263,"")</f>
        <v/>
      </c>
      <c r="N1263" s="8" t="str">
        <f t="shared" si="133"/>
        <v/>
      </c>
      <c r="O1263" s="7" t="str">
        <f>IF(OR($C1263=13,$C1263=14,$C1263=15),$J1263,"")</f>
        <v/>
      </c>
      <c r="P1263" s="8" t="str">
        <f t="shared" si="131"/>
        <v/>
      </c>
      <c r="Q1263" s="3">
        <f>IF(OR($C1263=19,$C1263=20,$C1263=21),$J1263,"")</f>
        <v>727.07983649106473</v>
      </c>
      <c r="R1263" s="3">
        <f t="shared" si="135"/>
        <v>669.18332075830347</v>
      </c>
      <c r="S1263" s="7" t="str">
        <f>IF(OR($C1263=25,$C1263=26,$C1263=27),$J1263,"")</f>
        <v/>
      </c>
      <c r="T1263" s="9" t="str">
        <f t="shared" si="138"/>
        <v/>
      </c>
    </row>
    <row r="1264" spans="1:20" x14ac:dyDescent="0.25">
      <c r="A1264" s="20">
        <f t="shared" si="134"/>
        <v>42879.22</v>
      </c>
      <c r="B1264" s="2">
        <v>42879.212222222224</v>
      </c>
      <c r="C1264" s="1">
        <v>21</v>
      </c>
      <c r="D1264" s="1">
        <v>24</v>
      </c>
      <c r="E1264" s="1">
        <v>22</v>
      </c>
      <c r="F1264" s="1">
        <v>23</v>
      </c>
      <c r="G1264" s="1">
        <v>1848.11</v>
      </c>
      <c r="H1264" s="1">
        <v>638.66096789284154</v>
      </c>
      <c r="I1264" s="22">
        <v>11612</v>
      </c>
      <c r="J1264" s="1">
        <v>638.66096789284154</v>
      </c>
      <c r="K1264" s="7" t="str">
        <f>IF(OR($C1264=1,$C1264=2,$C1264=3),$J1264,"")</f>
        <v/>
      </c>
      <c r="L1264" s="8" t="str">
        <f t="shared" si="139"/>
        <v/>
      </c>
      <c r="M1264" s="3" t="str">
        <f>IF(OR($C1264=7,$C1264=8,$C1264=9),$J1264,"")</f>
        <v/>
      </c>
      <c r="N1264" s="8" t="str">
        <f t="shared" si="133"/>
        <v/>
      </c>
      <c r="O1264" s="7" t="str">
        <f>IF(OR($C1264=13,$C1264=14,$C1264=15),$J1264,"")</f>
        <v/>
      </c>
      <c r="P1264" s="8" t="str">
        <f t="shared" ref="P1264:P1318" si="140">IF(AND(C1264=13,C1265=14),AVERAGE(O1264:O1265),"")</f>
        <v/>
      </c>
      <c r="Q1264" s="3">
        <f>IF(OR($C1264=19,$C1264=20,$C1264=21),$J1264,"")</f>
        <v>638.66096789284154</v>
      </c>
      <c r="R1264" s="3" t="str">
        <f t="shared" si="135"/>
        <v/>
      </c>
      <c r="S1264" s="7" t="str">
        <f>IF(OR($C1264=25,$C1264=26,$C1264=27),$J1264,"")</f>
        <v/>
      </c>
      <c r="T1264" s="9" t="str">
        <f t="shared" si="138"/>
        <v/>
      </c>
    </row>
    <row r="1265" spans="1:20" x14ac:dyDescent="0.25">
      <c r="A1265" s="20">
        <f t="shared" si="134"/>
        <v>42879.22</v>
      </c>
      <c r="B1265" s="2">
        <v>42879.212291666663</v>
      </c>
      <c r="C1265" s="1">
        <v>26</v>
      </c>
      <c r="D1265" s="1">
        <v>29</v>
      </c>
      <c r="E1265" s="1">
        <v>27</v>
      </c>
      <c r="F1265" s="1">
        <v>28</v>
      </c>
      <c r="G1265" s="1">
        <v>2049.1799999999998</v>
      </c>
      <c r="H1265" s="1">
        <v>708.14577172714451</v>
      </c>
      <c r="I1265" s="22">
        <v>12875.4</v>
      </c>
      <c r="J1265" s="1">
        <v>708.14577172714451</v>
      </c>
      <c r="K1265" s="7" t="str">
        <f>IF(OR($C1265=1,$C1265=2,$C1265=3),$J1265,"")</f>
        <v/>
      </c>
      <c r="L1265" s="8" t="str">
        <f t="shared" si="139"/>
        <v/>
      </c>
      <c r="M1265" s="3" t="str">
        <f>IF(OR($C1265=7,$C1265=8,$C1265=9),$J1265,"")</f>
        <v/>
      </c>
      <c r="N1265" s="8" t="str">
        <f t="shared" si="133"/>
        <v/>
      </c>
      <c r="O1265" s="7" t="str">
        <f>IF(OR($C1265=13,$C1265=14,$C1265=15),$J1265,"")</f>
        <v/>
      </c>
      <c r="P1265" s="8" t="str">
        <f t="shared" si="140"/>
        <v/>
      </c>
      <c r="Q1265" s="3" t="str">
        <f>IF(OR($C1265=19,$C1265=20,$C1265=21),$J1265,"")</f>
        <v/>
      </c>
      <c r="R1265" s="3" t="str">
        <f t="shared" si="135"/>
        <v/>
      </c>
      <c r="S1265" s="7">
        <f>IF(OR($C1265=25,$C1265=26,$C1265=27),$J1265,"")</f>
        <v>708.14577172714451</v>
      </c>
      <c r="T1265" s="9">
        <f t="shared" si="138"/>
        <v>714.34193491781969</v>
      </c>
    </row>
    <row r="1266" spans="1:20" x14ac:dyDescent="0.25">
      <c r="A1266" s="20">
        <f t="shared" si="134"/>
        <v>42879.22</v>
      </c>
      <c r="B1266" s="2">
        <v>42879.212326388886</v>
      </c>
      <c r="C1266" s="1">
        <v>27</v>
      </c>
      <c r="D1266" s="1">
        <v>30</v>
      </c>
      <c r="E1266" s="1">
        <v>28</v>
      </c>
      <c r="F1266" s="1">
        <v>29</v>
      </c>
      <c r="G1266" s="1">
        <v>2085.04</v>
      </c>
      <c r="H1266" s="1">
        <v>720.53809810849486</v>
      </c>
      <c r="I1266" s="22">
        <v>13100.7</v>
      </c>
      <c r="J1266" s="1">
        <v>720.53809810849486</v>
      </c>
      <c r="K1266" s="7" t="str">
        <f>IF(OR($C1266=1,$C1266=2,$C1266=3),$J1266,"")</f>
        <v/>
      </c>
      <c r="L1266" s="8" t="str">
        <f t="shared" si="139"/>
        <v/>
      </c>
      <c r="M1266" s="3" t="str">
        <f>IF(OR($C1266=7,$C1266=8,$C1266=9),$J1266,"")</f>
        <v/>
      </c>
      <c r="N1266" s="8" t="str">
        <f t="shared" si="133"/>
        <v/>
      </c>
      <c r="O1266" s="7" t="str">
        <f>IF(OR($C1266=13,$C1266=14,$C1266=15),$J1266,"")</f>
        <v/>
      </c>
      <c r="P1266" s="8" t="str">
        <f t="shared" si="140"/>
        <v/>
      </c>
      <c r="Q1266" s="3" t="str">
        <f>IF(OR($C1266=19,$C1266=20,$C1266=21),$J1266,"")</f>
        <v/>
      </c>
      <c r="R1266" s="3" t="str">
        <f t="shared" si="135"/>
        <v/>
      </c>
      <c r="S1266" s="7">
        <f>IF(OR($C1266=25,$C1266=26,$C1266=27),$J1266,"")</f>
        <v>720.53809810849486</v>
      </c>
      <c r="T1266" s="9" t="str">
        <f t="shared" si="138"/>
        <v/>
      </c>
    </row>
    <row r="1267" spans="1:20" x14ac:dyDescent="0.25">
      <c r="A1267" s="20">
        <f t="shared" si="134"/>
        <v>42879.23</v>
      </c>
      <c r="B1267" s="2">
        <v>42879.225798611114</v>
      </c>
      <c r="C1267" s="1">
        <v>3</v>
      </c>
      <c r="D1267" s="1">
        <v>6</v>
      </c>
      <c r="E1267" s="1">
        <v>4</v>
      </c>
      <c r="F1267" s="1">
        <v>5</v>
      </c>
      <c r="G1267" s="1">
        <v>2077.83</v>
      </c>
      <c r="H1267" s="1">
        <v>718.04650097493277</v>
      </c>
      <c r="I1267" s="22">
        <v>13055.4</v>
      </c>
      <c r="J1267" s="1">
        <v>718.04650097493277</v>
      </c>
      <c r="K1267" s="7">
        <f>IF(OR($C1267=1,$C1267=2,$C1267=3),$J1267,"")</f>
        <v>718.04650097493277</v>
      </c>
      <c r="L1267" s="8">
        <f>K1267</f>
        <v>718.04650097493277</v>
      </c>
      <c r="M1267" s="3" t="str">
        <f>IF(OR($C1267=7,$C1267=8,$C1267=9),$J1267,"")</f>
        <v/>
      </c>
      <c r="N1267" s="8" t="str">
        <f t="shared" si="133"/>
        <v/>
      </c>
      <c r="O1267" s="7" t="str">
        <f>IF(OR($C1267=13,$C1267=14,$C1267=15),$J1267,"")</f>
        <v/>
      </c>
      <c r="P1267" s="8" t="str">
        <f t="shared" si="140"/>
        <v/>
      </c>
      <c r="Q1267" s="3" t="str">
        <f>IF(OR($C1267=19,$C1267=20,$C1267=21),$J1267,"")</f>
        <v/>
      </c>
      <c r="R1267" s="3" t="str">
        <f t="shared" si="135"/>
        <v/>
      </c>
      <c r="S1267" s="7" t="str">
        <f>IF(OR($C1267=25,$C1267=26,$C1267=27),$J1267,"")</f>
        <v/>
      </c>
      <c r="T1267" s="9" t="str">
        <f t="shared" si="138"/>
        <v/>
      </c>
    </row>
    <row r="1268" spans="1:20" x14ac:dyDescent="0.25">
      <c r="A1268" s="20">
        <f t="shared" si="134"/>
        <v>42879.23</v>
      </c>
      <c r="B1268" s="2">
        <v>42879.22583333333</v>
      </c>
      <c r="C1268" s="1">
        <v>7</v>
      </c>
      <c r="D1268" s="1">
        <v>10</v>
      </c>
      <c r="E1268" s="1">
        <v>8</v>
      </c>
      <c r="F1268" s="1">
        <v>9</v>
      </c>
      <c r="G1268" s="1">
        <v>1690.59</v>
      </c>
      <c r="H1268" s="1">
        <v>584.22596366556047</v>
      </c>
      <c r="I1268" s="22">
        <v>10622.3</v>
      </c>
      <c r="J1268" s="1">
        <v>584.22596366556047</v>
      </c>
      <c r="K1268" s="7" t="str">
        <f>IF(OR($C1268=1,$C1268=2,$C1268=3),$J1268,"")</f>
        <v/>
      </c>
      <c r="L1268" s="8" t="str">
        <f t="shared" si="139"/>
        <v/>
      </c>
      <c r="M1268" s="3">
        <f>IF(OR($C1268=7,$C1268=8,$C1268=9),$J1268,"")</f>
        <v>584.22596366556047</v>
      </c>
      <c r="N1268" s="8" t="str">
        <f t="shared" si="133"/>
        <v/>
      </c>
      <c r="O1268" s="7" t="str">
        <f>IF(OR($C1268=13,$C1268=14,$C1268=15),$J1268,"")</f>
        <v/>
      </c>
      <c r="P1268" s="8" t="str">
        <f t="shared" si="140"/>
        <v/>
      </c>
      <c r="Q1268" s="3" t="str">
        <f>IF(OR($C1268=19,$C1268=20,$C1268=21),$J1268,"")</f>
        <v/>
      </c>
      <c r="R1268" s="3" t="str">
        <f t="shared" si="135"/>
        <v/>
      </c>
      <c r="S1268" s="7" t="str">
        <f>IF(OR($C1268=25,$C1268=26,$C1268=27),$J1268,"")</f>
        <v/>
      </c>
      <c r="T1268" s="9" t="str">
        <f t="shared" si="138"/>
        <v/>
      </c>
    </row>
    <row r="1269" spans="1:20" x14ac:dyDescent="0.25">
      <c r="A1269" s="20">
        <f t="shared" si="134"/>
        <v>42879.23</v>
      </c>
      <c r="B1269" s="2">
        <v>42879.225868055553</v>
      </c>
      <c r="C1269" s="1">
        <v>8</v>
      </c>
      <c r="D1269" s="1">
        <v>11</v>
      </c>
      <c r="E1269" s="1">
        <v>9</v>
      </c>
      <c r="F1269" s="1">
        <v>10</v>
      </c>
      <c r="G1269" s="1">
        <v>1720.36</v>
      </c>
      <c r="H1269" s="1">
        <v>594.51373712827092</v>
      </c>
      <c r="I1269" s="22">
        <v>10809.4</v>
      </c>
      <c r="J1269" s="1">
        <v>594.51373712827092</v>
      </c>
      <c r="K1269" s="7" t="str">
        <f>IF(OR($C1269=1,$C1269=2,$C1269=3),$J1269,"")</f>
        <v/>
      </c>
      <c r="L1269" s="8" t="str">
        <f t="shared" si="139"/>
        <v/>
      </c>
      <c r="M1269" s="3">
        <f>IF(OR($C1269=7,$C1269=8,$C1269=9),$J1269,"")</f>
        <v>594.51373712827092</v>
      </c>
      <c r="N1269" s="8">
        <f t="shared" si="133"/>
        <v>607.57302362997837</v>
      </c>
      <c r="O1269" s="7" t="str">
        <f>IF(OR($C1269=13,$C1269=14,$C1269=15),$J1269,"")</f>
        <v/>
      </c>
      <c r="P1269" s="8" t="str">
        <f t="shared" si="140"/>
        <v/>
      </c>
      <c r="Q1269" s="3" t="str">
        <f>IF(OR($C1269=19,$C1269=20,$C1269=21),$J1269,"")</f>
        <v/>
      </c>
      <c r="R1269" s="3" t="str">
        <f t="shared" si="135"/>
        <v/>
      </c>
      <c r="S1269" s="7" t="str">
        <f>IF(OR($C1269=25,$C1269=26,$C1269=27),$J1269,"")</f>
        <v/>
      </c>
      <c r="T1269" s="9" t="str">
        <f t="shared" si="138"/>
        <v/>
      </c>
    </row>
    <row r="1270" spans="1:20" x14ac:dyDescent="0.25">
      <c r="A1270" s="20">
        <f t="shared" si="134"/>
        <v>42879.23</v>
      </c>
      <c r="B1270" s="2">
        <v>42879.225902777776</v>
      </c>
      <c r="C1270" s="1">
        <v>9</v>
      </c>
      <c r="D1270" s="1">
        <v>12</v>
      </c>
      <c r="E1270" s="1">
        <v>10</v>
      </c>
      <c r="F1270" s="1">
        <v>11</v>
      </c>
      <c r="G1270" s="1">
        <v>1863.5</v>
      </c>
      <c r="H1270" s="1">
        <v>643.97937009610371</v>
      </c>
      <c r="I1270" s="22">
        <v>11708.7</v>
      </c>
      <c r="J1270" s="1">
        <v>643.97937009610371</v>
      </c>
      <c r="K1270" s="7" t="str">
        <f>IF(OR($C1270=1,$C1270=2,$C1270=3),$J1270,"")</f>
        <v/>
      </c>
      <c r="L1270" s="8" t="str">
        <f>IF(AND(C1270=2,C1271=3),AVERAGE(K1270:K1271),"")</f>
        <v/>
      </c>
      <c r="M1270" s="3">
        <f>IF(OR($C1270=7,$C1270=8,$C1270=9),$J1270,"")</f>
        <v>643.97937009610371</v>
      </c>
      <c r="N1270" s="8" t="str">
        <f t="shared" si="133"/>
        <v/>
      </c>
      <c r="O1270" s="7" t="str">
        <f>IF(OR($C1270=13,$C1270=14,$C1270=15),$J1270,"")</f>
        <v/>
      </c>
      <c r="P1270" s="8" t="str">
        <f t="shared" si="140"/>
        <v/>
      </c>
      <c r="Q1270" s="3" t="str">
        <f>IF(OR($C1270=19,$C1270=20,$C1270=21),$J1270,"")</f>
        <v/>
      </c>
      <c r="R1270" s="3" t="str">
        <f t="shared" si="135"/>
        <v/>
      </c>
      <c r="S1270" s="7" t="str">
        <f>IF(OR($C1270=25,$C1270=26,$C1270=27),$J1270,"")</f>
        <v/>
      </c>
      <c r="T1270" s="9" t="str">
        <f t="shared" si="138"/>
        <v/>
      </c>
    </row>
    <row r="1271" spans="1:20" x14ac:dyDescent="0.25">
      <c r="A1271" s="20">
        <f t="shared" si="134"/>
        <v>42879.23</v>
      </c>
      <c r="B1271" s="2">
        <v>42879.225972222222</v>
      </c>
      <c r="C1271" s="1">
        <v>14</v>
      </c>
      <c r="D1271" s="1">
        <v>17</v>
      </c>
      <c r="E1271" s="1">
        <v>15</v>
      </c>
      <c r="F1271" s="1">
        <v>16</v>
      </c>
      <c r="G1271" s="1">
        <v>3128.33</v>
      </c>
      <c r="H1271" s="1">
        <v>1081.0732400605013</v>
      </c>
      <c r="I1271" s="22">
        <v>19655.900000000001</v>
      </c>
      <c r="J1271" s="1">
        <v>1081.0732400605013</v>
      </c>
      <c r="K1271" s="7" t="str">
        <f>IF(OR($C1271=1,$C1271=2,$C1271=3),$J1271,"")</f>
        <v/>
      </c>
      <c r="L1271" s="8" t="str">
        <f t="shared" ref="L1271:L1282" si="141">IF(AND(C1271=2,C1272=3),AVERAGE(K1271:K1272),"")</f>
        <v/>
      </c>
      <c r="M1271" s="3" t="str">
        <f>IF(OR($C1271=7,$C1271=8,$C1271=9),$J1271,"")</f>
        <v/>
      </c>
      <c r="N1271" s="8" t="str">
        <f t="shared" si="133"/>
        <v/>
      </c>
      <c r="O1271" s="7">
        <f>IF(OR($C1271=13,$C1271=14,$C1271=15),$J1271,"")</f>
        <v>1081.0732400605013</v>
      </c>
      <c r="P1271" s="8">
        <f>AVERAGE(O1271:O1272)</f>
        <v>920.09394842011068</v>
      </c>
      <c r="Q1271" s="3" t="str">
        <f>IF(OR($C1271=19,$C1271=20,$C1271=21),$J1271,"")</f>
        <v/>
      </c>
      <c r="R1271" s="3" t="str">
        <f t="shared" si="135"/>
        <v/>
      </c>
      <c r="S1271" s="7" t="str">
        <f>IF(OR($C1271=25,$C1271=26,$C1271=27),$J1271,"")</f>
        <v/>
      </c>
      <c r="T1271" s="9" t="str">
        <f t="shared" si="138"/>
        <v/>
      </c>
    </row>
    <row r="1272" spans="1:20" x14ac:dyDescent="0.25">
      <c r="A1272" s="20">
        <f t="shared" si="134"/>
        <v>42879.23</v>
      </c>
      <c r="B1272" s="2">
        <v>42879.226006944446</v>
      </c>
      <c r="C1272" s="1">
        <v>15</v>
      </c>
      <c r="D1272" s="1">
        <v>18</v>
      </c>
      <c r="E1272" s="1">
        <v>16</v>
      </c>
      <c r="F1272" s="1">
        <v>17</v>
      </c>
      <c r="G1272" s="1">
        <v>2196.67</v>
      </c>
      <c r="H1272" s="1">
        <v>759.11465677972001</v>
      </c>
      <c r="I1272" s="22">
        <v>13802.1</v>
      </c>
      <c r="J1272" s="1">
        <v>759.11465677972001</v>
      </c>
      <c r="K1272" s="7" t="str">
        <f>IF(OR($C1272=1,$C1272=2,$C1272=3),$J1272,"")</f>
        <v/>
      </c>
      <c r="L1272" s="8" t="str">
        <f t="shared" si="141"/>
        <v/>
      </c>
      <c r="M1272" s="3" t="str">
        <f>IF(OR($C1272=7,$C1272=8,$C1272=9),$J1272,"")</f>
        <v/>
      </c>
      <c r="N1272" s="8" t="str">
        <f t="shared" si="133"/>
        <v/>
      </c>
      <c r="O1272" s="7">
        <f>IF(OR($C1272=13,$C1272=14,$C1272=15),$J1272,"")</f>
        <v>759.11465677972001</v>
      </c>
      <c r="P1272" s="8" t="str">
        <f t="shared" si="140"/>
        <v/>
      </c>
      <c r="Q1272" s="3" t="str">
        <f>IF(OR($C1272=19,$C1272=20,$C1272=21),$J1272,"")</f>
        <v/>
      </c>
      <c r="R1272" s="3" t="str">
        <f t="shared" si="135"/>
        <v/>
      </c>
      <c r="S1272" s="7" t="str">
        <f>IF(OR($C1272=25,$C1272=26,$C1272=27),$J1272,"")</f>
        <v/>
      </c>
      <c r="T1272" s="9" t="str">
        <f t="shared" si="138"/>
        <v/>
      </c>
    </row>
    <row r="1273" spans="1:20" x14ac:dyDescent="0.25">
      <c r="A1273" s="20">
        <f t="shared" si="134"/>
        <v>42879.23</v>
      </c>
      <c r="B1273" s="2">
        <v>42879.226041666669</v>
      </c>
      <c r="C1273" s="1">
        <v>19</v>
      </c>
      <c r="D1273" s="1">
        <v>22</v>
      </c>
      <c r="E1273" s="1">
        <v>20</v>
      </c>
      <c r="F1273" s="1">
        <v>21</v>
      </c>
      <c r="G1273" s="1">
        <v>1890.05</v>
      </c>
      <c r="H1273" s="1">
        <v>653.15439144091272</v>
      </c>
      <c r="I1273" s="22">
        <v>11875.5</v>
      </c>
      <c r="J1273" s="1">
        <v>653.15439144091272</v>
      </c>
      <c r="K1273" s="7" t="str">
        <f>IF(OR($C1273=1,$C1273=2,$C1273=3),$J1273,"")</f>
        <v/>
      </c>
      <c r="L1273" s="8" t="str">
        <f t="shared" si="141"/>
        <v/>
      </c>
      <c r="M1273" s="3" t="str">
        <f>IF(OR($C1273=7,$C1273=8,$C1273=9),$J1273,"")</f>
        <v/>
      </c>
      <c r="N1273" s="8" t="str">
        <f t="shared" si="133"/>
        <v/>
      </c>
      <c r="O1273" s="7" t="str">
        <f>IF(OR($C1273=13,$C1273=14,$C1273=15),$J1273,"")</f>
        <v/>
      </c>
      <c r="P1273" s="8" t="str">
        <f t="shared" si="140"/>
        <v/>
      </c>
      <c r="Q1273" s="3">
        <f>IF(OR($C1273=19,$C1273=20,$C1273=21),$J1273,"")</f>
        <v>653.15439144091272</v>
      </c>
      <c r="R1273" s="3" t="str">
        <f t="shared" si="135"/>
        <v/>
      </c>
      <c r="S1273" s="7" t="str">
        <f>IF(OR($C1273=25,$C1273=26,$C1273=27),$J1273,"")</f>
        <v/>
      </c>
      <c r="T1273" s="9" t="str">
        <f t="shared" si="138"/>
        <v/>
      </c>
    </row>
    <row r="1274" spans="1:20" x14ac:dyDescent="0.25">
      <c r="A1274" s="20">
        <f t="shared" si="134"/>
        <v>42879.23</v>
      </c>
      <c r="B1274" s="2">
        <v>42879.226064814815</v>
      </c>
      <c r="C1274" s="1">
        <v>20</v>
      </c>
      <c r="D1274" s="1">
        <v>23</v>
      </c>
      <c r="E1274" s="1">
        <v>21</v>
      </c>
      <c r="F1274" s="1">
        <v>22</v>
      </c>
      <c r="G1274" s="1">
        <v>2140.48</v>
      </c>
      <c r="H1274" s="1">
        <v>739.6967867471468</v>
      </c>
      <c r="I1274" s="22">
        <v>13449</v>
      </c>
      <c r="J1274" s="1">
        <v>739.6967867471468</v>
      </c>
      <c r="K1274" s="7" t="str">
        <f>IF(OR($C1274=1,$C1274=2,$C1274=3),$J1274,"")</f>
        <v/>
      </c>
      <c r="L1274" s="8" t="str">
        <f t="shared" si="141"/>
        <v/>
      </c>
      <c r="M1274" s="3" t="str">
        <f>IF(OR($C1274=7,$C1274=8,$C1274=9),$J1274,"")</f>
        <v/>
      </c>
      <c r="N1274" s="8" t="str">
        <f t="shared" si="133"/>
        <v/>
      </c>
      <c r="O1274" s="7" t="str">
        <f>IF(OR($C1274=13,$C1274=14,$C1274=15),$J1274,"")</f>
        <v/>
      </c>
      <c r="P1274" s="8" t="str">
        <f t="shared" si="140"/>
        <v/>
      </c>
      <c r="Q1274" s="3">
        <f>IF(OR($C1274=19,$C1274=20,$C1274=21),$J1274,"")</f>
        <v>739.6967867471468</v>
      </c>
      <c r="R1274" s="3">
        <f t="shared" si="135"/>
        <v>681.3648462725979</v>
      </c>
      <c r="S1274" s="7" t="str">
        <f>IF(OR($C1274=25,$C1274=26,$C1274=27),$J1274,"")</f>
        <v/>
      </c>
      <c r="T1274" s="9" t="str">
        <f>IF(AND(C1274=26,C1275=27),AVERAGE(S1274:S1275),"")</f>
        <v/>
      </c>
    </row>
    <row r="1275" spans="1:20" x14ac:dyDescent="0.25">
      <c r="A1275" s="20">
        <f t="shared" si="134"/>
        <v>42879.23</v>
      </c>
      <c r="B1275" s="2">
        <v>42879.226099537038</v>
      </c>
      <c r="C1275" s="1">
        <v>21</v>
      </c>
      <c r="D1275" s="1">
        <v>24</v>
      </c>
      <c r="E1275" s="1">
        <v>22</v>
      </c>
      <c r="F1275" s="1">
        <v>23</v>
      </c>
      <c r="G1275" s="1">
        <v>1884.52</v>
      </c>
      <c r="H1275" s="1">
        <v>651.24336062973407</v>
      </c>
      <c r="I1275" s="22">
        <v>11840.8</v>
      </c>
      <c r="J1275" s="1">
        <v>651.24336062973407</v>
      </c>
      <c r="K1275" s="7" t="str">
        <f>IF(OR($C1275=1,$C1275=2,$C1275=3),$J1275,"")</f>
        <v/>
      </c>
      <c r="L1275" s="8" t="str">
        <f t="shared" si="141"/>
        <v/>
      </c>
      <c r="M1275" s="3" t="str">
        <f>IF(OR($C1275=7,$C1275=8,$C1275=9),$J1275,"")</f>
        <v/>
      </c>
      <c r="N1275" s="8" t="str">
        <f t="shared" si="133"/>
        <v/>
      </c>
      <c r="O1275" s="7" t="str">
        <f>IF(OR($C1275=13,$C1275=14,$C1275=15),$J1275,"")</f>
        <v/>
      </c>
      <c r="P1275" s="8" t="str">
        <f t="shared" si="140"/>
        <v/>
      </c>
      <c r="Q1275" s="3">
        <f>IF(OR($C1275=19,$C1275=20,$C1275=21),$J1275,"")</f>
        <v>651.24336062973407</v>
      </c>
      <c r="R1275" s="3" t="str">
        <f t="shared" si="135"/>
        <v/>
      </c>
      <c r="S1275" s="7" t="str">
        <f>IF(OR($C1275=25,$C1275=26,$C1275=27),$J1275,"")</f>
        <v/>
      </c>
      <c r="T1275" s="9" t="str">
        <f t="shared" si="138"/>
        <v/>
      </c>
    </row>
    <row r="1276" spans="1:20" x14ac:dyDescent="0.25">
      <c r="A1276" s="20">
        <f t="shared" si="134"/>
        <v>42879.23</v>
      </c>
      <c r="B1276" s="2">
        <v>42879.226168981484</v>
      </c>
      <c r="C1276" s="1">
        <v>26</v>
      </c>
      <c r="D1276" s="1">
        <v>29</v>
      </c>
      <c r="E1276" s="1">
        <v>27</v>
      </c>
      <c r="F1276" s="1">
        <v>28</v>
      </c>
      <c r="G1276" s="1">
        <v>2090.83</v>
      </c>
      <c r="H1276" s="1">
        <v>722.53897846956613</v>
      </c>
      <c r="I1276" s="22">
        <v>13137.1</v>
      </c>
      <c r="J1276" s="1">
        <v>722.53897846956613</v>
      </c>
      <c r="K1276" s="7" t="str">
        <f>IF(OR($C1276=1,$C1276=2,$C1276=3),$J1276,"")</f>
        <v/>
      </c>
      <c r="L1276" s="8" t="str">
        <f t="shared" si="141"/>
        <v/>
      </c>
      <c r="M1276" s="3" t="str">
        <f>IF(OR($C1276=7,$C1276=8,$C1276=9),$J1276,"")</f>
        <v/>
      </c>
      <c r="N1276" s="8" t="str">
        <f t="shared" si="133"/>
        <v/>
      </c>
      <c r="O1276" s="7" t="str">
        <f>IF(OR($C1276=13,$C1276=14,$C1276=15),$J1276,"")</f>
        <v/>
      </c>
      <c r="P1276" s="8" t="str">
        <f t="shared" si="140"/>
        <v/>
      </c>
      <c r="Q1276" s="3" t="str">
        <f>IF(OR($C1276=19,$C1276=20,$C1276=21),$J1276,"")</f>
        <v/>
      </c>
      <c r="R1276" s="3" t="str">
        <f t="shared" si="135"/>
        <v/>
      </c>
      <c r="S1276" s="7">
        <f>IF(OR($C1276=25,$C1276=26,$C1276=27),$J1276,"")</f>
        <v>722.53897846956613</v>
      </c>
      <c r="T1276" s="9">
        <f t="shared" si="138"/>
        <v>731.79520998447038</v>
      </c>
    </row>
    <row r="1277" spans="1:20" x14ac:dyDescent="0.25">
      <c r="A1277" s="20">
        <f t="shared" si="134"/>
        <v>42879.23</v>
      </c>
      <c r="B1277" s="2">
        <v>42879.22619212963</v>
      </c>
      <c r="C1277" s="1">
        <v>27</v>
      </c>
      <c r="D1277" s="1">
        <v>30</v>
      </c>
      <c r="E1277" s="1">
        <v>28</v>
      </c>
      <c r="F1277" s="1">
        <v>29</v>
      </c>
      <c r="G1277" s="1">
        <v>2144.4</v>
      </c>
      <c r="H1277" s="1">
        <v>741.05144149937473</v>
      </c>
      <c r="I1277" s="22">
        <v>13473.7</v>
      </c>
      <c r="J1277" s="1">
        <v>741.05144149937473</v>
      </c>
      <c r="K1277" s="7" t="str">
        <f>IF(OR($C1277=1,$C1277=2,$C1277=3),$J1277,"")</f>
        <v/>
      </c>
      <c r="L1277" s="8" t="str">
        <f t="shared" si="141"/>
        <v/>
      </c>
      <c r="M1277" s="3" t="str">
        <f>IF(OR($C1277=7,$C1277=8,$C1277=9),$J1277,"")</f>
        <v/>
      </c>
      <c r="N1277" s="8" t="str">
        <f t="shared" si="133"/>
        <v/>
      </c>
      <c r="O1277" s="7" t="str">
        <f>IF(OR($C1277=13,$C1277=14,$C1277=15),$J1277,"")</f>
        <v/>
      </c>
      <c r="P1277" s="8" t="str">
        <f t="shared" si="140"/>
        <v/>
      </c>
      <c r="Q1277" s="3" t="str">
        <f>IF(OR($C1277=19,$C1277=20,$C1277=21),$J1277,"")</f>
        <v/>
      </c>
      <c r="R1277" s="3" t="str">
        <f t="shared" si="135"/>
        <v/>
      </c>
      <c r="S1277" s="7">
        <f>IF(OR($C1277=25,$C1277=26,$C1277=27),$J1277,"")</f>
        <v>741.05144149937473</v>
      </c>
      <c r="T1277" s="9" t="str">
        <f t="shared" si="138"/>
        <v/>
      </c>
    </row>
    <row r="1278" spans="1:20" x14ac:dyDescent="0.25">
      <c r="A1278" s="20">
        <f t="shared" si="134"/>
        <v>42879.240000000005</v>
      </c>
      <c r="B1278" s="2">
        <v>42879.239629629628</v>
      </c>
      <c r="C1278" s="1">
        <v>1</v>
      </c>
      <c r="D1278" s="1">
        <v>4</v>
      </c>
      <c r="E1278" s="1">
        <v>2</v>
      </c>
      <c r="F1278" s="1">
        <v>3</v>
      </c>
      <c r="G1278" s="1">
        <v>2133.9499999999998</v>
      </c>
      <c r="H1278" s="1">
        <v>737.44018074407325</v>
      </c>
      <c r="I1278" s="22">
        <v>13408</v>
      </c>
      <c r="J1278" s="1">
        <v>737.44018074407325</v>
      </c>
      <c r="K1278" s="7">
        <f>IF(OR($C1278=1,$C1278=2,$C1278=3),$J1278,"")</f>
        <v>737.44018074407325</v>
      </c>
      <c r="L1278" s="8">
        <f>IF(AND(C1278=1,C1279=3),AVERAGE(K1278:K1279),"")</f>
        <v>744.56248544902667</v>
      </c>
      <c r="M1278" s="3" t="str">
        <f>IF(OR($C1278=7,$C1278=8,$C1278=9),$J1278,"")</f>
        <v/>
      </c>
      <c r="N1278" s="8" t="str">
        <f t="shared" si="133"/>
        <v/>
      </c>
      <c r="O1278" s="7" t="str">
        <f>IF(OR($C1278=13,$C1278=14,$C1278=15),$J1278,"")</f>
        <v/>
      </c>
      <c r="P1278" s="8" t="str">
        <f t="shared" si="140"/>
        <v/>
      </c>
      <c r="Q1278" s="3" t="str">
        <f>IF(OR($C1278=19,$C1278=20,$C1278=21),$J1278,"")</f>
        <v/>
      </c>
      <c r="R1278" s="3" t="str">
        <f t="shared" si="135"/>
        <v/>
      </c>
      <c r="S1278" s="7" t="str">
        <f>IF(OR($C1278=25,$C1278=26,$C1278=27),$J1278,"")</f>
        <v/>
      </c>
      <c r="T1278" s="9" t="str">
        <f t="shared" si="138"/>
        <v/>
      </c>
    </row>
    <row r="1279" spans="1:20" x14ac:dyDescent="0.25">
      <c r="A1279" s="20">
        <f t="shared" si="134"/>
        <v>42879.240000000005</v>
      </c>
      <c r="B1279" s="2">
        <v>42879.239699074074</v>
      </c>
      <c r="C1279" s="1">
        <v>3</v>
      </c>
      <c r="D1279" s="1">
        <v>6</v>
      </c>
      <c r="E1279" s="1">
        <v>4</v>
      </c>
      <c r="F1279" s="1">
        <v>5</v>
      </c>
      <c r="G1279" s="1">
        <v>2175.17</v>
      </c>
      <c r="H1279" s="1">
        <v>751.68479015398009</v>
      </c>
      <c r="I1279" s="22">
        <v>13667</v>
      </c>
      <c r="J1279" s="1">
        <v>751.68479015398009</v>
      </c>
      <c r="K1279" s="7">
        <f>IF(OR($C1279=1,$C1279=2,$C1279=3),$J1279,"")</f>
        <v>751.68479015398009</v>
      </c>
      <c r="L1279" s="8" t="str">
        <f t="shared" si="141"/>
        <v/>
      </c>
      <c r="M1279" s="3" t="str">
        <f>IF(OR($C1279=7,$C1279=8,$C1279=9),$J1279,"")</f>
        <v/>
      </c>
      <c r="N1279" s="8" t="str">
        <f t="shared" si="133"/>
        <v/>
      </c>
      <c r="O1279" s="7" t="str">
        <f>IF(OR($C1279=13,$C1279=14,$C1279=15),$J1279,"")</f>
        <v/>
      </c>
      <c r="P1279" s="8" t="str">
        <f t="shared" si="140"/>
        <v/>
      </c>
      <c r="Q1279" s="3" t="str">
        <f>IF(OR($C1279=19,$C1279=20,$C1279=21),$J1279,"")</f>
        <v/>
      </c>
      <c r="R1279" s="3" t="str">
        <f t="shared" si="135"/>
        <v/>
      </c>
      <c r="S1279" s="7" t="str">
        <f>IF(OR($C1279=25,$C1279=26,$C1279=27),$J1279,"")</f>
        <v/>
      </c>
      <c r="T1279" s="9" t="str">
        <f t="shared" si="138"/>
        <v/>
      </c>
    </row>
    <row r="1280" spans="1:20" x14ac:dyDescent="0.25">
      <c r="A1280" s="20">
        <f t="shared" si="134"/>
        <v>42879.240000000005</v>
      </c>
      <c r="B1280" s="2">
        <v>42879.239722222221</v>
      </c>
      <c r="C1280" s="1">
        <v>7</v>
      </c>
      <c r="D1280" s="1">
        <v>10</v>
      </c>
      <c r="E1280" s="1">
        <v>8</v>
      </c>
      <c r="F1280" s="1">
        <v>9</v>
      </c>
      <c r="G1280" s="1">
        <v>1742.54</v>
      </c>
      <c r="H1280" s="1">
        <v>602.17859488449938</v>
      </c>
      <c r="I1280" s="22">
        <v>10948.7</v>
      </c>
      <c r="J1280" s="1">
        <v>602.17859488449938</v>
      </c>
      <c r="K1280" s="7" t="str">
        <f>IF(OR($C1280=1,$C1280=2,$C1280=3),$J1280,"")</f>
        <v/>
      </c>
      <c r="L1280" s="8" t="str">
        <f t="shared" si="141"/>
        <v/>
      </c>
      <c r="M1280" s="3">
        <f>IF(OR($C1280=7,$C1280=8,$C1280=9),$J1280,"")</f>
        <v>602.17859488449938</v>
      </c>
      <c r="N1280" s="8" t="str">
        <f t="shared" si="133"/>
        <v/>
      </c>
      <c r="O1280" s="7" t="str">
        <f>IF(OR($C1280=13,$C1280=14,$C1280=15),$J1280,"")</f>
        <v/>
      </c>
      <c r="P1280" s="8" t="str">
        <f t="shared" si="140"/>
        <v/>
      </c>
      <c r="Q1280" s="3" t="str">
        <f>IF(OR($C1280=19,$C1280=20,$C1280=21),$J1280,"")</f>
        <v/>
      </c>
      <c r="R1280" s="3" t="str">
        <f t="shared" si="135"/>
        <v/>
      </c>
      <c r="S1280" s="7" t="str">
        <f>IF(OR($C1280=25,$C1280=26,$C1280=27),$J1280,"")</f>
        <v/>
      </c>
      <c r="T1280" s="9" t="str">
        <f t="shared" si="138"/>
        <v/>
      </c>
    </row>
    <row r="1281" spans="1:20" x14ac:dyDescent="0.25">
      <c r="A1281" s="20">
        <f t="shared" si="134"/>
        <v>42879.240000000005</v>
      </c>
      <c r="B1281" s="2">
        <v>42879.239756944444</v>
      </c>
      <c r="C1281" s="1">
        <v>8</v>
      </c>
      <c r="D1281" s="1">
        <v>11</v>
      </c>
      <c r="E1281" s="1">
        <v>9</v>
      </c>
      <c r="F1281" s="1">
        <v>10</v>
      </c>
      <c r="G1281" s="1">
        <v>1774.23</v>
      </c>
      <c r="H1281" s="1">
        <v>613.12987271564805</v>
      </c>
      <c r="I1281" s="22">
        <v>11147.8</v>
      </c>
      <c r="J1281" s="1">
        <v>613.12987271564805</v>
      </c>
      <c r="K1281" s="7" t="str">
        <f>IF(OR($C1281=1,$C1281=2,$C1281=3),$J1281,"")</f>
        <v/>
      </c>
      <c r="L1281" s="8" t="str">
        <f t="shared" si="141"/>
        <v/>
      </c>
      <c r="M1281" s="3">
        <f>IF(OR($C1281=7,$C1281=8,$C1281=9),$J1281,"")</f>
        <v>613.12987271564805</v>
      </c>
      <c r="N1281" s="8">
        <f t="shared" si="133"/>
        <v>625.93228165804692</v>
      </c>
      <c r="O1281" s="7" t="str">
        <f>IF(OR($C1281=13,$C1281=14,$C1281=15),$J1281,"")</f>
        <v/>
      </c>
      <c r="P1281" s="8" t="str">
        <f t="shared" si="140"/>
        <v/>
      </c>
      <c r="Q1281" s="3" t="str">
        <f>IF(OR($C1281=19,$C1281=20,$C1281=21),$J1281,"")</f>
        <v/>
      </c>
      <c r="R1281" s="3" t="str">
        <f t="shared" si="135"/>
        <v/>
      </c>
      <c r="S1281" s="7" t="str">
        <f>IF(OR($C1281=25,$C1281=26,$C1281=27),$J1281,"")</f>
        <v/>
      </c>
      <c r="T1281" s="9" t="str">
        <f t="shared" si="138"/>
        <v/>
      </c>
    </row>
    <row r="1282" spans="1:20" x14ac:dyDescent="0.25">
      <c r="A1282" s="20">
        <f t="shared" si="134"/>
        <v>42879.240000000005</v>
      </c>
      <c r="B1282" s="2">
        <v>42879.239791666667</v>
      </c>
      <c r="C1282" s="1">
        <v>9</v>
      </c>
      <c r="D1282" s="1">
        <v>12</v>
      </c>
      <c r="E1282" s="1">
        <v>10</v>
      </c>
      <c r="F1282" s="1">
        <v>11</v>
      </c>
      <c r="G1282" s="1">
        <v>1917.06</v>
      </c>
      <c r="H1282" s="1">
        <v>662.48837737399333</v>
      </c>
      <c r="I1282" s="22">
        <v>12045.2</v>
      </c>
      <c r="J1282" s="1">
        <v>662.48837737399333</v>
      </c>
      <c r="K1282" s="7" t="str">
        <f>IF(OR($C1282=1,$C1282=2,$C1282=3),$J1282,"")</f>
        <v/>
      </c>
      <c r="L1282" s="8" t="str">
        <f t="shared" si="141"/>
        <v/>
      </c>
      <c r="M1282" s="3">
        <f>IF(OR($C1282=7,$C1282=8,$C1282=9),$J1282,"")</f>
        <v>662.48837737399333</v>
      </c>
      <c r="N1282" s="8" t="str">
        <f t="shared" si="133"/>
        <v/>
      </c>
      <c r="O1282" s="7" t="str">
        <f>IF(OR($C1282=13,$C1282=14,$C1282=15),$J1282,"")</f>
        <v/>
      </c>
      <c r="P1282" s="8" t="str">
        <f t="shared" si="140"/>
        <v/>
      </c>
      <c r="Q1282" s="3" t="str">
        <f>IF(OR($C1282=19,$C1282=20,$C1282=21),$J1282,"")</f>
        <v/>
      </c>
      <c r="R1282" s="3" t="str">
        <f t="shared" si="135"/>
        <v/>
      </c>
      <c r="S1282" s="7" t="str">
        <f>IF(OR($C1282=25,$C1282=26,$C1282=27),$J1282,"")</f>
        <v/>
      </c>
      <c r="T1282" s="9" t="str">
        <f t="shared" si="138"/>
        <v/>
      </c>
    </row>
    <row r="1283" spans="1:20" x14ac:dyDescent="0.25">
      <c r="A1283" s="20">
        <f t="shared" si="134"/>
        <v>42879.240000000005</v>
      </c>
      <c r="B1283" s="2">
        <v>42879.239895833336</v>
      </c>
      <c r="C1283" s="1">
        <v>15</v>
      </c>
      <c r="D1283" s="1">
        <v>18</v>
      </c>
      <c r="E1283" s="1">
        <v>16</v>
      </c>
      <c r="F1283" s="1">
        <v>17</v>
      </c>
      <c r="G1283" s="1">
        <v>2190.59</v>
      </c>
      <c r="H1283" s="1">
        <v>757.01355961299919</v>
      </c>
      <c r="I1283" s="22">
        <v>13763.9</v>
      </c>
      <c r="J1283" s="1">
        <v>757.01355961299919</v>
      </c>
      <c r="K1283" s="7" t="str">
        <f>IF(OR($C1283=1,$C1283=2,$C1283=3),$J1283,"")</f>
        <v/>
      </c>
      <c r="L1283" s="8" t="str">
        <f t="shared" si="139"/>
        <v/>
      </c>
      <c r="M1283" s="3" t="str">
        <f>IF(OR($C1283=7,$C1283=8,$C1283=9),$J1283,"")</f>
        <v/>
      </c>
      <c r="N1283" s="8" t="str">
        <f t="shared" ref="N1283:N1346" si="142">IF(AND(C1282=7,C1283=8,C1284=9),AVERAGE(M1282:M1284),"")</f>
        <v/>
      </c>
      <c r="O1283" s="7">
        <f>IF(OR($C1283=13,$C1283=14,$C1283=15),$J1283,"")</f>
        <v>757.01355961299919</v>
      </c>
      <c r="P1283" s="8">
        <f>O1283</f>
        <v>757.01355961299919</v>
      </c>
      <c r="Q1283" s="3" t="str">
        <f>IF(OR($C1283=19,$C1283=20,$C1283=21),$J1283,"")</f>
        <v/>
      </c>
      <c r="R1283" s="3" t="str">
        <f t="shared" si="135"/>
        <v/>
      </c>
      <c r="S1283" s="7" t="str">
        <f>IF(OR($C1283=25,$C1283=26,$C1283=27),$J1283,"")</f>
        <v/>
      </c>
      <c r="T1283" s="9" t="str">
        <f t="shared" si="138"/>
        <v/>
      </c>
    </row>
    <row r="1284" spans="1:20" x14ac:dyDescent="0.25">
      <c r="A1284" s="20">
        <f t="shared" ref="A1284:A1347" si="143">ROUNDUP(B1284,2)</f>
        <v>42879.240000000005</v>
      </c>
      <c r="B1284" s="2">
        <v>42879.239918981482</v>
      </c>
      <c r="C1284" s="1">
        <v>19</v>
      </c>
      <c r="D1284" s="1">
        <v>22</v>
      </c>
      <c r="E1284" s="1">
        <v>20</v>
      </c>
      <c r="F1284" s="1">
        <v>21</v>
      </c>
      <c r="G1284" s="1">
        <v>1911.64</v>
      </c>
      <c r="H1284" s="1">
        <v>660.61535983392309</v>
      </c>
      <c r="I1284" s="22">
        <v>12011.2</v>
      </c>
      <c r="J1284" s="1">
        <v>660.61535983392309</v>
      </c>
      <c r="K1284" s="7" t="str">
        <f>IF(OR($C1284=1,$C1284=2,$C1284=3),$J1284,"")</f>
        <v/>
      </c>
      <c r="L1284" s="8" t="str">
        <f t="shared" si="139"/>
        <v/>
      </c>
      <c r="M1284" s="3" t="str">
        <f>IF(OR($C1284=7,$C1284=8,$C1284=9),$J1284,"")</f>
        <v/>
      </c>
      <c r="N1284" s="8" t="str">
        <f t="shared" si="142"/>
        <v/>
      </c>
      <c r="O1284" s="7" t="str">
        <f>IF(OR($C1284=13,$C1284=14,$C1284=15),$J1284,"")</f>
        <v/>
      </c>
      <c r="P1284" s="8" t="str">
        <f t="shared" si="140"/>
        <v/>
      </c>
      <c r="Q1284" s="3">
        <f>IF(OR($C1284=19,$C1284=20,$C1284=21),$J1284,"")</f>
        <v>660.61535983392309</v>
      </c>
      <c r="R1284" s="3" t="str">
        <f t="shared" si="135"/>
        <v/>
      </c>
      <c r="S1284" s="7" t="str">
        <f>IF(OR($C1284=25,$C1284=26,$C1284=27),$J1284,"")</f>
        <v/>
      </c>
      <c r="T1284" s="9" t="str">
        <f t="shared" si="138"/>
        <v/>
      </c>
    </row>
    <row r="1285" spans="1:20" x14ac:dyDescent="0.25">
      <c r="A1285" s="20">
        <f t="shared" si="143"/>
        <v>42879.240000000005</v>
      </c>
      <c r="B1285" s="2">
        <v>42879.239953703705</v>
      </c>
      <c r="C1285" s="1">
        <v>20</v>
      </c>
      <c r="D1285" s="1">
        <v>23</v>
      </c>
      <c r="E1285" s="1">
        <v>21</v>
      </c>
      <c r="F1285" s="1">
        <v>22</v>
      </c>
      <c r="G1285" s="1">
        <v>2200.16</v>
      </c>
      <c r="H1285" s="1">
        <v>760.32071419943304</v>
      </c>
      <c r="I1285" s="22">
        <v>13824</v>
      </c>
      <c r="J1285" s="1">
        <v>760.32071419943304</v>
      </c>
      <c r="K1285" s="7" t="str">
        <f>IF(OR($C1285=1,$C1285=2,$C1285=3),$J1285,"")</f>
        <v/>
      </c>
      <c r="L1285" s="8" t="str">
        <f t="shared" si="139"/>
        <v/>
      </c>
      <c r="M1285" s="3" t="str">
        <f>IF(OR($C1285=7,$C1285=8,$C1285=9),$J1285,"")</f>
        <v/>
      </c>
      <c r="N1285" s="8" t="str">
        <f t="shared" si="142"/>
        <v/>
      </c>
      <c r="O1285" s="7" t="str">
        <f>IF(OR($C1285=13,$C1285=14,$C1285=15),$J1285,"")</f>
        <v/>
      </c>
      <c r="P1285" s="8" t="str">
        <f t="shared" si="140"/>
        <v/>
      </c>
      <c r="Q1285" s="3">
        <f>IF(OR($C1285=19,$C1285=20,$C1285=21),$J1285,"")</f>
        <v>760.32071419943304</v>
      </c>
      <c r="R1285" s="3">
        <f t="shared" ref="R1285:R1348" si="144">IF(AND(C1284=19,C1285=20,C1286=21),AVERAGE(Q1284:Q1286),"")</f>
        <v>695.38828755969189</v>
      </c>
      <c r="S1285" s="7" t="str">
        <f>IF(OR($C1285=25,$C1285=26,$C1285=27),$J1285,"")</f>
        <v/>
      </c>
      <c r="T1285" s="9" t="str">
        <f t="shared" si="138"/>
        <v/>
      </c>
    </row>
    <row r="1286" spans="1:20" x14ac:dyDescent="0.25">
      <c r="A1286" s="20">
        <f t="shared" si="143"/>
        <v>42879.240000000005</v>
      </c>
      <c r="B1286" s="2">
        <v>42879.239988425928</v>
      </c>
      <c r="C1286" s="1">
        <v>21</v>
      </c>
      <c r="D1286" s="1">
        <v>24</v>
      </c>
      <c r="E1286" s="1">
        <v>22</v>
      </c>
      <c r="F1286" s="1">
        <v>23</v>
      </c>
      <c r="G1286" s="1">
        <v>1924.99</v>
      </c>
      <c r="H1286" s="1">
        <v>665.22878864571976</v>
      </c>
      <c r="I1286" s="22">
        <v>12095.1</v>
      </c>
      <c r="J1286" s="1">
        <v>665.22878864571976</v>
      </c>
      <c r="K1286" s="7" t="str">
        <f>IF(OR($C1286=1,$C1286=2,$C1286=3),$J1286,"")</f>
        <v/>
      </c>
      <c r="L1286" s="8" t="str">
        <f t="shared" si="139"/>
        <v/>
      </c>
      <c r="M1286" s="3" t="str">
        <f>IF(OR($C1286=7,$C1286=8,$C1286=9),$J1286,"")</f>
        <v/>
      </c>
      <c r="N1286" s="8" t="str">
        <f t="shared" si="142"/>
        <v/>
      </c>
      <c r="O1286" s="7" t="str">
        <f>IF(OR($C1286=13,$C1286=14,$C1286=15),$J1286,"")</f>
        <v/>
      </c>
      <c r="P1286" s="8" t="str">
        <f t="shared" si="140"/>
        <v/>
      </c>
      <c r="Q1286" s="3">
        <f>IF(OR($C1286=19,$C1286=20,$C1286=21),$J1286,"")</f>
        <v>665.22878864571976</v>
      </c>
      <c r="R1286" s="3" t="str">
        <f t="shared" si="144"/>
        <v/>
      </c>
      <c r="S1286" s="7" t="str">
        <f>IF(OR($C1286=25,$C1286=26,$C1286=27),$J1286,"")</f>
        <v/>
      </c>
      <c r="T1286" s="9" t="str">
        <f t="shared" si="138"/>
        <v/>
      </c>
    </row>
    <row r="1287" spans="1:20" x14ac:dyDescent="0.25">
      <c r="A1287" s="20">
        <f t="shared" si="143"/>
        <v>42879.25</v>
      </c>
      <c r="B1287" s="2">
        <v>42879.240046296298</v>
      </c>
      <c r="C1287" s="1">
        <v>26</v>
      </c>
      <c r="D1287" s="1">
        <v>29</v>
      </c>
      <c r="E1287" s="1">
        <v>27</v>
      </c>
      <c r="F1287" s="1">
        <v>28</v>
      </c>
      <c r="G1287" s="1">
        <v>2132.15</v>
      </c>
      <c r="H1287" s="1">
        <v>736.81814539866252</v>
      </c>
      <c r="I1287" s="22">
        <v>13396.7</v>
      </c>
      <c r="J1287" s="1">
        <v>736.81814539866252</v>
      </c>
      <c r="K1287" s="7" t="str">
        <f>IF(OR($C1287=1,$C1287=2,$C1287=3),$J1287,"")</f>
        <v/>
      </c>
      <c r="L1287" s="8" t="str">
        <f t="shared" si="139"/>
        <v/>
      </c>
      <c r="M1287" s="3" t="str">
        <f>IF(OR($C1287=7,$C1287=8,$C1287=9),$J1287,"")</f>
        <v/>
      </c>
      <c r="N1287" s="8" t="str">
        <f t="shared" si="142"/>
        <v/>
      </c>
      <c r="O1287" s="7" t="str">
        <f>IF(OR($C1287=13,$C1287=14,$C1287=15),$J1287,"")</f>
        <v/>
      </c>
      <c r="P1287" s="8" t="str">
        <f t="shared" si="140"/>
        <v/>
      </c>
      <c r="Q1287" s="3" t="str">
        <f>IF(OR($C1287=19,$C1287=20,$C1287=21),$J1287,"")</f>
        <v/>
      </c>
      <c r="R1287" s="3" t="str">
        <f t="shared" si="144"/>
        <v/>
      </c>
      <c r="S1287" s="7">
        <f>IF(OR($C1287=25,$C1287=26,$C1287=27),$J1287,"")</f>
        <v>736.81814539866252</v>
      </c>
      <c r="T1287" s="9">
        <f t="shared" si="138"/>
        <v>744.22209388501028</v>
      </c>
    </row>
    <row r="1288" spans="1:20" x14ac:dyDescent="0.25">
      <c r="A1288" s="20">
        <f t="shared" si="143"/>
        <v>42879.25</v>
      </c>
      <c r="B1288" s="2">
        <v>42879.240081018521</v>
      </c>
      <c r="C1288" s="1">
        <v>27</v>
      </c>
      <c r="D1288" s="1">
        <v>30</v>
      </c>
      <c r="E1288" s="1">
        <v>28</v>
      </c>
      <c r="F1288" s="1">
        <v>29</v>
      </c>
      <c r="G1288" s="1">
        <v>2175</v>
      </c>
      <c r="H1288" s="1">
        <v>751.62604237135793</v>
      </c>
      <c r="I1288" s="22">
        <v>13665.9</v>
      </c>
      <c r="J1288" s="1">
        <v>751.62604237135793</v>
      </c>
      <c r="K1288" s="7" t="str">
        <f>IF(OR($C1288=1,$C1288=2,$C1288=3),$J1288,"")</f>
        <v/>
      </c>
      <c r="L1288" s="8" t="str">
        <f t="shared" si="139"/>
        <v/>
      </c>
      <c r="M1288" s="3" t="str">
        <f>IF(OR($C1288=7,$C1288=8,$C1288=9),$J1288,"")</f>
        <v/>
      </c>
      <c r="N1288" s="8" t="str">
        <f t="shared" si="142"/>
        <v/>
      </c>
      <c r="O1288" s="7" t="str">
        <f>IF(OR($C1288=13,$C1288=14,$C1288=15),$J1288,"")</f>
        <v/>
      </c>
      <c r="P1288" s="8" t="str">
        <f t="shared" si="140"/>
        <v/>
      </c>
      <c r="Q1288" s="3" t="str">
        <f>IF(OR($C1288=19,$C1288=20,$C1288=21),$J1288,"")</f>
        <v/>
      </c>
      <c r="R1288" s="3" t="str">
        <f t="shared" si="144"/>
        <v/>
      </c>
      <c r="S1288" s="7">
        <f>IF(OR($C1288=25,$C1288=26,$C1288=27),$J1288,"")</f>
        <v>751.62604237135793</v>
      </c>
      <c r="T1288" s="9" t="str">
        <f t="shared" si="138"/>
        <v/>
      </c>
    </row>
    <row r="1289" spans="1:20" x14ac:dyDescent="0.25">
      <c r="A1289" s="20">
        <f t="shared" si="143"/>
        <v>42879.26</v>
      </c>
      <c r="B1289" s="2">
        <v>42879.253541666665</v>
      </c>
      <c r="C1289" s="1">
        <v>2</v>
      </c>
      <c r="D1289" s="1">
        <v>5</v>
      </c>
      <c r="E1289" s="1">
        <v>3</v>
      </c>
      <c r="F1289" s="1">
        <v>4</v>
      </c>
      <c r="G1289" s="1">
        <v>2042.21</v>
      </c>
      <c r="H1289" s="1">
        <v>705.73711263963719</v>
      </c>
      <c r="I1289" s="22">
        <v>12831.6</v>
      </c>
      <c r="J1289" s="1">
        <v>705.73711263963719</v>
      </c>
      <c r="K1289" s="7">
        <f>IF(OR($C1289=1,$C1289=2,$C1289=3),$J1289,"")</f>
        <v>705.73711263963719</v>
      </c>
      <c r="L1289" s="8">
        <f t="shared" si="139"/>
        <v>726.76190731452152</v>
      </c>
      <c r="M1289" s="3" t="str">
        <f>IF(OR($C1289=7,$C1289=8,$C1289=9),$J1289,"")</f>
        <v/>
      </c>
      <c r="N1289" s="8" t="str">
        <f t="shared" si="142"/>
        <v/>
      </c>
      <c r="O1289" s="7" t="str">
        <f>IF(OR($C1289=13,$C1289=14,$C1289=15),$J1289,"")</f>
        <v/>
      </c>
      <c r="P1289" s="8" t="str">
        <f t="shared" si="140"/>
        <v/>
      </c>
      <c r="Q1289" s="3" t="str">
        <f>IF(OR($C1289=19,$C1289=20,$C1289=21),$J1289,"")</f>
        <v/>
      </c>
      <c r="R1289" s="3" t="str">
        <f t="shared" si="144"/>
        <v/>
      </c>
      <c r="S1289" s="7" t="str">
        <f>IF(OR($C1289=25,$C1289=26,$C1289=27),$J1289,"")</f>
        <v/>
      </c>
      <c r="T1289" s="9" t="str">
        <f t="shared" si="138"/>
        <v/>
      </c>
    </row>
    <row r="1290" spans="1:20" x14ac:dyDescent="0.25">
      <c r="A1290" s="20">
        <f t="shared" si="143"/>
        <v>42879.26</v>
      </c>
      <c r="B1290" s="2">
        <v>42879.253576388888</v>
      </c>
      <c r="C1290" s="1">
        <v>3</v>
      </c>
      <c r="D1290" s="1">
        <v>6</v>
      </c>
      <c r="E1290" s="1">
        <v>4</v>
      </c>
      <c r="F1290" s="1">
        <v>5</v>
      </c>
      <c r="G1290" s="1">
        <v>2163.89</v>
      </c>
      <c r="H1290" s="1">
        <v>747.78670198940586</v>
      </c>
      <c r="I1290" s="22">
        <v>13596.1</v>
      </c>
      <c r="J1290" s="1">
        <v>747.78670198940586</v>
      </c>
      <c r="K1290" s="7">
        <f>IF(OR($C1290=1,$C1290=2,$C1290=3),$J1290,"")</f>
        <v>747.78670198940586</v>
      </c>
      <c r="L1290" s="8" t="str">
        <f t="shared" si="139"/>
        <v/>
      </c>
      <c r="M1290" s="3" t="str">
        <f>IF(OR($C1290=7,$C1290=8,$C1290=9),$J1290,"")</f>
        <v/>
      </c>
      <c r="N1290" s="8" t="str">
        <f t="shared" si="142"/>
        <v/>
      </c>
      <c r="O1290" s="7" t="str">
        <f>IF(OR($C1290=13,$C1290=14,$C1290=15),$J1290,"")</f>
        <v/>
      </c>
      <c r="P1290" s="8" t="str">
        <f t="shared" si="140"/>
        <v/>
      </c>
      <c r="Q1290" s="3" t="str">
        <f>IF(OR($C1290=19,$C1290=20,$C1290=21),$J1290,"")</f>
        <v/>
      </c>
      <c r="R1290" s="3" t="str">
        <f t="shared" si="144"/>
        <v/>
      </c>
      <c r="S1290" s="7" t="str">
        <f>IF(OR($C1290=25,$C1290=26,$C1290=27),$J1290,"")</f>
        <v/>
      </c>
      <c r="T1290" s="9" t="str">
        <f t="shared" si="138"/>
        <v/>
      </c>
    </row>
    <row r="1291" spans="1:20" x14ac:dyDescent="0.25">
      <c r="A1291" s="20">
        <f t="shared" si="143"/>
        <v>42879.26</v>
      </c>
      <c r="B1291" s="2">
        <v>42879.253611111111</v>
      </c>
      <c r="C1291" s="1">
        <v>7</v>
      </c>
      <c r="D1291" s="1">
        <v>10</v>
      </c>
      <c r="E1291" s="1">
        <v>8</v>
      </c>
      <c r="F1291" s="1">
        <v>9</v>
      </c>
      <c r="G1291" s="1">
        <v>1799.58</v>
      </c>
      <c r="H1291" s="1">
        <v>621.89020383018317</v>
      </c>
      <c r="I1291" s="22">
        <v>11307.1</v>
      </c>
      <c r="J1291" s="1">
        <v>621.89020383018317</v>
      </c>
      <c r="K1291" s="7" t="str">
        <f>IF(OR($C1291=1,$C1291=2,$C1291=3),$J1291,"")</f>
        <v/>
      </c>
      <c r="L1291" s="8" t="str">
        <f t="shared" si="139"/>
        <v/>
      </c>
      <c r="M1291" s="3">
        <f>IF(OR($C1291=7,$C1291=8,$C1291=9),$J1291,"")</f>
        <v>621.89020383018317</v>
      </c>
      <c r="N1291" s="8" t="str">
        <f t="shared" si="142"/>
        <v/>
      </c>
      <c r="O1291" s="7" t="str">
        <f>IF(OR($C1291=13,$C1291=14,$C1291=15),$J1291,"")</f>
        <v/>
      </c>
      <c r="P1291" s="8" t="str">
        <f t="shared" si="140"/>
        <v/>
      </c>
      <c r="Q1291" s="3" t="str">
        <f>IF(OR($C1291=19,$C1291=20,$C1291=21),$J1291,"")</f>
        <v/>
      </c>
      <c r="R1291" s="3" t="str">
        <f t="shared" si="144"/>
        <v/>
      </c>
      <c r="S1291" s="7" t="str">
        <f>IF(OR($C1291=25,$C1291=26,$C1291=27),$J1291,"")</f>
        <v/>
      </c>
      <c r="T1291" s="9" t="str">
        <f t="shared" ref="T1291:T1312" si="145">IF(AND(C1290=25,C1291=26,C1292=27),AVERAGE(S1290:S1292),"")</f>
        <v/>
      </c>
    </row>
    <row r="1292" spans="1:20" x14ac:dyDescent="0.25">
      <c r="A1292" s="20">
        <f t="shared" si="143"/>
        <v>42879.26</v>
      </c>
      <c r="B1292" s="2">
        <v>42879.253645833334</v>
      </c>
      <c r="C1292" s="1">
        <v>8</v>
      </c>
      <c r="D1292" s="1">
        <v>11</v>
      </c>
      <c r="E1292" s="1">
        <v>9</v>
      </c>
      <c r="F1292" s="1">
        <v>10</v>
      </c>
      <c r="G1292" s="1">
        <v>1840.69</v>
      </c>
      <c r="H1292" s="1">
        <v>636.0967999689816</v>
      </c>
      <c r="I1292" s="22">
        <v>11565.4</v>
      </c>
      <c r="J1292" s="1">
        <v>636.0967999689816</v>
      </c>
      <c r="K1292" s="7" t="str">
        <f>IF(OR($C1292=1,$C1292=2,$C1292=3),$J1292,"")</f>
        <v/>
      </c>
      <c r="L1292" s="8" t="str">
        <f t="shared" si="139"/>
        <v/>
      </c>
      <c r="M1292" s="3">
        <f>IF(OR($C1292=7,$C1292=8,$C1292=9),$J1292,"")</f>
        <v>636.0967999689816</v>
      </c>
      <c r="N1292" s="8">
        <f t="shared" si="142"/>
        <v>646.81193475233533</v>
      </c>
      <c r="O1292" s="7" t="str">
        <f>IF(OR($C1292=13,$C1292=14,$C1292=15),$J1292,"")</f>
        <v/>
      </c>
      <c r="P1292" s="8" t="str">
        <f t="shared" si="140"/>
        <v/>
      </c>
      <c r="Q1292" s="3" t="str">
        <f>IF(OR($C1292=19,$C1292=20,$C1292=21),$J1292,"")</f>
        <v/>
      </c>
      <c r="R1292" s="3" t="str">
        <f t="shared" si="144"/>
        <v/>
      </c>
      <c r="S1292" s="7" t="str">
        <f>IF(OR($C1292=25,$C1292=26,$C1292=27),$J1292,"")</f>
        <v/>
      </c>
      <c r="T1292" s="9" t="str">
        <f t="shared" si="145"/>
        <v/>
      </c>
    </row>
    <row r="1293" spans="1:20" x14ac:dyDescent="0.25">
      <c r="A1293" s="20">
        <f t="shared" si="143"/>
        <v>42879.26</v>
      </c>
      <c r="B1293" s="2">
        <v>42879.253668981481</v>
      </c>
      <c r="C1293" s="1">
        <v>9</v>
      </c>
      <c r="D1293" s="1">
        <v>12</v>
      </c>
      <c r="E1293" s="1">
        <v>10</v>
      </c>
      <c r="F1293" s="1">
        <v>11</v>
      </c>
      <c r="G1293" s="1">
        <v>1974.82</v>
      </c>
      <c r="H1293" s="1">
        <v>682.44880045784146</v>
      </c>
      <c r="I1293" s="22">
        <v>12408.1</v>
      </c>
      <c r="J1293" s="1">
        <v>682.44880045784146</v>
      </c>
      <c r="K1293" s="7" t="str">
        <f>IF(OR($C1293=1,$C1293=2,$C1293=3),$J1293,"")</f>
        <v/>
      </c>
      <c r="L1293" s="8" t="str">
        <f t="shared" si="139"/>
        <v/>
      </c>
      <c r="M1293" s="3">
        <f>IF(OR($C1293=7,$C1293=8,$C1293=9),$J1293,"")</f>
        <v>682.44880045784146</v>
      </c>
      <c r="N1293" s="8" t="str">
        <f t="shared" si="142"/>
        <v/>
      </c>
      <c r="O1293" s="7" t="str">
        <f>IF(OR($C1293=13,$C1293=14,$C1293=15),$J1293,"")</f>
        <v/>
      </c>
      <c r="P1293" s="8" t="str">
        <f t="shared" si="140"/>
        <v/>
      </c>
      <c r="Q1293" s="3" t="str">
        <f>IF(OR($C1293=19,$C1293=20,$C1293=21),$J1293,"")</f>
        <v/>
      </c>
      <c r="R1293" s="3" t="str">
        <f t="shared" si="144"/>
        <v/>
      </c>
      <c r="S1293" s="7" t="str">
        <f>IF(OR($C1293=25,$C1293=26,$C1293=27),$J1293,"")</f>
        <v/>
      </c>
      <c r="T1293" s="9" t="str">
        <f t="shared" si="145"/>
        <v/>
      </c>
    </row>
    <row r="1294" spans="1:20" x14ac:dyDescent="0.25">
      <c r="A1294" s="20">
        <f t="shared" si="143"/>
        <v>42879.26</v>
      </c>
      <c r="B1294" s="2">
        <v>42879.253738425927</v>
      </c>
      <c r="C1294" s="1">
        <v>14</v>
      </c>
      <c r="D1294" s="1">
        <v>17</v>
      </c>
      <c r="E1294" s="1">
        <v>15</v>
      </c>
      <c r="F1294" s="1">
        <v>16</v>
      </c>
      <c r="G1294" s="1">
        <v>3540.08</v>
      </c>
      <c r="H1294" s="1">
        <v>1223.363825323217</v>
      </c>
      <c r="I1294" s="22">
        <v>22243</v>
      </c>
      <c r="J1294" s="1">
        <v>1223.363825323217</v>
      </c>
      <c r="K1294" s="7" t="str">
        <f>IF(OR($C1294=1,$C1294=2,$C1294=3),$J1294,"")</f>
        <v/>
      </c>
      <c r="L1294" s="8" t="str">
        <f t="shared" si="139"/>
        <v/>
      </c>
      <c r="M1294" s="3" t="str">
        <f>IF(OR($C1294=7,$C1294=8,$C1294=9),$J1294,"")</f>
        <v/>
      </c>
      <c r="N1294" s="8" t="str">
        <f t="shared" si="142"/>
        <v/>
      </c>
      <c r="O1294" s="7">
        <f>IF(OR($C1294=13,$C1294=14,$C1294=15),$J1294,"")</f>
        <v>1223.363825323217</v>
      </c>
      <c r="P1294" s="8">
        <f>O1294</f>
        <v>1223.363825323217</v>
      </c>
      <c r="Q1294" s="3" t="str">
        <f>IF(OR($C1294=19,$C1294=20,$C1294=21),$J1294,"")</f>
        <v/>
      </c>
      <c r="R1294" s="3" t="str">
        <f t="shared" si="144"/>
        <v/>
      </c>
      <c r="S1294" s="7" t="str">
        <f>IF(OR($C1294=25,$C1294=26,$C1294=27),$J1294,"")</f>
        <v/>
      </c>
      <c r="T1294" s="9" t="str">
        <f t="shared" si="145"/>
        <v/>
      </c>
    </row>
    <row r="1295" spans="1:20" x14ac:dyDescent="0.25">
      <c r="A1295" s="20">
        <f t="shared" si="143"/>
        <v>42879.26</v>
      </c>
      <c r="B1295" s="2">
        <v>42879.253761574073</v>
      </c>
      <c r="C1295" s="1">
        <v>15</v>
      </c>
      <c r="D1295" s="1">
        <v>18</v>
      </c>
      <c r="E1295" s="1">
        <v>16</v>
      </c>
      <c r="F1295" s="1">
        <v>17</v>
      </c>
      <c r="G1295" s="1">
        <v>0</v>
      </c>
      <c r="H1295" s="1">
        <v>0</v>
      </c>
      <c r="I1295" s="22">
        <v>0</v>
      </c>
      <c r="J1295" s="1">
        <v>0</v>
      </c>
      <c r="K1295" s="7" t="str">
        <f>IF(OR($C1295=1,$C1295=2,$C1295=3),$J1295,"")</f>
        <v/>
      </c>
      <c r="L1295" s="8" t="str">
        <f t="shared" si="139"/>
        <v/>
      </c>
      <c r="M1295" s="3" t="str">
        <f>IF(OR($C1295=7,$C1295=8,$C1295=9),$J1295,"")</f>
        <v/>
      </c>
      <c r="N1295" s="8" t="str">
        <f t="shared" si="142"/>
        <v/>
      </c>
      <c r="O1295" s="7">
        <f>IF(OR($C1295=13,$C1295=14,$C1295=15),$J1295,"")</f>
        <v>0</v>
      </c>
      <c r="P1295" s="8" t="str">
        <f t="shared" si="140"/>
        <v/>
      </c>
      <c r="Q1295" s="3" t="str">
        <f>IF(OR($C1295=19,$C1295=20,$C1295=21),$J1295,"")</f>
        <v/>
      </c>
      <c r="R1295" s="3" t="str">
        <f t="shared" si="144"/>
        <v/>
      </c>
      <c r="S1295" s="7" t="str">
        <f>IF(OR($C1295=25,$C1295=26,$C1295=27),$J1295,"")</f>
        <v/>
      </c>
      <c r="T1295" s="9" t="str">
        <f t="shared" si="145"/>
        <v/>
      </c>
    </row>
    <row r="1296" spans="1:20" x14ac:dyDescent="0.25">
      <c r="A1296" s="20">
        <f t="shared" si="143"/>
        <v>42879.26</v>
      </c>
      <c r="B1296" s="2">
        <v>42879.253796296296</v>
      </c>
      <c r="C1296" s="1">
        <v>19</v>
      </c>
      <c r="D1296" s="1">
        <v>22</v>
      </c>
      <c r="E1296" s="1">
        <v>20</v>
      </c>
      <c r="F1296" s="1">
        <v>21</v>
      </c>
      <c r="G1296" s="1">
        <v>1995.64</v>
      </c>
      <c r="H1296" s="1">
        <v>689.64367595309284</v>
      </c>
      <c r="I1296" s="22">
        <v>12539</v>
      </c>
      <c r="J1296" s="1">
        <v>689.64367595309284</v>
      </c>
      <c r="K1296" s="7" t="str">
        <f>IF(OR($C1296=1,$C1296=2,$C1296=3),$J1296,"")</f>
        <v/>
      </c>
      <c r="L1296" s="8" t="str">
        <f t="shared" si="139"/>
        <v/>
      </c>
      <c r="M1296" s="3" t="str">
        <f>IF(OR($C1296=7,$C1296=8,$C1296=9),$J1296,"")</f>
        <v/>
      </c>
      <c r="N1296" s="8" t="str">
        <f t="shared" si="142"/>
        <v/>
      </c>
      <c r="O1296" s="7" t="str">
        <f>IF(OR($C1296=13,$C1296=14,$C1296=15),$J1296,"")</f>
        <v/>
      </c>
      <c r="P1296" s="8" t="str">
        <f t="shared" si="140"/>
        <v/>
      </c>
      <c r="Q1296" s="3">
        <f>IF(OR($C1296=19,$C1296=20,$C1296=21),$J1296,"")</f>
        <v>689.64367595309284</v>
      </c>
      <c r="R1296" s="3" t="str">
        <f t="shared" si="144"/>
        <v/>
      </c>
      <c r="S1296" s="7" t="str">
        <f>IF(OR($C1296=25,$C1296=26,$C1296=27),$J1296,"")</f>
        <v/>
      </c>
      <c r="T1296" s="9" t="str">
        <f t="shared" si="145"/>
        <v/>
      </c>
    </row>
    <row r="1297" spans="1:20" x14ac:dyDescent="0.25">
      <c r="A1297" s="20">
        <f t="shared" si="143"/>
        <v>42879.26</v>
      </c>
      <c r="B1297" s="2">
        <v>42879.253819444442</v>
      </c>
      <c r="C1297" s="1">
        <v>20</v>
      </c>
      <c r="D1297" s="1">
        <v>23</v>
      </c>
      <c r="E1297" s="1">
        <v>21</v>
      </c>
      <c r="F1297" s="1">
        <v>22</v>
      </c>
      <c r="G1297" s="1">
        <v>2258.52</v>
      </c>
      <c r="H1297" s="1">
        <v>780.48848239841811</v>
      </c>
      <c r="I1297" s="22">
        <v>14190.7</v>
      </c>
      <c r="J1297" s="1">
        <v>780.48848239841811</v>
      </c>
      <c r="K1297" s="7" t="str">
        <f>IF(OR($C1297=1,$C1297=2,$C1297=3),$J1297,"")</f>
        <v/>
      </c>
      <c r="L1297" s="8" t="str">
        <f t="shared" ref="L1297:L1348" si="146">IF(AND(C1296=1,C1297=2,C1298=3),AVERAGE(K1296:K1298),"")</f>
        <v/>
      </c>
      <c r="M1297" s="3" t="str">
        <f>IF(OR($C1297=7,$C1297=8,$C1297=9),$J1297,"")</f>
        <v/>
      </c>
      <c r="N1297" s="8" t="str">
        <f t="shared" si="142"/>
        <v/>
      </c>
      <c r="O1297" s="7" t="str">
        <f>IF(OR($C1297=13,$C1297=14,$C1297=15),$J1297,"")</f>
        <v/>
      </c>
      <c r="P1297" s="8" t="str">
        <f t="shared" si="140"/>
        <v/>
      </c>
      <c r="Q1297" s="3">
        <f>IF(OR($C1297=19,$C1297=20,$C1297=21),$J1297,"")</f>
        <v>780.48848239841811</v>
      </c>
      <c r="R1297" s="3">
        <f t="shared" si="144"/>
        <v>717.3219449892598</v>
      </c>
      <c r="S1297" s="7" t="str">
        <f>IF(OR($C1297=25,$C1297=26,$C1297=27),$J1297,"")</f>
        <v/>
      </c>
      <c r="T1297" s="9" t="str">
        <f t="shared" si="145"/>
        <v/>
      </c>
    </row>
    <row r="1298" spans="1:20" x14ac:dyDescent="0.25">
      <c r="A1298" s="20">
        <f t="shared" si="143"/>
        <v>42879.26</v>
      </c>
      <c r="B1298" s="2">
        <v>42879.253854166665</v>
      </c>
      <c r="C1298" s="1">
        <v>21</v>
      </c>
      <c r="D1298" s="1">
        <v>24</v>
      </c>
      <c r="E1298" s="1">
        <v>22</v>
      </c>
      <c r="F1298" s="1">
        <v>23</v>
      </c>
      <c r="G1298" s="1">
        <v>1973.04</v>
      </c>
      <c r="H1298" s="1">
        <v>681.83367661626858</v>
      </c>
      <c r="I1298" s="22">
        <v>12397</v>
      </c>
      <c r="J1298" s="1">
        <v>681.83367661626858</v>
      </c>
      <c r="K1298" s="7" t="str">
        <f>IF(OR($C1298=1,$C1298=2,$C1298=3),$J1298,"")</f>
        <v/>
      </c>
      <c r="L1298" s="8" t="str">
        <f t="shared" si="146"/>
        <v/>
      </c>
      <c r="M1298" s="3" t="str">
        <f>IF(OR($C1298=7,$C1298=8,$C1298=9),$J1298,"")</f>
        <v/>
      </c>
      <c r="N1298" s="8" t="str">
        <f t="shared" si="142"/>
        <v/>
      </c>
      <c r="O1298" s="7" t="str">
        <f>IF(OR($C1298=13,$C1298=14,$C1298=15),$J1298,"")</f>
        <v/>
      </c>
      <c r="P1298" s="8" t="str">
        <f t="shared" si="140"/>
        <v/>
      </c>
      <c r="Q1298" s="3">
        <f>IF(OR($C1298=19,$C1298=20,$C1298=21),$J1298,"")</f>
        <v>681.83367661626858</v>
      </c>
      <c r="R1298" s="3" t="str">
        <f t="shared" si="144"/>
        <v/>
      </c>
      <c r="S1298" s="7" t="str">
        <f>IF(OR($C1298=25,$C1298=26,$C1298=27),$J1298,"")</f>
        <v/>
      </c>
      <c r="T1298" s="9" t="str">
        <f t="shared" si="145"/>
        <v/>
      </c>
    </row>
    <row r="1299" spans="1:20" x14ac:dyDescent="0.25">
      <c r="A1299" s="20">
        <f t="shared" si="143"/>
        <v>42879.26</v>
      </c>
      <c r="B1299" s="2">
        <v>42879.253888888888</v>
      </c>
      <c r="C1299" s="1">
        <v>25</v>
      </c>
      <c r="D1299" s="1">
        <v>28</v>
      </c>
      <c r="E1299" s="1">
        <v>26</v>
      </c>
      <c r="F1299" s="1">
        <v>27</v>
      </c>
      <c r="G1299" s="1">
        <v>2259.17</v>
      </c>
      <c r="H1299" s="1">
        <v>780.71310627314983</v>
      </c>
      <c r="I1299" s="22">
        <v>14194.8</v>
      </c>
      <c r="J1299" s="1">
        <v>780.71310627314983</v>
      </c>
      <c r="K1299" s="7" t="str">
        <f>IF(OR($C1299=1,$C1299=2,$C1299=3),$J1299,"")</f>
        <v/>
      </c>
      <c r="L1299" s="8" t="str">
        <f t="shared" si="146"/>
        <v/>
      </c>
      <c r="M1299" s="3" t="str">
        <f>IF(OR($C1299=7,$C1299=8,$C1299=9),$J1299,"")</f>
        <v/>
      </c>
      <c r="N1299" s="8" t="str">
        <f t="shared" si="142"/>
        <v/>
      </c>
      <c r="O1299" s="7" t="str">
        <f>IF(OR($C1299=13,$C1299=14,$C1299=15),$J1299,"")</f>
        <v/>
      </c>
      <c r="P1299" s="8" t="str">
        <f t="shared" si="140"/>
        <v/>
      </c>
      <c r="Q1299" s="3" t="str">
        <f>IF(OR($C1299=19,$C1299=20,$C1299=21),$J1299,"")</f>
        <v/>
      </c>
      <c r="R1299" s="3" t="str">
        <f t="shared" si="144"/>
        <v/>
      </c>
      <c r="S1299" s="7">
        <f>IF(OR($C1299=25,$C1299=26,$C1299=27),$J1299,"")</f>
        <v>780.71310627314983</v>
      </c>
      <c r="T1299" s="9" t="str">
        <f t="shared" si="145"/>
        <v/>
      </c>
    </row>
    <row r="1300" spans="1:20" x14ac:dyDescent="0.25">
      <c r="A1300" s="20">
        <f t="shared" si="143"/>
        <v>42879.26</v>
      </c>
      <c r="B1300" s="2">
        <v>42879.253912037035</v>
      </c>
      <c r="C1300" s="1">
        <v>26</v>
      </c>
      <c r="D1300" s="1">
        <v>29</v>
      </c>
      <c r="E1300" s="1">
        <v>27</v>
      </c>
      <c r="F1300" s="1">
        <v>28</v>
      </c>
      <c r="G1300" s="1">
        <v>2207.0300000000002</v>
      </c>
      <c r="H1300" s="1">
        <v>762.69481576775092</v>
      </c>
      <c r="I1300" s="22">
        <v>13867.2</v>
      </c>
      <c r="J1300" s="1">
        <v>762.69481576775092</v>
      </c>
      <c r="K1300" s="7" t="str">
        <f>IF(OR($C1300=1,$C1300=2,$C1300=3),$J1300,"")</f>
        <v/>
      </c>
      <c r="L1300" s="8" t="str">
        <f t="shared" si="146"/>
        <v/>
      </c>
      <c r="M1300" s="3" t="str">
        <f>IF(OR($C1300=7,$C1300=8,$C1300=9),$J1300,"")</f>
        <v/>
      </c>
      <c r="N1300" s="8" t="str">
        <f t="shared" si="142"/>
        <v/>
      </c>
      <c r="O1300" s="7" t="str">
        <f>IF(OR($C1300=13,$C1300=14,$C1300=15),$J1300,"")</f>
        <v/>
      </c>
      <c r="P1300" s="8" t="str">
        <f t="shared" si="140"/>
        <v/>
      </c>
      <c r="Q1300" s="3" t="str">
        <f>IF(OR($C1300=19,$C1300=20,$C1300=21),$J1300,"")</f>
        <v/>
      </c>
      <c r="R1300" s="3" t="str">
        <f t="shared" si="144"/>
        <v/>
      </c>
      <c r="S1300" s="7">
        <f>IF(OR($C1300=25,$C1300=26,$C1300=27),$J1300,"")</f>
        <v>762.69481576775092</v>
      </c>
      <c r="T1300" s="9">
        <f t="shared" si="145"/>
        <v>770.99668379437219</v>
      </c>
    </row>
    <row r="1301" spans="1:20" x14ac:dyDescent="0.25">
      <c r="A1301" s="20">
        <f t="shared" si="143"/>
        <v>42879.26</v>
      </c>
      <c r="B1301" s="2">
        <v>42879.253946759258</v>
      </c>
      <c r="C1301" s="1">
        <v>27</v>
      </c>
      <c r="D1301" s="1">
        <v>30</v>
      </c>
      <c r="E1301" s="1">
        <v>28</v>
      </c>
      <c r="F1301" s="1">
        <v>29</v>
      </c>
      <c r="G1301" s="1">
        <v>2226.96</v>
      </c>
      <c r="H1301" s="1">
        <v>769.58212934221581</v>
      </c>
      <c r="I1301" s="22">
        <v>13992.4</v>
      </c>
      <c r="J1301" s="1">
        <v>769.58212934221581</v>
      </c>
      <c r="K1301" s="7" t="str">
        <f>IF(OR($C1301=1,$C1301=2,$C1301=3),$J1301,"")</f>
        <v/>
      </c>
      <c r="L1301" s="8" t="str">
        <f t="shared" si="146"/>
        <v/>
      </c>
      <c r="M1301" s="3" t="str">
        <f>IF(OR($C1301=7,$C1301=8,$C1301=9),$J1301,"")</f>
        <v/>
      </c>
      <c r="N1301" s="8" t="str">
        <f t="shared" si="142"/>
        <v/>
      </c>
      <c r="O1301" s="7" t="str">
        <f>IF(OR($C1301=13,$C1301=14,$C1301=15),$J1301,"")</f>
        <v/>
      </c>
      <c r="P1301" s="8" t="str">
        <f t="shared" si="140"/>
        <v/>
      </c>
      <c r="Q1301" s="3" t="str">
        <f>IF(OR($C1301=19,$C1301=20,$C1301=21),$J1301,"")</f>
        <v/>
      </c>
      <c r="R1301" s="3" t="str">
        <f t="shared" si="144"/>
        <v/>
      </c>
      <c r="S1301" s="7">
        <f>IF(OR($C1301=25,$C1301=26,$C1301=27),$J1301,"")</f>
        <v>769.58212934221581</v>
      </c>
      <c r="T1301" s="9" t="str">
        <f t="shared" si="145"/>
        <v/>
      </c>
    </row>
    <row r="1302" spans="1:20" x14ac:dyDescent="0.25">
      <c r="A1302" s="20">
        <f t="shared" si="143"/>
        <v>42879.270000000004</v>
      </c>
      <c r="B1302" s="2">
        <v>42879.267395833333</v>
      </c>
      <c r="C1302" s="1">
        <v>1</v>
      </c>
      <c r="D1302" s="1">
        <v>4</v>
      </c>
      <c r="E1302" s="1">
        <v>2</v>
      </c>
      <c r="F1302" s="1">
        <v>3</v>
      </c>
      <c r="G1302" s="1">
        <v>2290.84</v>
      </c>
      <c r="H1302" s="1">
        <v>791.65747260046055</v>
      </c>
      <c r="I1302" s="22">
        <v>14393.8</v>
      </c>
      <c r="J1302" s="1">
        <v>791.65747260046055</v>
      </c>
      <c r="K1302" s="7">
        <f>IF(OR($C1302=1,$C1302=2,$C1302=3),$J1302,"")</f>
        <v>791.65747260046055</v>
      </c>
      <c r="L1302" s="8" t="str">
        <f t="shared" si="146"/>
        <v/>
      </c>
      <c r="M1302" s="3" t="str">
        <f>IF(OR($C1302=7,$C1302=8,$C1302=9),$J1302,"")</f>
        <v/>
      </c>
      <c r="N1302" s="8" t="str">
        <f t="shared" si="142"/>
        <v/>
      </c>
      <c r="O1302" s="7" t="str">
        <f>IF(OR($C1302=13,$C1302=14,$C1302=15),$J1302,"")</f>
        <v/>
      </c>
      <c r="P1302" s="8" t="str">
        <f t="shared" si="140"/>
        <v/>
      </c>
      <c r="Q1302" s="3" t="str">
        <f>IF(OR($C1302=19,$C1302=20,$C1302=21),$J1302,"")</f>
        <v/>
      </c>
      <c r="R1302" s="3" t="str">
        <f t="shared" si="144"/>
        <v/>
      </c>
      <c r="S1302" s="7" t="str">
        <f>IF(OR($C1302=25,$C1302=26,$C1302=27),$J1302,"")</f>
        <v/>
      </c>
      <c r="T1302" s="9" t="str">
        <f t="shared" si="145"/>
        <v/>
      </c>
    </row>
    <row r="1303" spans="1:20" x14ac:dyDescent="0.25">
      <c r="A1303" s="20">
        <f t="shared" si="143"/>
        <v>42879.270000000004</v>
      </c>
      <c r="B1303" s="2">
        <v>42879.267430555556</v>
      </c>
      <c r="C1303" s="1">
        <v>2</v>
      </c>
      <c r="D1303" s="1">
        <v>5</v>
      </c>
      <c r="E1303" s="1">
        <v>3</v>
      </c>
      <c r="F1303" s="1">
        <v>4</v>
      </c>
      <c r="G1303" s="1">
        <v>2064.1</v>
      </c>
      <c r="H1303" s="1">
        <v>713.30175359021609</v>
      </c>
      <c r="I1303" s="22">
        <v>12969.1</v>
      </c>
      <c r="J1303" s="1">
        <v>713.30175359021609</v>
      </c>
      <c r="K1303" s="7">
        <f>IF(OR($C1303=1,$C1303=2,$C1303=3),$J1303,"")</f>
        <v>713.30175359021609</v>
      </c>
      <c r="L1303" s="8">
        <f t="shared" si="146"/>
        <v>756.90412746889899</v>
      </c>
      <c r="M1303" s="3" t="str">
        <f>IF(OR($C1303=7,$C1303=8,$C1303=9),$J1303,"")</f>
        <v/>
      </c>
      <c r="N1303" s="8" t="str">
        <f t="shared" si="142"/>
        <v/>
      </c>
      <c r="O1303" s="7" t="str">
        <f>IF(OR($C1303=13,$C1303=14,$C1303=15),$J1303,"")</f>
        <v/>
      </c>
      <c r="P1303" s="8" t="str">
        <f t="shared" si="140"/>
        <v/>
      </c>
      <c r="Q1303" s="3" t="str">
        <f>IF(OR($C1303=19,$C1303=20,$C1303=21),$J1303,"")</f>
        <v/>
      </c>
      <c r="R1303" s="3" t="str">
        <f t="shared" si="144"/>
        <v/>
      </c>
      <c r="S1303" s="7" t="str">
        <f>IF(OR($C1303=25,$C1303=26,$C1303=27),$J1303,"")</f>
        <v/>
      </c>
      <c r="T1303" s="9" t="str">
        <f t="shared" si="145"/>
        <v/>
      </c>
    </row>
    <row r="1304" spans="1:20" x14ac:dyDescent="0.25">
      <c r="A1304" s="20">
        <f t="shared" si="143"/>
        <v>42879.270000000004</v>
      </c>
      <c r="B1304" s="2">
        <v>42879.267453703702</v>
      </c>
      <c r="C1304" s="1">
        <v>3</v>
      </c>
      <c r="D1304" s="1">
        <v>6</v>
      </c>
      <c r="E1304" s="1">
        <v>4</v>
      </c>
      <c r="F1304" s="1">
        <v>5</v>
      </c>
      <c r="G1304" s="1">
        <v>2215.88</v>
      </c>
      <c r="H1304" s="1">
        <v>765.75315621602056</v>
      </c>
      <c r="I1304" s="22">
        <v>13922.8</v>
      </c>
      <c r="J1304" s="1">
        <v>765.75315621602056</v>
      </c>
      <c r="K1304" s="7">
        <f>IF(OR($C1304=1,$C1304=2,$C1304=3),$J1304,"")</f>
        <v>765.75315621602056</v>
      </c>
      <c r="L1304" s="8" t="str">
        <f t="shared" si="146"/>
        <v/>
      </c>
      <c r="M1304" s="3" t="str">
        <f>IF(OR($C1304=7,$C1304=8,$C1304=9),$J1304,"")</f>
        <v/>
      </c>
      <c r="N1304" s="8" t="str">
        <f t="shared" si="142"/>
        <v/>
      </c>
      <c r="O1304" s="7" t="str">
        <f>IF(OR($C1304=13,$C1304=14,$C1304=15),$J1304,"")</f>
        <v/>
      </c>
      <c r="P1304" s="8" t="str">
        <f t="shared" si="140"/>
        <v/>
      </c>
      <c r="Q1304" s="3" t="str">
        <f>IF(OR($C1304=19,$C1304=20,$C1304=21),$J1304,"")</f>
        <v/>
      </c>
      <c r="R1304" s="3" t="str">
        <f t="shared" si="144"/>
        <v/>
      </c>
      <c r="S1304" s="7" t="str">
        <f>IF(OR($C1304=25,$C1304=26,$C1304=27),$J1304,"")</f>
        <v/>
      </c>
      <c r="T1304" s="9" t="str">
        <f t="shared" si="145"/>
        <v/>
      </c>
    </row>
    <row r="1305" spans="1:20" x14ac:dyDescent="0.25">
      <c r="A1305" s="20">
        <f t="shared" si="143"/>
        <v>42879.270000000004</v>
      </c>
      <c r="B1305" s="2">
        <v>42879.267488425925</v>
      </c>
      <c r="C1305" s="1">
        <v>7</v>
      </c>
      <c r="D1305" s="1">
        <v>10</v>
      </c>
      <c r="E1305" s="1">
        <v>8</v>
      </c>
      <c r="F1305" s="1">
        <v>9</v>
      </c>
      <c r="G1305" s="1">
        <v>1889.67</v>
      </c>
      <c r="H1305" s="1">
        <v>653.02307286799271</v>
      </c>
      <c r="I1305" s="22">
        <v>11873.2</v>
      </c>
      <c r="J1305" s="1">
        <v>653.02307286799271</v>
      </c>
      <c r="K1305" s="7" t="str">
        <f>IF(OR($C1305=1,$C1305=2,$C1305=3),$J1305,"")</f>
        <v/>
      </c>
      <c r="L1305" s="8" t="str">
        <f t="shared" si="146"/>
        <v/>
      </c>
      <c r="M1305" s="3">
        <f>IF(OR($C1305=7,$C1305=8,$C1305=9),$J1305,"")</f>
        <v>653.02307286799271</v>
      </c>
      <c r="N1305" s="8" t="str">
        <f t="shared" si="142"/>
        <v/>
      </c>
      <c r="O1305" s="7" t="str">
        <f>IF(OR($C1305=13,$C1305=14,$C1305=15),$J1305,"")</f>
        <v/>
      </c>
      <c r="P1305" s="8" t="str">
        <f t="shared" si="140"/>
        <v/>
      </c>
      <c r="Q1305" s="3" t="str">
        <f>IF(OR($C1305=19,$C1305=20,$C1305=21),$J1305,"")</f>
        <v/>
      </c>
      <c r="R1305" s="3" t="str">
        <f t="shared" si="144"/>
        <v/>
      </c>
      <c r="S1305" s="7" t="str">
        <f>IF(OR($C1305=25,$C1305=26,$C1305=27),$J1305,"")</f>
        <v/>
      </c>
      <c r="T1305" s="9" t="str">
        <f t="shared" si="145"/>
        <v/>
      </c>
    </row>
    <row r="1306" spans="1:20" x14ac:dyDescent="0.25">
      <c r="A1306" s="20">
        <f t="shared" si="143"/>
        <v>42879.270000000004</v>
      </c>
      <c r="B1306" s="2">
        <v>42879.267523148148</v>
      </c>
      <c r="C1306" s="1">
        <v>8</v>
      </c>
      <c r="D1306" s="1">
        <v>11</v>
      </c>
      <c r="E1306" s="1">
        <v>9</v>
      </c>
      <c r="F1306" s="1">
        <v>10</v>
      </c>
      <c r="G1306" s="1">
        <v>1919.12</v>
      </c>
      <c r="H1306" s="1">
        <v>663.20026226929679</v>
      </c>
      <c r="I1306" s="22">
        <v>12058.2</v>
      </c>
      <c r="J1306" s="1">
        <v>663.20026226929679</v>
      </c>
      <c r="K1306" s="7" t="str">
        <f>IF(OR($C1306=1,$C1306=2,$C1306=3),$J1306,"")</f>
        <v/>
      </c>
      <c r="L1306" s="8" t="str">
        <f t="shared" si="146"/>
        <v/>
      </c>
      <c r="M1306" s="3">
        <f>IF(OR($C1306=7,$C1306=8,$C1306=9),$J1306,"")</f>
        <v>663.20026226929679</v>
      </c>
      <c r="N1306" s="8">
        <f t="shared" si="142"/>
        <v>676.0107346328399</v>
      </c>
      <c r="O1306" s="7" t="str">
        <f>IF(OR($C1306=13,$C1306=14,$C1306=15),$J1306,"")</f>
        <v/>
      </c>
      <c r="P1306" s="8" t="str">
        <f t="shared" si="140"/>
        <v/>
      </c>
      <c r="Q1306" s="3" t="str">
        <f>IF(OR($C1306=19,$C1306=20,$C1306=21),$J1306,"")</f>
        <v/>
      </c>
      <c r="R1306" s="3" t="str">
        <f t="shared" si="144"/>
        <v/>
      </c>
      <c r="S1306" s="7" t="str">
        <f>IF(OR($C1306=25,$C1306=26,$C1306=27),$J1306,"")</f>
        <v/>
      </c>
      <c r="T1306" s="9" t="str">
        <f t="shared" si="145"/>
        <v/>
      </c>
    </row>
    <row r="1307" spans="1:20" x14ac:dyDescent="0.25">
      <c r="A1307" s="20">
        <f t="shared" si="143"/>
        <v>42879.270000000004</v>
      </c>
      <c r="B1307" s="2">
        <v>42879.267546296294</v>
      </c>
      <c r="C1307" s="1">
        <v>9</v>
      </c>
      <c r="D1307" s="1">
        <v>12</v>
      </c>
      <c r="E1307" s="1">
        <v>10</v>
      </c>
      <c r="F1307" s="1">
        <v>11</v>
      </c>
      <c r="G1307" s="1">
        <v>2059.7800000000002</v>
      </c>
      <c r="H1307" s="1">
        <v>711.80886876123031</v>
      </c>
      <c r="I1307" s="22">
        <v>12942</v>
      </c>
      <c r="J1307" s="1">
        <v>711.80886876123031</v>
      </c>
      <c r="K1307" s="7" t="str">
        <f>IF(OR($C1307=1,$C1307=2,$C1307=3),$J1307,"")</f>
        <v/>
      </c>
      <c r="L1307" s="8" t="str">
        <f t="shared" si="146"/>
        <v/>
      </c>
      <c r="M1307" s="3">
        <f>IF(OR($C1307=7,$C1307=8,$C1307=9),$J1307,"")</f>
        <v>711.80886876123031</v>
      </c>
      <c r="N1307" s="8" t="str">
        <f t="shared" si="142"/>
        <v/>
      </c>
      <c r="O1307" s="7" t="str">
        <f>IF(OR($C1307=13,$C1307=14,$C1307=15),$J1307,"")</f>
        <v/>
      </c>
      <c r="P1307" s="8" t="str">
        <f t="shared" si="140"/>
        <v/>
      </c>
      <c r="Q1307" s="3" t="str">
        <f>IF(OR($C1307=19,$C1307=20,$C1307=21),$J1307,"")</f>
        <v/>
      </c>
      <c r="R1307" s="3" t="str">
        <f t="shared" si="144"/>
        <v/>
      </c>
      <c r="S1307" s="7" t="str">
        <f>IF(OR($C1307=25,$C1307=26,$C1307=27),$J1307,"")</f>
        <v/>
      </c>
      <c r="T1307" s="9" t="str">
        <f t="shared" si="145"/>
        <v/>
      </c>
    </row>
    <row r="1308" spans="1:20" x14ac:dyDescent="0.25">
      <c r="A1308" s="20">
        <f t="shared" si="143"/>
        <v>42879.270000000004</v>
      </c>
      <c r="B1308" s="2">
        <v>42879.26761574074</v>
      </c>
      <c r="C1308" s="1">
        <v>14</v>
      </c>
      <c r="D1308" s="1">
        <v>17</v>
      </c>
      <c r="E1308" s="1">
        <v>15</v>
      </c>
      <c r="F1308" s="1">
        <v>16</v>
      </c>
      <c r="G1308" s="1">
        <v>4014.88</v>
      </c>
      <c r="H1308" s="1">
        <v>1387.4429264349048</v>
      </c>
      <c r="I1308" s="22">
        <v>25226.3</v>
      </c>
      <c r="J1308" s="1">
        <v>1387.4429264349048</v>
      </c>
      <c r="K1308" s="7" t="str">
        <f>IF(OR($C1308=1,$C1308=2,$C1308=3),$J1308,"")</f>
        <v/>
      </c>
      <c r="L1308" s="8" t="str">
        <f t="shared" si="146"/>
        <v/>
      </c>
      <c r="M1308" s="3" t="str">
        <f>IF(OR($C1308=7,$C1308=8,$C1308=9),$J1308,"")</f>
        <v/>
      </c>
      <c r="N1308" s="8" t="str">
        <f t="shared" si="142"/>
        <v/>
      </c>
      <c r="O1308" s="7">
        <f>IF(OR($C1308=13,$C1308=14,$C1308=15),$J1308,"")</f>
        <v>1387.4429264349048</v>
      </c>
      <c r="P1308" s="8">
        <f>AVERAGE(O1308:O1309)</f>
        <v>1103.698047873859</v>
      </c>
      <c r="Q1308" s="3" t="str">
        <f>IF(OR($C1308=19,$C1308=20,$C1308=21),$J1308,"")</f>
        <v/>
      </c>
      <c r="R1308" s="3" t="str">
        <f t="shared" si="144"/>
        <v/>
      </c>
      <c r="S1308" s="7" t="str">
        <f>IF(OR($C1308=25,$C1308=26,$C1308=27),$J1308,"")</f>
        <v/>
      </c>
      <c r="T1308" s="9" t="str">
        <f t="shared" si="145"/>
        <v/>
      </c>
    </row>
    <row r="1309" spans="1:20" x14ac:dyDescent="0.25">
      <c r="A1309" s="20">
        <f t="shared" si="143"/>
        <v>42879.270000000004</v>
      </c>
      <c r="B1309" s="2">
        <v>42879.267650462964</v>
      </c>
      <c r="C1309" s="1">
        <v>15</v>
      </c>
      <c r="D1309" s="1">
        <v>18</v>
      </c>
      <c r="E1309" s="1">
        <v>16</v>
      </c>
      <c r="F1309" s="1">
        <v>17</v>
      </c>
      <c r="G1309" s="1">
        <v>2372.7199999999998</v>
      </c>
      <c r="H1309" s="1">
        <v>819.95316931281309</v>
      </c>
      <c r="I1309" s="22">
        <v>14908.3</v>
      </c>
      <c r="J1309" s="1">
        <v>819.95316931281309</v>
      </c>
      <c r="K1309" s="7" t="str">
        <f>IF(OR($C1309=1,$C1309=2,$C1309=3),$J1309,"")</f>
        <v/>
      </c>
      <c r="L1309" s="8" t="str">
        <f t="shared" si="146"/>
        <v/>
      </c>
      <c r="M1309" s="3" t="str">
        <f>IF(OR($C1309=7,$C1309=8,$C1309=9),$J1309,"")</f>
        <v/>
      </c>
      <c r="N1309" s="8" t="str">
        <f t="shared" si="142"/>
        <v/>
      </c>
      <c r="O1309" s="7">
        <f>IF(OR($C1309=13,$C1309=14,$C1309=15),$J1309,"")</f>
        <v>819.95316931281309</v>
      </c>
      <c r="P1309" s="8" t="str">
        <f t="shared" si="140"/>
        <v/>
      </c>
      <c r="Q1309" s="3" t="str">
        <f>IF(OR($C1309=19,$C1309=20,$C1309=21),$J1309,"")</f>
        <v/>
      </c>
      <c r="R1309" s="3" t="str">
        <f t="shared" si="144"/>
        <v/>
      </c>
      <c r="S1309" s="7" t="str">
        <f>IF(OR($C1309=25,$C1309=26,$C1309=27),$J1309,"")</f>
        <v/>
      </c>
      <c r="T1309" s="9" t="str">
        <f t="shared" si="145"/>
        <v/>
      </c>
    </row>
    <row r="1310" spans="1:20" x14ac:dyDescent="0.25">
      <c r="A1310" s="20">
        <f t="shared" si="143"/>
        <v>42879.270000000004</v>
      </c>
      <c r="B1310" s="2">
        <v>42879.267685185187</v>
      </c>
      <c r="C1310" s="1">
        <v>19</v>
      </c>
      <c r="D1310" s="1">
        <v>22</v>
      </c>
      <c r="E1310" s="1">
        <v>20</v>
      </c>
      <c r="F1310" s="1">
        <v>21</v>
      </c>
      <c r="G1310" s="1">
        <v>2045.01</v>
      </c>
      <c r="H1310" s="1">
        <v>706.70472317694293</v>
      </c>
      <c r="I1310" s="22">
        <v>12849.2</v>
      </c>
      <c r="J1310" s="1">
        <v>706.70472317694293</v>
      </c>
      <c r="K1310" s="7" t="str">
        <f>IF(OR($C1310=1,$C1310=2,$C1310=3),$J1310,"")</f>
        <v/>
      </c>
      <c r="L1310" s="8" t="str">
        <f t="shared" si="146"/>
        <v/>
      </c>
      <c r="M1310" s="3" t="str">
        <f>IF(OR($C1310=7,$C1310=8,$C1310=9),$J1310,"")</f>
        <v/>
      </c>
      <c r="N1310" s="8" t="str">
        <f t="shared" si="142"/>
        <v/>
      </c>
      <c r="O1310" s="7" t="str">
        <f>IF(OR($C1310=13,$C1310=14,$C1310=15),$J1310,"")</f>
        <v/>
      </c>
      <c r="P1310" s="8" t="str">
        <f t="shared" si="140"/>
        <v/>
      </c>
      <c r="Q1310" s="3">
        <f>IF(OR($C1310=19,$C1310=20,$C1310=21),$J1310,"")</f>
        <v>706.70472317694293</v>
      </c>
      <c r="R1310" s="3" t="str">
        <f t="shared" si="144"/>
        <v/>
      </c>
      <c r="S1310" s="7" t="str">
        <f>IF(OR($C1310=25,$C1310=26,$C1310=27),$J1310,"")</f>
        <v/>
      </c>
      <c r="T1310" s="9" t="str">
        <f t="shared" si="145"/>
        <v/>
      </c>
    </row>
    <row r="1311" spans="1:20" x14ac:dyDescent="0.25">
      <c r="A1311" s="20">
        <f t="shared" si="143"/>
        <v>42879.270000000004</v>
      </c>
      <c r="B1311" s="2">
        <v>42879.267708333333</v>
      </c>
      <c r="C1311" s="1">
        <v>20</v>
      </c>
      <c r="D1311" s="1">
        <v>23</v>
      </c>
      <c r="E1311" s="1">
        <v>21</v>
      </c>
      <c r="F1311" s="1">
        <v>22</v>
      </c>
      <c r="G1311" s="1">
        <v>2346.92</v>
      </c>
      <c r="H1311" s="1">
        <v>811.03732936192534</v>
      </c>
      <c r="I1311" s="22">
        <v>14746.1</v>
      </c>
      <c r="J1311" s="1">
        <v>811.03732936192534</v>
      </c>
      <c r="K1311" s="7" t="str">
        <f>IF(OR($C1311=1,$C1311=2,$C1311=3),$J1311,"")</f>
        <v/>
      </c>
      <c r="L1311" s="8" t="str">
        <f t="shared" si="146"/>
        <v/>
      </c>
      <c r="M1311" s="3" t="str">
        <f>IF(OR($C1311=7,$C1311=8,$C1311=9),$J1311,"")</f>
        <v/>
      </c>
      <c r="N1311" s="8" t="str">
        <f t="shared" si="142"/>
        <v/>
      </c>
      <c r="O1311" s="7" t="str">
        <f>IF(OR($C1311=13,$C1311=14,$C1311=15),$J1311,"")</f>
        <v/>
      </c>
      <c r="P1311" s="8" t="str">
        <f t="shared" si="140"/>
        <v/>
      </c>
      <c r="Q1311" s="3">
        <f>IF(OR($C1311=19,$C1311=20,$C1311=21),$J1311,"")</f>
        <v>811.03732936192534</v>
      </c>
      <c r="R1311" s="3">
        <f t="shared" si="144"/>
        <v>739.38576907444155</v>
      </c>
      <c r="S1311" s="7" t="str">
        <f>IF(OR($C1311=25,$C1311=26,$C1311=27),$J1311,"")</f>
        <v/>
      </c>
      <c r="T1311" s="9" t="str">
        <f t="shared" si="145"/>
        <v/>
      </c>
    </row>
    <row r="1312" spans="1:20" x14ac:dyDescent="0.25">
      <c r="A1312" s="20">
        <f t="shared" si="143"/>
        <v>42879.270000000004</v>
      </c>
      <c r="B1312" s="2">
        <v>42879.267743055556</v>
      </c>
      <c r="C1312" s="1">
        <v>21</v>
      </c>
      <c r="D1312" s="1">
        <v>24</v>
      </c>
      <c r="E1312" s="1">
        <v>22</v>
      </c>
      <c r="F1312" s="1">
        <v>23</v>
      </c>
      <c r="G1312" s="1">
        <v>2026.81</v>
      </c>
      <c r="H1312" s="1">
        <v>700.41525468445616</v>
      </c>
      <c r="I1312" s="22">
        <v>12734.8</v>
      </c>
      <c r="J1312" s="1">
        <v>700.41525468445616</v>
      </c>
      <c r="K1312" s="7" t="str">
        <f>IF(OR($C1312=1,$C1312=2,$C1312=3),$J1312,"")</f>
        <v/>
      </c>
      <c r="L1312" s="8" t="str">
        <f t="shared" si="146"/>
        <v/>
      </c>
      <c r="M1312" s="3" t="str">
        <f>IF(OR($C1312=7,$C1312=8,$C1312=9),$J1312,"")</f>
        <v/>
      </c>
      <c r="N1312" s="8" t="str">
        <f t="shared" si="142"/>
        <v/>
      </c>
      <c r="O1312" s="7" t="str">
        <f>IF(OR($C1312=13,$C1312=14,$C1312=15),$J1312,"")</f>
        <v/>
      </c>
      <c r="P1312" s="8" t="str">
        <f t="shared" si="140"/>
        <v/>
      </c>
      <c r="Q1312" s="3">
        <f>IF(OR($C1312=19,$C1312=20,$C1312=21),$J1312,"")</f>
        <v>700.41525468445616</v>
      </c>
      <c r="R1312" s="3" t="str">
        <f t="shared" si="144"/>
        <v/>
      </c>
      <c r="S1312" s="7" t="str">
        <f>IF(OR($C1312=25,$C1312=26,$C1312=27),$J1312,"")</f>
        <v/>
      </c>
      <c r="T1312" s="9" t="str">
        <f t="shared" si="145"/>
        <v/>
      </c>
    </row>
    <row r="1313" spans="1:20" x14ac:dyDescent="0.25">
      <c r="A1313" s="20">
        <f t="shared" si="143"/>
        <v>42879.270000000004</v>
      </c>
      <c r="B1313" s="2">
        <v>42879.267766203702</v>
      </c>
      <c r="C1313" s="1">
        <v>25</v>
      </c>
      <c r="D1313" s="1">
        <v>28</v>
      </c>
      <c r="E1313" s="1">
        <v>26</v>
      </c>
      <c r="F1313" s="1">
        <v>27</v>
      </c>
      <c r="G1313" s="1">
        <v>2323.06</v>
      </c>
      <c r="H1313" s="1">
        <v>802.79190528331344</v>
      </c>
      <c r="I1313" s="22">
        <v>14596.2</v>
      </c>
      <c r="J1313" s="1">
        <v>802.79190528331344</v>
      </c>
      <c r="K1313" s="7" t="str">
        <f>IF(OR($C1313=1,$C1313=2,$C1313=3),$J1313,"")</f>
        <v/>
      </c>
      <c r="L1313" s="8" t="str">
        <f t="shared" si="146"/>
        <v/>
      </c>
      <c r="M1313" s="3" t="str">
        <f>IF(OR($C1313=7,$C1313=8,$C1313=9),$J1313,"")</f>
        <v/>
      </c>
      <c r="N1313" s="8" t="str">
        <f t="shared" si="142"/>
        <v/>
      </c>
      <c r="O1313" s="7" t="str">
        <f>IF(OR($C1313=13,$C1313=14,$C1313=15),$J1313,"")</f>
        <v/>
      </c>
      <c r="P1313" s="8" t="str">
        <f t="shared" si="140"/>
        <v/>
      </c>
      <c r="Q1313" s="3" t="str">
        <f>IF(OR($C1313=19,$C1313=20,$C1313=21),$J1313,"")</f>
        <v/>
      </c>
      <c r="R1313" s="3" t="str">
        <f t="shared" si="144"/>
        <v/>
      </c>
      <c r="S1313" s="7">
        <f>IF(OR($C1313=25,$C1313=26,$C1313=27),$J1313,"")</f>
        <v>802.79190528331344</v>
      </c>
      <c r="T1313" s="9">
        <f>IF(AND(C1313=25,C1314=27),AVERAGE(S1313:S1314),"")</f>
        <v>799.19446753568775</v>
      </c>
    </row>
    <row r="1314" spans="1:20" x14ac:dyDescent="0.25">
      <c r="A1314" s="20">
        <f t="shared" si="143"/>
        <v>42879.270000000004</v>
      </c>
      <c r="B1314" s="2">
        <v>42879.267824074072</v>
      </c>
      <c r="C1314" s="1">
        <v>27</v>
      </c>
      <c r="D1314" s="1">
        <v>30</v>
      </c>
      <c r="E1314" s="1">
        <v>28</v>
      </c>
      <c r="F1314" s="1">
        <v>29</v>
      </c>
      <c r="G1314" s="1">
        <v>2302.2399999999998</v>
      </c>
      <c r="H1314" s="1">
        <v>795.59702978806206</v>
      </c>
      <c r="I1314" s="22">
        <v>14465.4</v>
      </c>
      <c r="J1314" s="1">
        <v>795.59702978806206</v>
      </c>
      <c r="K1314" s="7" t="str">
        <f>IF(OR($C1314=1,$C1314=2,$C1314=3),$J1314,"")</f>
        <v/>
      </c>
      <c r="L1314" s="8" t="str">
        <f t="shared" si="146"/>
        <v/>
      </c>
      <c r="M1314" s="3" t="str">
        <f>IF(OR($C1314=7,$C1314=8,$C1314=9),$J1314,"")</f>
        <v/>
      </c>
      <c r="N1314" s="8" t="str">
        <f t="shared" si="142"/>
        <v/>
      </c>
      <c r="O1314" s="7" t="str">
        <f>IF(OR($C1314=13,$C1314=14,$C1314=15),$J1314,"")</f>
        <v/>
      </c>
      <c r="P1314" s="8" t="str">
        <f t="shared" si="140"/>
        <v/>
      </c>
      <c r="Q1314" s="3" t="str">
        <f>IF(OR($C1314=19,$C1314=20,$C1314=21),$J1314,"")</f>
        <v/>
      </c>
      <c r="R1314" s="3" t="str">
        <f t="shared" si="144"/>
        <v/>
      </c>
      <c r="S1314" s="7">
        <f>IF(OR($C1314=25,$C1314=26,$C1314=27),$J1314,"")</f>
        <v>795.59702978806206</v>
      </c>
      <c r="T1314" s="9" t="str">
        <f t="shared" ref="T1314:T1377" si="147">IF(AND(C1314=25,C1315=27),AVERAGE(S1314:S1315),"")</f>
        <v/>
      </c>
    </row>
    <row r="1315" spans="1:20" x14ac:dyDescent="0.25">
      <c r="A1315" s="20">
        <f t="shared" si="143"/>
        <v>42879.29</v>
      </c>
      <c r="B1315" s="2">
        <v>42879.281354166669</v>
      </c>
      <c r="C1315" s="1">
        <v>3</v>
      </c>
      <c r="D1315" s="1">
        <v>6</v>
      </c>
      <c r="E1315" s="1">
        <v>4</v>
      </c>
      <c r="F1315" s="1">
        <v>5</v>
      </c>
      <c r="G1315" s="1">
        <v>2334.4699999999998</v>
      </c>
      <c r="H1315" s="1">
        <v>806.73491822283393</v>
      </c>
      <c r="I1315" s="22">
        <v>14667.9</v>
      </c>
      <c r="J1315" s="1">
        <v>806.73491822283393</v>
      </c>
      <c r="K1315" s="7">
        <f>IF(OR($C1315=1,$C1315=2,$C1315=3),$J1315,"")</f>
        <v>806.73491822283393</v>
      </c>
      <c r="L1315" s="8">
        <f>K1315</f>
        <v>806.73491822283393</v>
      </c>
      <c r="M1315" s="3" t="str">
        <f>IF(OR($C1315=7,$C1315=8,$C1315=9),$J1315,"")</f>
        <v/>
      </c>
      <c r="N1315" s="8" t="str">
        <f t="shared" si="142"/>
        <v/>
      </c>
      <c r="O1315" s="7" t="str">
        <f>IF(OR($C1315=13,$C1315=14,$C1315=15),$J1315,"")</f>
        <v/>
      </c>
      <c r="P1315" s="8" t="str">
        <f t="shared" si="140"/>
        <v/>
      </c>
      <c r="Q1315" s="3" t="str">
        <f>IF(OR($C1315=19,$C1315=20,$C1315=21),$J1315,"")</f>
        <v/>
      </c>
      <c r="R1315" s="3" t="str">
        <f t="shared" si="144"/>
        <v/>
      </c>
      <c r="S1315" s="7" t="str">
        <f>IF(OR($C1315=25,$C1315=26,$C1315=27),$J1315,"")</f>
        <v/>
      </c>
      <c r="T1315" s="9" t="str">
        <f t="shared" si="147"/>
        <v/>
      </c>
    </row>
    <row r="1316" spans="1:20" x14ac:dyDescent="0.25">
      <c r="A1316" s="20">
        <f t="shared" si="143"/>
        <v>42879.29</v>
      </c>
      <c r="B1316" s="2">
        <v>42879.281388888892</v>
      </c>
      <c r="C1316" s="1">
        <v>7</v>
      </c>
      <c r="D1316" s="1">
        <v>10</v>
      </c>
      <c r="E1316" s="1">
        <v>8</v>
      </c>
      <c r="F1316" s="1">
        <v>9</v>
      </c>
      <c r="G1316" s="1">
        <v>1955.84</v>
      </c>
      <c r="H1316" s="1">
        <v>675.88978331567671</v>
      </c>
      <c r="I1316" s="22">
        <v>12288.9</v>
      </c>
      <c r="J1316" s="1">
        <v>675.88978331567671</v>
      </c>
      <c r="K1316" s="7" t="str">
        <f>IF(OR($C1316=1,$C1316=2,$C1316=3),$J1316,"")</f>
        <v/>
      </c>
      <c r="L1316" s="8" t="str">
        <f t="shared" si="146"/>
        <v/>
      </c>
      <c r="M1316" s="3">
        <f>IF(OR($C1316=7,$C1316=8,$C1316=9),$J1316,"")</f>
        <v>675.88978331567671</v>
      </c>
      <c r="N1316" s="8" t="str">
        <f t="shared" si="142"/>
        <v/>
      </c>
      <c r="O1316" s="7" t="str">
        <f>IF(OR($C1316=13,$C1316=14,$C1316=15),$J1316,"")</f>
        <v/>
      </c>
      <c r="P1316" s="8" t="str">
        <f t="shared" si="140"/>
        <v/>
      </c>
      <c r="Q1316" s="3" t="str">
        <f>IF(OR($C1316=19,$C1316=20,$C1316=21),$J1316,"")</f>
        <v/>
      </c>
      <c r="R1316" s="3" t="str">
        <f t="shared" si="144"/>
        <v/>
      </c>
      <c r="S1316" s="7" t="str">
        <f>IF(OR($C1316=25,$C1316=26,$C1316=27),$J1316,"")</f>
        <v/>
      </c>
      <c r="T1316" s="9" t="str">
        <f t="shared" si="147"/>
        <v/>
      </c>
    </row>
    <row r="1317" spans="1:20" x14ac:dyDescent="0.25">
      <c r="A1317" s="20">
        <f t="shared" si="143"/>
        <v>42879.29</v>
      </c>
      <c r="B1317" s="2">
        <v>42879.281412037039</v>
      </c>
      <c r="C1317" s="1">
        <v>8</v>
      </c>
      <c r="D1317" s="1">
        <v>11</v>
      </c>
      <c r="E1317" s="1">
        <v>9</v>
      </c>
      <c r="F1317" s="1">
        <v>10</v>
      </c>
      <c r="G1317" s="1">
        <v>1990.67</v>
      </c>
      <c r="H1317" s="1">
        <v>687.92616724937534</v>
      </c>
      <c r="I1317" s="22">
        <v>12507.8</v>
      </c>
      <c r="J1317" s="1">
        <v>687.92616724937534</v>
      </c>
      <c r="K1317" s="7" t="str">
        <f>IF(OR($C1317=1,$C1317=2,$C1317=3),$J1317,"")</f>
        <v/>
      </c>
      <c r="L1317" s="8" t="str">
        <f t="shared" si="146"/>
        <v/>
      </c>
      <c r="M1317" s="3">
        <f>IF(OR($C1317=7,$C1317=8,$C1317=9),$J1317,"")</f>
        <v>687.92616724937534</v>
      </c>
      <c r="N1317" s="8">
        <f t="shared" si="142"/>
        <v>698.88320466705545</v>
      </c>
      <c r="O1317" s="7" t="str">
        <f>IF(OR($C1317=13,$C1317=14,$C1317=15),$J1317,"")</f>
        <v/>
      </c>
      <c r="P1317" s="8" t="str">
        <f t="shared" si="140"/>
        <v/>
      </c>
      <c r="Q1317" s="3" t="str">
        <f>IF(OR($C1317=19,$C1317=20,$C1317=21),$J1317,"")</f>
        <v/>
      </c>
      <c r="R1317" s="3" t="str">
        <f t="shared" si="144"/>
        <v/>
      </c>
      <c r="S1317" s="7" t="str">
        <f>IF(OR($C1317=25,$C1317=26,$C1317=27),$J1317,"")</f>
        <v/>
      </c>
      <c r="T1317" s="9" t="str">
        <f t="shared" si="147"/>
        <v/>
      </c>
    </row>
    <row r="1318" spans="1:20" x14ac:dyDescent="0.25">
      <c r="A1318" s="20">
        <f t="shared" si="143"/>
        <v>42879.29</v>
      </c>
      <c r="B1318" s="2">
        <v>42879.281446759262</v>
      </c>
      <c r="C1318" s="1">
        <v>9</v>
      </c>
      <c r="D1318" s="1">
        <v>12</v>
      </c>
      <c r="E1318" s="1">
        <v>10</v>
      </c>
      <c r="F1318" s="1">
        <v>11</v>
      </c>
      <c r="G1318" s="1">
        <v>2120.62</v>
      </c>
      <c r="H1318" s="1">
        <v>732.83366343611453</v>
      </c>
      <c r="I1318" s="22">
        <v>13324.2</v>
      </c>
      <c r="J1318" s="1">
        <v>732.83366343611453</v>
      </c>
      <c r="K1318" s="7" t="str">
        <f>IF(OR($C1318=1,$C1318=2,$C1318=3),$J1318,"")</f>
        <v/>
      </c>
      <c r="L1318" s="8" t="str">
        <f t="shared" si="146"/>
        <v/>
      </c>
      <c r="M1318" s="3">
        <f>IF(OR($C1318=7,$C1318=8,$C1318=9),$J1318,"")</f>
        <v>732.83366343611453</v>
      </c>
      <c r="N1318" s="8" t="str">
        <f t="shared" si="142"/>
        <v/>
      </c>
      <c r="O1318" s="7" t="str">
        <f>IF(OR($C1318=13,$C1318=14,$C1318=15),$J1318,"")</f>
        <v/>
      </c>
      <c r="P1318" s="8" t="str">
        <f t="shared" si="140"/>
        <v/>
      </c>
      <c r="Q1318" s="3" t="str">
        <f>IF(OR($C1318=19,$C1318=20,$C1318=21),$J1318,"")</f>
        <v/>
      </c>
      <c r="R1318" s="3" t="str">
        <f t="shared" si="144"/>
        <v/>
      </c>
      <c r="S1318" s="7" t="str">
        <f>IF(OR($C1318=25,$C1318=26,$C1318=27),$J1318,"")</f>
        <v/>
      </c>
      <c r="T1318" s="9" t="str">
        <f t="shared" si="147"/>
        <v/>
      </c>
    </row>
    <row r="1319" spans="1:20" x14ac:dyDescent="0.25">
      <c r="A1319" s="20">
        <f t="shared" si="143"/>
        <v>42879.29</v>
      </c>
      <c r="B1319" s="2">
        <v>42879.281550925924</v>
      </c>
      <c r="C1319" s="1">
        <v>15</v>
      </c>
      <c r="D1319" s="1">
        <v>18</v>
      </c>
      <c r="E1319" s="1">
        <v>16</v>
      </c>
      <c r="F1319" s="1">
        <v>17</v>
      </c>
      <c r="G1319" s="1">
        <v>2376.61</v>
      </c>
      <c r="H1319" s="1">
        <v>821.2974568092842</v>
      </c>
      <c r="I1319" s="22">
        <v>14932.7</v>
      </c>
      <c r="J1319" s="1">
        <v>821.2974568092842</v>
      </c>
      <c r="K1319" s="7" t="str">
        <f>IF(OR($C1319=1,$C1319=2,$C1319=3),$J1319,"")</f>
        <v/>
      </c>
      <c r="L1319" s="8" t="str">
        <f t="shared" si="146"/>
        <v/>
      </c>
      <c r="M1319" s="3" t="str">
        <f>IF(OR($C1319=7,$C1319=8,$C1319=9),$J1319,"")</f>
        <v/>
      </c>
      <c r="N1319" s="8" t="str">
        <f t="shared" si="142"/>
        <v/>
      </c>
      <c r="O1319" s="7">
        <f>IF(OR($C1319=13,$C1319=14,$C1319=15),$J1319,"")</f>
        <v>821.2974568092842</v>
      </c>
      <c r="P1319" s="8">
        <f>O1319</f>
        <v>821.2974568092842</v>
      </c>
      <c r="Q1319" s="3" t="str">
        <f>IF(OR($C1319=19,$C1319=20,$C1319=21),$J1319,"")</f>
        <v/>
      </c>
      <c r="R1319" s="3" t="str">
        <f t="shared" si="144"/>
        <v/>
      </c>
      <c r="S1319" s="7" t="str">
        <f>IF(OR($C1319=25,$C1319=26,$C1319=27),$J1319,"")</f>
        <v/>
      </c>
      <c r="T1319" s="9" t="str">
        <f t="shared" si="147"/>
        <v/>
      </c>
    </row>
    <row r="1320" spans="1:20" x14ac:dyDescent="0.25">
      <c r="A1320" s="20">
        <f t="shared" si="143"/>
        <v>42879.29</v>
      </c>
      <c r="B1320" s="2">
        <v>42879.281574074077</v>
      </c>
      <c r="C1320" s="1">
        <v>19</v>
      </c>
      <c r="D1320" s="1">
        <v>22</v>
      </c>
      <c r="E1320" s="1">
        <v>20</v>
      </c>
      <c r="F1320" s="1">
        <v>21</v>
      </c>
      <c r="G1320" s="1">
        <v>2069.52</v>
      </c>
      <c r="H1320" s="1">
        <v>715.17477113028633</v>
      </c>
      <c r="I1320" s="22">
        <v>13003.2</v>
      </c>
      <c r="J1320" s="1">
        <v>715.17477113028633</v>
      </c>
      <c r="K1320" s="7" t="str">
        <f>IF(OR($C1320=1,$C1320=2,$C1320=3),$J1320,"")</f>
        <v/>
      </c>
      <c r="L1320" s="8" t="str">
        <f t="shared" si="146"/>
        <v/>
      </c>
      <c r="M1320" s="3" t="str">
        <f>IF(OR($C1320=7,$C1320=8,$C1320=9),$J1320,"")</f>
        <v/>
      </c>
      <c r="N1320" s="8" t="str">
        <f t="shared" si="142"/>
        <v/>
      </c>
      <c r="O1320" s="7" t="str">
        <f>IF(OR($C1320=13,$C1320=14,$C1320=15),$J1320,"")</f>
        <v/>
      </c>
      <c r="P1320" s="8" t="str">
        <f t="shared" ref="P1320:P1344" si="148">O1320</f>
        <v/>
      </c>
      <c r="Q1320" s="3">
        <f>IF(OR($C1320=19,$C1320=20,$C1320=21),$J1320,"")</f>
        <v>715.17477113028633</v>
      </c>
      <c r="R1320" s="3" t="str">
        <f t="shared" si="144"/>
        <v/>
      </c>
      <c r="S1320" s="7" t="str">
        <f>IF(OR($C1320=25,$C1320=26,$C1320=27),$J1320,"")</f>
        <v/>
      </c>
      <c r="T1320" s="9" t="str">
        <f t="shared" si="147"/>
        <v/>
      </c>
    </row>
    <row r="1321" spans="1:20" x14ac:dyDescent="0.25">
      <c r="A1321" s="20">
        <f t="shared" si="143"/>
        <v>42879.29</v>
      </c>
      <c r="B1321" s="2">
        <v>42879.281608796293</v>
      </c>
      <c r="C1321" s="1">
        <v>20</v>
      </c>
      <c r="D1321" s="1">
        <v>23</v>
      </c>
      <c r="E1321" s="1">
        <v>21</v>
      </c>
      <c r="F1321" s="1">
        <v>22</v>
      </c>
      <c r="G1321" s="1">
        <v>2410.4499999999998</v>
      </c>
      <c r="H1321" s="1">
        <v>832.99172130300678</v>
      </c>
      <c r="I1321" s="22">
        <v>15145.3</v>
      </c>
      <c r="J1321" s="1">
        <v>832.99172130300678</v>
      </c>
      <c r="K1321" s="7" t="str">
        <f>IF(OR($C1321=1,$C1321=2,$C1321=3),$J1321,"")</f>
        <v/>
      </c>
      <c r="L1321" s="8" t="str">
        <f t="shared" si="146"/>
        <v/>
      </c>
      <c r="M1321" s="3" t="str">
        <f>IF(OR($C1321=7,$C1321=8,$C1321=9),$J1321,"")</f>
        <v/>
      </c>
      <c r="N1321" s="8" t="str">
        <f t="shared" si="142"/>
        <v/>
      </c>
      <c r="O1321" s="7" t="str">
        <f>IF(OR($C1321=13,$C1321=14,$C1321=15),$J1321,"")</f>
        <v/>
      </c>
      <c r="P1321" s="8" t="str">
        <f t="shared" si="148"/>
        <v/>
      </c>
      <c r="Q1321" s="3">
        <f>IF(OR($C1321=19,$C1321=20,$C1321=21),$J1321,"")</f>
        <v>832.99172130300678</v>
      </c>
      <c r="R1321" s="3">
        <f t="shared" si="144"/>
        <v>756.14962163326197</v>
      </c>
      <c r="S1321" s="7" t="str">
        <f>IF(OR($C1321=25,$C1321=26,$C1321=27),$J1321,"")</f>
        <v/>
      </c>
      <c r="T1321" s="9" t="str">
        <f t="shared" si="147"/>
        <v/>
      </c>
    </row>
    <row r="1322" spans="1:20" x14ac:dyDescent="0.25">
      <c r="A1322" s="20">
        <f t="shared" si="143"/>
        <v>42879.29</v>
      </c>
      <c r="B1322" s="2">
        <v>42879.281631944446</v>
      </c>
      <c r="C1322" s="1">
        <v>21</v>
      </c>
      <c r="D1322" s="1">
        <v>24</v>
      </c>
      <c r="E1322" s="1">
        <v>22</v>
      </c>
      <c r="F1322" s="1">
        <v>23</v>
      </c>
      <c r="G1322" s="1">
        <v>2084.3000000000002</v>
      </c>
      <c r="H1322" s="1">
        <v>720.28237246649269</v>
      </c>
      <c r="I1322" s="22">
        <v>13096</v>
      </c>
      <c r="J1322" s="1">
        <v>720.28237246649269</v>
      </c>
      <c r="K1322" s="7" t="str">
        <f>IF(OR($C1322=1,$C1322=2,$C1322=3),$J1322,"")</f>
        <v/>
      </c>
      <c r="L1322" s="8" t="str">
        <f t="shared" si="146"/>
        <v/>
      </c>
      <c r="M1322" s="3" t="str">
        <f>IF(OR($C1322=7,$C1322=8,$C1322=9),$J1322,"")</f>
        <v/>
      </c>
      <c r="N1322" s="8" t="str">
        <f t="shared" si="142"/>
        <v/>
      </c>
      <c r="O1322" s="7" t="str">
        <f>IF(OR($C1322=13,$C1322=14,$C1322=15),$J1322,"")</f>
        <v/>
      </c>
      <c r="P1322" s="8" t="str">
        <f t="shared" si="148"/>
        <v/>
      </c>
      <c r="Q1322" s="3">
        <f>IF(OR($C1322=19,$C1322=20,$C1322=21),$J1322,"")</f>
        <v>720.28237246649269</v>
      </c>
      <c r="R1322" s="3" t="str">
        <f t="shared" si="144"/>
        <v/>
      </c>
      <c r="S1322" s="7" t="str">
        <f>IF(OR($C1322=25,$C1322=26,$C1322=27),$J1322,"")</f>
        <v/>
      </c>
      <c r="T1322" s="9" t="str">
        <f t="shared" si="147"/>
        <v/>
      </c>
    </row>
    <row r="1323" spans="1:20" x14ac:dyDescent="0.25">
      <c r="A1323" s="20">
        <f t="shared" si="143"/>
        <v>42879.29</v>
      </c>
      <c r="B1323" s="2">
        <v>42879.281666666669</v>
      </c>
      <c r="C1323" s="1">
        <v>25</v>
      </c>
      <c r="D1323" s="1">
        <v>28</v>
      </c>
      <c r="E1323" s="1">
        <v>26</v>
      </c>
      <c r="F1323" s="1">
        <v>27</v>
      </c>
      <c r="G1323" s="1">
        <v>2390.17</v>
      </c>
      <c r="H1323" s="1">
        <v>825.98345641137871</v>
      </c>
      <c r="I1323" s="22">
        <v>15017.9</v>
      </c>
      <c r="J1323" s="1">
        <v>825.98345641137871</v>
      </c>
      <c r="K1323" s="7" t="str">
        <f>IF(OR($C1323=1,$C1323=2,$C1323=3),$J1323,"")</f>
        <v/>
      </c>
      <c r="L1323" s="8" t="str">
        <f t="shared" si="146"/>
        <v/>
      </c>
      <c r="M1323" s="3" t="str">
        <f>IF(OR($C1323=7,$C1323=8,$C1323=9),$J1323,"")</f>
        <v/>
      </c>
      <c r="N1323" s="8" t="str">
        <f t="shared" si="142"/>
        <v/>
      </c>
      <c r="O1323" s="7" t="str">
        <f>IF(OR($C1323=13,$C1323=14,$C1323=15),$J1323,"")</f>
        <v/>
      </c>
      <c r="P1323" s="8" t="str">
        <f t="shared" si="148"/>
        <v/>
      </c>
      <c r="Q1323" s="3" t="str">
        <f>IF(OR($C1323=19,$C1323=20,$C1323=21),$J1323,"")</f>
        <v/>
      </c>
      <c r="R1323" s="3" t="str">
        <f t="shared" si="144"/>
        <v/>
      </c>
      <c r="S1323" s="7">
        <f>IF(OR($C1323=25,$C1323=26,$C1323=27),$J1323,"")</f>
        <v>825.98345641137871</v>
      </c>
      <c r="T1323" s="9">
        <f t="shared" si="147"/>
        <v>824.94500295973467</v>
      </c>
    </row>
    <row r="1324" spans="1:20" x14ac:dyDescent="0.25">
      <c r="A1324" s="20">
        <f t="shared" si="143"/>
        <v>42879.29</v>
      </c>
      <c r="B1324" s="2">
        <v>42879.281724537039</v>
      </c>
      <c r="C1324" s="1">
        <v>27</v>
      </c>
      <c r="D1324" s="1">
        <v>30</v>
      </c>
      <c r="E1324" s="1">
        <v>28</v>
      </c>
      <c r="F1324" s="1">
        <v>29</v>
      </c>
      <c r="G1324" s="1">
        <v>2384.16</v>
      </c>
      <c r="H1324" s="1">
        <v>823.90654950809051</v>
      </c>
      <c r="I1324" s="22">
        <v>14980.1</v>
      </c>
      <c r="J1324" s="1">
        <v>823.90654950809051</v>
      </c>
      <c r="K1324" s="7" t="str">
        <f>IF(OR($C1324=1,$C1324=2,$C1324=3),$J1324,"")</f>
        <v/>
      </c>
      <c r="L1324" s="8" t="str">
        <f t="shared" si="146"/>
        <v/>
      </c>
      <c r="M1324" s="3" t="str">
        <f>IF(OR($C1324=7,$C1324=8,$C1324=9),$J1324,"")</f>
        <v/>
      </c>
      <c r="N1324" s="8" t="str">
        <f t="shared" si="142"/>
        <v/>
      </c>
      <c r="O1324" s="7" t="str">
        <f>IF(OR($C1324=13,$C1324=14,$C1324=15),$J1324,"")</f>
        <v/>
      </c>
      <c r="P1324" s="8" t="str">
        <f t="shared" si="148"/>
        <v/>
      </c>
      <c r="Q1324" s="3" t="str">
        <f>IF(OR($C1324=19,$C1324=20,$C1324=21),$J1324,"")</f>
        <v/>
      </c>
      <c r="R1324" s="3" t="str">
        <f t="shared" si="144"/>
        <v/>
      </c>
      <c r="S1324" s="7">
        <f>IF(OR($C1324=25,$C1324=26,$C1324=27),$J1324,"")</f>
        <v>823.90654950809051</v>
      </c>
      <c r="T1324" s="9" t="str">
        <f t="shared" si="147"/>
        <v/>
      </c>
    </row>
    <row r="1325" spans="1:20" x14ac:dyDescent="0.25">
      <c r="A1325" s="20">
        <f t="shared" si="143"/>
        <v>42879.3</v>
      </c>
      <c r="B1325" s="2">
        <v>42879.295173611114</v>
      </c>
      <c r="C1325" s="1">
        <v>1</v>
      </c>
      <c r="D1325" s="1">
        <v>4</v>
      </c>
      <c r="E1325" s="1">
        <v>2</v>
      </c>
      <c r="F1325" s="1">
        <v>3</v>
      </c>
      <c r="G1325" s="1">
        <v>2463.06</v>
      </c>
      <c r="H1325" s="1">
        <v>851.17243214859627</v>
      </c>
      <c r="I1325" s="22">
        <v>15475.9</v>
      </c>
      <c r="J1325" s="1">
        <v>851.17243214859627</v>
      </c>
      <c r="K1325" s="7">
        <f>IF(OR($C1325=1,$C1325=2,$C1325=3),$J1325,"")</f>
        <v>851.17243214859627</v>
      </c>
      <c r="L1325" s="8">
        <f>AVERAGE(K1325:K1326)</f>
        <v>845.26309636719384</v>
      </c>
      <c r="M1325" s="3" t="str">
        <f>IF(OR($C1325=7,$C1325=8,$C1325=9),$J1325,"")</f>
        <v/>
      </c>
      <c r="N1325" s="8" t="str">
        <f t="shared" si="142"/>
        <v/>
      </c>
      <c r="O1325" s="7" t="str">
        <f>IF(OR($C1325=13,$C1325=14,$C1325=15),$J1325,"")</f>
        <v/>
      </c>
      <c r="P1325" s="8" t="str">
        <f t="shared" si="148"/>
        <v/>
      </c>
      <c r="Q1325" s="3" t="str">
        <f>IF(OR($C1325=19,$C1325=20,$C1325=21),$J1325,"")</f>
        <v/>
      </c>
      <c r="R1325" s="3" t="str">
        <f t="shared" si="144"/>
        <v/>
      </c>
      <c r="S1325" s="7" t="str">
        <f>IF(OR($C1325=25,$C1325=26,$C1325=27),$J1325,"")</f>
        <v/>
      </c>
      <c r="T1325" s="9" t="str">
        <f t="shared" si="147"/>
        <v/>
      </c>
    </row>
    <row r="1326" spans="1:20" x14ac:dyDescent="0.25">
      <c r="A1326" s="20">
        <f t="shared" si="143"/>
        <v>42879.3</v>
      </c>
      <c r="B1326" s="2">
        <v>42879.295243055552</v>
      </c>
      <c r="C1326" s="1">
        <v>3</v>
      </c>
      <c r="D1326" s="1">
        <v>6</v>
      </c>
      <c r="E1326" s="1">
        <v>4</v>
      </c>
      <c r="F1326" s="1">
        <v>5</v>
      </c>
      <c r="G1326" s="1">
        <v>2428.86</v>
      </c>
      <c r="H1326" s="1">
        <v>839.35376058579152</v>
      </c>
      <c r="I1326" s="22">
        <v>15261</v>
      </c>
      <c r="J1326" s="1">
        <v>839.35376058579152</v>
      </c>
      <c r="K1326" s="7">
        <f>IF(OR($C1326=1,$C1326=2,$C1326=3),$J1326,"")</f>
        <v>839.35376058579152</v>
      </c>
      <c r="L1326" s="8" t="str">
        <f t="shared" si="146"/>
        <v/>
      </c>
      <c r="M1326" s="3" t="str">
        <f>IF(OR($C1326=7,$C1326=8,$C1326=9),$J1326,"")</f>
        <v/>
      </c>
      <c r="N1326" s="8" t="str">
        <f t="shared" si="142"/>
        <v/>
      </c>
      <c r="O1326" s="7" t="str">
        <f>IF(OR($C1326=13,$C1326=14,$C1326=15),$J1326,"")</f>
        <v/>
      </c>
      <c r="P1326" s="8" t="str">
        <f t="shared" si="148"/>
        <v/>
      </c>
      <c r="Q1326" s="3" t="str">
        <f>IF(OR($C1326=19,$C1326=20,$C1326=21),$J1326,"")</f>
        <v/>
      </c>
      <c r="R1326" s="3" t="str">
        <f t="shared" si="144"/>
        <v/>
      </c>
      <c r="S1326" s="7" t="str">
        <f>IF(OR($C1326=25,$C1326=26,$C1326=27),$J1326,"")</f>
        <v/>
      </c>
      <c r="T1326" s="9" t="str">
        <f t="shared" si="147"/>
        <v/>
      </c>
    </row>
    <row r="1327" spans="1:20" x14ac:dyDescent="0.25">
      <c r="A1327" s="20">
        <f t="shared" si="143"/>
        <v>42879.3</v>
      </c>
      <c r="B1327" s="2">
        <v>42879.295277777775</v>
      </c>
      <c r="C1327" s="1">
        <v>7</v>
      </c>
      <c r="D1327" s="1">
        <v>10</v>
      </c>
      <c r="E1327" s="1">
        <v>8</v>
      </c>
      <c r="F1327" s="1">
        <v>9</v>
      </c>
      <c r="G1327" s="1">
        <v>2038.42</v>
      </c>
      <c r="H1327" s="1">
        <v>704.42738266235563</v>
      </c>
      <c r="I1327" s="22">
        <v>12807.8</v>
      </c>
      <c r="J1327" s="1">
        <v>704.42738266235563</v>
      </c>
      <c r="K1327" s="7" t="str">
        <f>IF(OR($C1327=1,$C1327=2,$C1327=3),$J1327,"")</f>
        <v/>
      </c>
      <c r="L1327" s="8" t="str">
        <f t="shared" si="146"/>
        <v/>
      </c>
      <c r="M1327" s="3">
        <f>IF(OR($C1327=7,$C1327=8,$C1327=9),$J1327,"")</f>
        <v>704.42738266235563</v>
      </c>
      <c r="N1327" s="8" t="str">
        <f t="shared" si="142"/>
        <v/>
      </c>
      <c r="O1327" s="7" t="str">
        <f>IF(OR($C1327=13,$C1327=14,$C1327=15),$J1327,"")</f>
        <v/>
      </c>
      <c r="P1327" s="8" t="str">
        <f t="shared" si="148"/>
        <v/>
      </c>
      <c r="Q1327" s="3" t="str">
        <f>IF(OR($C1327=19,$C1327=20,$C1327=21),$J1327,"")</f>
        <v/>
      </c>
      <c r="R1327" s="3" t="str">
        <f t="shared" si="144"/>
        <v/>
      </c>
      <c r="S1327" s="7" t="str">
        <f>IF(OR($C1327=25,$C1327=26,$C1327=27),$J1327,"")</f>
        <v/>
      </c>
      <c r="T1327" s="9" t="str">
        <f t="shared" si="147"/>
        <v/>
      </c>
    </row>
    <row r="1328" spans="1:20" x14ac:dyDescent="0.25">
      <c r="A1328" s="20">
        <f t="shared" si="143"/>
        <v>42879.3</v>
      </c>
      <c r="B1328" s="2">
        <v>42879.295312499999</v>
      </c>
      <c r="C1328" s="1">
        <v>8</v>
      </c>
      <c r="D1328" s="1">
        <v>11</v>
      </c>
      <c r="E1328" s="1">
        <v>9</v>
      </c>
      <c r="F1328" s="1">
        <v>10</v>
      </c>
      <c r="G1328" s="1">
        <v>2065.19</v>
      </c>
      <c r="H1328" s="1">
        <v>713.67843054938157</v>
      </c>
      <c r="I1328" s="22">
        <v>12976</v>
      </c>
      <c r="J1328" s="1">
        <v>713.67843054938157</v>
      </c>
      <c r="K1328" s="7" t="str">
        <f>IF(OR($C1328=1,$C1328=2,$C1328=3),$J1328,"")</f>
        <v/>
      </c>
      <c r="L1328" s="8" t="str">
        <f t="shared" si="146"/>
        <v/>
      </c>
      <c r="M1328" s="3">
        <f>IF(OR($C1328=7,$C1328=8,$C1328=9),$J1328,"")</f>
        <v>713.67843054938157</v>
      </c>
      <c r="N1328" s="8">
        <f t="shared" si="142"/>
        <v>725.38997380269893</v>
      </c>
      <c r="O1328" s="7" t="str">
        <f>IF(OR($C1328=13,$C1328=14,$C1328=15),$J1328,"")</f>
        <v/>
      </c>
      <c r="P1328" s="8" t="str">
        <f t="shared" si="148"/>
        <v/>
      </c>
      <c r="Q1328" s="3" t="str">
        <f>IF(OR($C1328=19,$C1328=20,$C1328=21),$J1328,"")</f>
        <v/>
      </c>
      <c r="R1328" s="3" t="str">
        <f t="shared" si="144"/>
        <v/>
      </c>
      <c r="S1328" s="7" t="str">
        <f>IF(OR($C1328=25,$C1328=26,$C1328=27),$J1328,"")</f>
        <v/>
      </c>
      <c r="T1328" s="9" t="str">
        <f t="shared" si="147"/>
        <v/>
      </c>
    </row>
    <row r="1329" spans="1:20" x14ac:dyDescent="0.25">
      <c r="A1329" s="20">
        <f t="shared" si="143"/>
        <v>42879.3</v>
      </c>
      <c r="B1329" s="2">
        <v>42879.295335648145</v>
      </c>
      <c r="C1329" s="1">
        <v>9</v>
      </c>
      <c r="D1329" s="1">
        <v>12</v>
      </c>
      <c r="E1329" s="1">
        <v>10</v>
      </c>
      <c r="F1329" s="1">
        <v>11</v>
      </c>
      <c r="G1329" s="1">
        <v>2193.63</v>
      </c>
      <c r="H1329" s="1">
        <v>758.0641081963596</v>
      </c>
      <c r="I1329" s="22">
        <v>13783</v>
      </c>
      <c r="J1329" s="1">
        <v>758.0641081963596</v>
      </c>
      <c r="K1329" s="7" t="str">
        <f>IF(OR($C1329=1,$C1329=2,$C1329=3),$J1329,"")</f>
        <v/>
      </c>
      <c r="L1329" s="8" t="str">
        <f t="shared" si="146"/>
        <v/>
      </c>
      <c r="M1329" s="3">
        <f>IF(OR($C1329=7,$C1329=8,$C1329=9),$J1329,"")</f>
        <v>758.0641081963596</v>
      </c>
      <c r="N1329" s="8" t="str">
        <f t="shared" si="142"/>
        <v/>
      </c>
      <c r="O1329" s="7" t="str">
        <f>IF(OR($C1329=13,$C1329=14,$C1329=15),$J1329,"")</f>
        <v/>
      </c>
      <c r="P1329" s="8" t="str">
        <f t="shared" si="148"/>
        <v/>
      </c>
      <c r="Q1329" s="3" t="str">
        <f>IF(OR($C1329=19,$C1329=20,$C1329=21),$J1329,"")</f>
        <v/>
      </c>
      <c r="R1329" s="3" t="str">
        <f t="shared" si="144"/>
        <v/>
      </c>
      <c r="S1329" s="7" t="str">
        <f>IF(OR($C1329=25,$C1329=26,$C1329=27),$J1329,"")</f>
        <v/>
      </c>
      <c r="T1329" s="9" t="str">
        <f t="shared" si="147"/>
        <v/>
      </c>
    </row>
    <row r="1330" spans="1:20" x14ac:dyDescent="0.25">
      <c r="A1330" s="20">
        <f t="shared" si="143"/>
        <v>42879.3</v>
      </c>
      <c r="B1330" s="2">
        <v>42879.295428240737</v>
      </c>
      <c r="C1330" s="1">
        <v>15</v>
      </c>
      <c r="D1330" s="1">
        <v>18</v>
      </c>
      <c r="E1330" s="1">
        <v>16</v>
      </c>
      <c r="F1330" s="1">
        <v>17</v>
      </c>
      <c r="G1330" s="1">
        <v>2470.25</v>
      </c>
      <c r="H1330" s="1">
        <v>853.65711777832053</v>
      </c>
      <c r="I1330" s="22">
        <v>15521</v>
      </c>
      <c r="J1330" s="1">
        <v>853.65711777832053</v>
      </c>
      <c r="K1330" s="7" t="str">
        <f>IF(OR($C1330=1,$C1330=2,$C1330=3),$J1330,"")</f>
        <v/>
      </c>
      <c r="L1330" s="8" t="str">
        <f t="shared" si="146"/>
        <v/>
      </c>
      <c r="M1330" s="3" t="str">
        <f>IF(OR($C1330=7,$C1330=8,$C1330=9),$J1330,"")</f>
        <v/>
      </c>
      <c r="N1330" s="8" t="str">
        <f t="shared" si="142"/>
        <v/>
      </c>
      <c r="O1330" s="7">
        <f>IF(OR($C1330=13,$C1330=14,$C1330=15),$J1330,"")</f>
        <v>853.65711777832053</v>
      </c>
      <c r="P1330" s="8">
        <f t="shared" si="148"/>
        <v>853.65711777832053</v>
      </c>
      <c r="Q1330" s="3" t="str">
        <f>IF(OR($C1330=19,$C1330=20,$C1330=21),$J1330,"")</f>
        <v/>
      </c>
      <c r="R1330" s="3" t="str">
        <f t="shared" si="144"/>
        <v/>
      </c>
      <c r="S1330" s="7" t="str">
        <f>IF(OR($C1330=25,$C1330=26,$C1330=27),$J1330,"")</f>
        <v/>
      </c>
      <c r="T1330" s="9" t="str">
        <f t="shared" si="147"/>
        <v/>
      </c>
    </row>
    <row r="1331" spans="1:20" x14ac:dyDescent="0.25">
      <c r="A1331" s="20">
        <f t="shared" si="143"/>
        <v>42879.3</v>
      </c>
      <c r="B1331" s="2">
        <v>42879.29546296296</v>
      </c>
      <c r="C1331" s="1">
        <v>19</v>
      </c>
      <c r="D1331" s="1">
        <v>22</v>
      </c>
      <c r="E1331" s="1">
        <v>20</v>
      </c>
      <c r="F1331" s="1">
        <v>21</v>
      </c>
      <c r="G1331" s="1">
        <v>2127.69</v>
      </c>
      <c r="H1331" s="1">
        <v>735.2768800428114</v>
      </c>
      <c r="I1331" s="22">
        <v>13368.7</v>
      </c>
      <c r="J1331" s="1">
        <v>735.2768800428114</v>
      </c>
      <c r="K1331" s="7" t="str">
        <f>IF(OR($C1331=1,$C1331=2,$C1331=3),$J1331,"")</f>
        <v/>
      </c>
      <c r="L1331" s="8" t="str">
        <f t="shared" si="146"/>
        <v/>
      </c>
      <c r="M1331" s="3" t="str">
        <f>IF(OR($C1331=7,$C1331=8,$C1331=9),$J1331,"")</f>
        <v/>
      </c>
      <c r="N1331" s="8" t="str">
        <f t="shared" si="142"/>
        <v/>
      </c>
      <c r="O1331" s="7" t="str">
        <f>IF(OR($C1331=13,$C1331=14,$C1331=15),$J1331,"")</f>
        <v/>
      </c>
      <c r="P1331" s="8" t="str">
        <f t="shared" si="148"/>
        <v/>
      </c>
      <c r="Q1331" s="3">
        <f>IF(OR($C1331=19,$C1331=20,$C1331=21),$J1331,"")</f>
        <v>735.2768800428114</v>
      </c>
      <c r="R1331" s="3" t="str">
        <f t="shared" si="144"/>
        <v/>
      </c>
      <c r="S1331" s="7" t="str">
        <f>IF(OR($C1331=25,$C1331=26,$C1331=27),$J1331,"")</f>
        <v/>
      </c>
      <c r="T1331" s="9" t="str">
        <f t="shared" si="147"/>
        <v/>
      </c>
    </row>
    <row r="1332" spans="1:20" x14ac:dyDescent="0.25">
      <c r="A1332" s="20">
        <f t="shared" si="143"/>
        <v>42879.3</v>
      </c>
      <c r="B1332" s="2">
        <v>42879.295497685183</v>
      </c>
      <c r="C1332" s="1">
        <v>20</v>
      </c>
      <c r="D1332" s="1">
        <v>23</v>
      </c>
      <c r="E1332" s="1">
        <v>21</v>
      </c>
      <c r="F1332" s="1">
        <v>22</v>
      </c>
      <c r="G1332" s="1">
        <v>2530.7800000000002</v>
      </c>
      <c r="H1332" s="1">
        <v>874.57478414371747</v>
      </c>
      <c r="I1332" s="22">
        <v>15901.4</v>
      </c>
      <c r="J1332" s="1">
        <v>874.57478414371747</v>
      </c>
      <c r="K1332" s="7" t="str">
        <f>IF(OR($C1332=1,$C1332=2,$C1332=3),$J1332,"")</f>
        <v/>
      </c>
      <c r="L1332" s="8" t="str">
        <f t="shared" si="146"/>
        <v/>
      </c>
      <c r="M1332" s="3" t="str">
        <f>IF(OR($C1332=7,$C1332=8,$C1332=9),$J1332,"")</f>
        <v/>
      </c>
      <c r="N1332" s="8" t="str">
        <f t="shared" si="142"/>
        <v/>
      </c>
      <c r="O1332" s="7" t="str">
        <f>IF(OR($C1332=13,$C1332=14,$C1332=15),$J1332,"")</f>
        <v/>
      </c>
      <c r="P1332" s="8" t="str">
        <f>O1332</f>
        <v/>
      </c>
      <c r="Q1332" s="3">
        <f>IF(OR($C1332=19,$C1332=20,$C1332=21),$J1332,"")</f>
        <v>874.57478414371747</v>
      </c>
      <c r="R1332" s="3">
        <f t="shared" si="144"/>
        <v>783.09181551069287</v>
      </c>
      <c r="S1332" s="7" t="str">
        <f>IF(OR($C1332=25,$C1332=26,$C1332=27),$J1332,"")</f>
        <v/>
      </c>
      <c r="T1332" s="9" t="str">
        <f t="shared" si="147"/>
        <v/>
      </c>
    </row>
    <row r="1333" spans="1:20" x14ac:dyDescent="0.25">
      <c r="A1333" s="20">
        <f t="shared" si="143"/>
        <v>42879.3</v>
      </c>
      <c r="B1333" s="2">
        <v>42879.295532407406</v>
      </c>
      <c r="C1333" s="1">
        <v>21</v>
      </c>
      <c r="D1333" s="1">
        <v>24</v>
      </c>
      <c r="E1333" s="1">
        <v>22</v>
      </c>
      <c r="F1333" s="1">
        <v>23</v>
      </c>
      <c r="G1333" s="1">
        <v>2139.69</v>
      </c>
      <c r="H1333" s="1">
        <v>739.42378234554985</v>
      </c>
      <c r="I1333" s="22">
        <v>13444.1</v>
      </c>
      <c r="J1333" s="1">
        <v>739.42378234554985</v>
      </c>
      <c r="K1333" s="7" t="str">
        <f>IF(OR($C1333=1,$C1333=2,$C1333=3),$J1333,"")</f>
        <v/>
      </c>
      <c r="L1333" s="8" t="str">
        <f t="shared" si="146"/>
        <v/>
      </c>
      <c r="M1333" s="3" t="str">
        <f>IF(OR($C1333=7,$C1333=8,$C1333=9),$J1333,"")</f>
        <v/>
      </c>
      <c r="N1333" s="8" t="str">
        <f t="shared" si="142"/>
        <v/>
      </c>
      <c r="O1333" s="7" t="str">
        <f>IF(OR($C1333=13,$C1333=14,$C1333=15),$J1333,"")</f>
        <v/>
      </c>
      <c r="P1333" s="8" t="str">
        <f t="shared" si="148"/>
        <v/>
      </c>
      <c r="Q1333" s="3">
        <f>IF(OR($C1333=19,$C1333=20,$C1333=21),$J1333,"")</f>
        <v>739.42378234554985</v>
      </c>
      <c r="R1333" s="3" t="str">
        <f t="shared" si="144"/>
        <v/>
      </c>
      <c r="S1333" s="7" t="str">
        <f>IF(OR($C1333=25,$C1333=26,$C1333=27),$J1333,"")</f>
        <v/>
      </c>
      <c r="T1333" s="9" t="str">
        <f t="shared" si="147"/>
        <v/>
      </c>
    </row>
    <row r="1334" spans="1:20" x14ac:dyDescent="0.25">
      <c r="A1334" s="20">
        <f t="shared" si="143"/>
        <v>42879.3</v>
      </c>
      <c r="B1334" s="2">
        <v>42879.295555555553</v>
      </c>
      <c r="C1334" s="1">
        <v>25</v>
      </c>
      <c r="D1334" s="1">
        <v>28</v>
      </c>
      <c r="E1334" s="1">
        <v>26</v>
      </c>
      <c r="F1334" s="1">
        <v>27</v>
      </c>
      <c r="G1334" s="1">
        <v>2452.0100000000002</v>
      </c>
      <c r="H1334" s="1">
        <v>847.35382627815795</v>
      </c>
      <c r="I1334" s="22">
        <v>15406.4</v>
      </c>
      <c r="J1334" s="1">
        <v>847.35382627815795</v>
      </c>
      <c r="K1334" s="7" t="str">
        <f>IF(OR($C1334=1,$C1334=2,$C1334=3),$J1334,"")</f>
        <v/>
      </c>
      <c r="L1334" s="8" t="str">
        <f t="shared" si="146"/>
        <v/>
      </c>
      <c r="M1334" s="3" t="str">
        <f>IF(OR($C1334=7,$C1334=8,$C1334=9),$J1334,"")</f>
        <v/>
      </c>
      <c r="N1334" s="8" t="str">
        <f t="shared" si="142"/>
        <v/>
      </c>
      <c r="O1334" s="7" t="str">
        <f>IF(OR($C1334=13,$C1334=14,$C1334=15),$J1334,"")</f>
        <v/>
      </c>
      <c r="P1334" s="8" t="str">
        <f t="shared" si="148"/>
        <v/>
      </c>
      <c r="Q1334" s="3" t="str">
        <f>IF(OR($C1334=19,$C1334=20,$C1334=21),$J1334,"")</f>
        <v/>
      </c>
      <c r="R1334" s="3" t="str">
        <f t="shared" si="144"/>
        <v/>
      </c>
      <c r="S1334" s="7">
        <f>IF(OR($C1334=25,$C1334=26,$C1334=27),$J1334,"")</f>
        <v>847.35382627815795</v>
      </c>
      <c r="T1334" s="9">
        <f t="shared" si="147"/>
        <v>845.4099658237493</v>
      </c>
    </row>
    <row r="1335" spans="1:20" x14ac:dyDescent="0.25">
      <c r="A1335" s="20">
        <f t="shared" si="143"/>
        <v>42879.3</v>
      </c>
      <c r="B1335" s="2">
        <v>42879.295613425929</v>
      </c>
      <c r="C1335" s="1">
        <v>27</v>
      </c>
      <c r="D1335" s="1">
        <v>30</v>
      </c>
      <c r="E1335" s="1">
        <v>28</v>
      </c>
      <c r="F1335" s="1">
        <v>29</v>
      </c>
      <c r="G1335" s="1">
        <v>2440.7600000000002</v>
      </c>
      <c r="H1335" s="1">
        <v>843.46610536934065</v>
      </c>
      <c r="I1335" s="22">
        <v>15335.8</v>
      </c>
      <c r="J1335" s="1">
        <v>843.46610536934065</v>
      </c>
      <c r="K1335" s="7" t="str">
        <f>IF(OR($C1335=1,$C1335=2,$C1335=3),$J1335,"")</f>
        <v/>
      </c>
      <c r="L1335" s="8" t="str">
        <f t="shared" si="146"/>
        <v/>
      </c>
      <c r="M1335" s="3" t="str">
        <f>IF(OR($C1335=7,$C1335=8,$C1335=9),$J1335,"")</f>
        <v/>
      </c>
      <c r="N1335" s="8" t="str">
        <f t="shared" si="142"/>
        <v/>
      </c>
      <c r="O1335" s="7" t="str">
        <f>IF(OR($C1335=13,$C1335=14,$C1335=15),$J1335,"")</f>
        <v/>
      </c>
      <c r="P1335" s="8" t="str">
        <f t="shared" si="148"/>
        <v/>
      </c>
      <c r="Q1335" s="3" t="str">
        <f>IF(OR($C1335=19,$C1335=20,$C1335=21),$J1335,"")</f>
        <v/>
      </c>
      <c r="R1335" s="3" t="str">
        <f t="shared" si="144"/>
        <v/>
      </c>
      <c r="S1335" s="7">
        <f>IF(OR($C1335=25,$C1335=26,$C1335=27),$J1335,"")</f>
        <v>843.46610536934065</v>
      </c>
      <c r="T1335" s="9" t="str">
        <f t="shared" si="147"/>
        <v/>
      </c>
    </row>
    <row r="1336" spans="1:20" x14ac:dyDescent="0.25">
      <c r="A1336" s="20">
        <f t="shared" si="143"/>
        <v>42879.310000000005</v>
      </c>
      <c r="B1336" s="2">
        <v>42879.309062499997</v>
      </c>
      <c r="C1336" s="1">
        <v>1</v>
      </c>
      <c r="D1336" s="1">
        <v>4</v>
      </c>
      <c r="E1336" s="1">
        <v>2</v>
      </c>
      <c r="F1336" s="1">
        <v>3</v>
      </c>
      <c r="G1336" s="1">
        <v>2557.92</v>
      </c>
      <c r="H1336" s="1">
        <v>883.95369485174444</v>
      </c>
      <c r="I1336" s="22">
        <v>16071.9</v>
      </c>
      <c r="J1336" s="1">
        <v>883.95369485174444</v>
      </c>
      <c r="K1336" s="7">
        <f>IF(OR($C1336=1,$C1336=2,$C1336=3),$J1336,"")</f>
        <v>883.95369485174444</v>
      </c>
      <c r="L1336" s="8" t="str">
        <f t="shared" si="146"/>
        <v/>
      </c>
      <c r="M1336" s="3" t="str">
        <f>IF(OR($C1336=7,$C1336=8,$C1336=9),$J1336,"")</f>
        <v/>
      </c>
      <c r="N1336" s="8" t="str">
        <f t="shared" si="142"/>
        <v/>
      </c>
      <c r="O1336" s="7" t="str">
        <f>IF(OR($C1336=13,$C1336=14,$C1336=15),$J1336,"")</f>
        <v/>
      </c>
      <c r="P1336" s="8" t="str">
        <f t="shared" si="148"/>
        <v/>
      </c>
      <c r="Q1336" s="3" t="str">
        <f>IF(OR($C1336=19,$C1336=20,$C1336=21),$J1336,"")</f>
        <v/>
      </c>
      <c r="R1336" s="3" t="str">
        <f t="shared" si="144"/>
        <v/>
      </c>
      <c r="S1336" s="7" t="str">
        <f>IF(OR($C1336=25,$C1336=26,$C1336=27),$J1336,"")</f>
        <v/>
      </c>
      <c r="T1336" s="9" t="str">
        <f t="shared" si="147"/>
        <v/>
      </c>
    </row>
    <row r="1337" spans="1:20" x14ac:dyDescent="0.25">
      <c r="A1337" s="20">
        <f t="shared" si="143"/>
        <v>42879.310000000005</v>
      </c>
      <c r="B1337" s="2">
        <v>42879.30909722222</v>
      </c>
      <c r="C1337" s="1">
        <v>2</v>
      </c>
      <c r="D1337" s="1">
        <v>5</v>
      </c>
      <c r="E1337" s="1">
        <v>3</v>
      </c>
      <c r="F1337" s="1">
        <v>4</v>
      </c>
      <c r="G1337" s="1">
        <v>2306.16</v>
      </c>
      <c r="H1337" s="1">
        <v>796.95168454028999</v>
      </c>
      <c r="I1337" s="22">
        <v>14490</v>
      </c>
      <c r="J1337" s="1">
        <v>796.95168454028999</v>
      </c>
      <c r="K1337" s="7">
        <f>IF(OR($C1337=1,$C1337=2,$C1337=3),$J1337,"")</f>
        <v>796.95168454028999</v>
      </c>
      <c r="L1337" s="8">
        <f t="shared" si="146"/>
        <v>847.58651357403369</v>
      </c>
      <c r="M1337" s="3" t="str">
        <f>IF(OR($C1337=7,$C1337=8,$C1337=9),$J1337,"")</f>
        <v/>
      </c>
      <c r="N1337" s="8" t="str">
        <f t="shared" si="142"/>
        <v/>
      </c>
      <c r="O1337" s="7" t="str">
        <f>IF(OR($C1337=13,$C1337=14,$C1337=15),$J1337,"")</f>
        <v/>
      </c>
      <c r="P1337" s="8" t="str">
        <f t="shared" si="148"/>
        <v/>
      </c>
      <c r="Q1337" s="3" t="str">
        <f>IF(OR($C1337=19,$C1337=20,$C1337=21),$J1337,"")</f>
        <v/>
      </c>
      <c r="R1337" s="3" t="str">
        <f t="shared" si="144"/>
        <v/>
      </c>
      <c r="S1337" s="7" t="str">
        <f>IF(OR($C1337=25,$C1337=26,$C1337=27),$J1337,"")</f>
        <v/>
      </c>
      <c r="T1337" s="9" t="str">
        <f t="shared" si="147"/>
        <v/>
      </c>
    </row>
    <row r="1338" spans="1:20" x14ac:dyDescent="0.25">
      <c r="A1338" s="20">
        <f t="shared" si="143"/>
        <v>42879.310000000005</v>
      </c>
      <c r="B1338" s="2">
        <v>42879.309120370373</v>
      </c>
      <c r="C1338" s="1">
        <v>3</v>
      </c>
      <c r="D1338" s="1">
        <v>6</v>
      </c>
      <c r="E1338" s="1">
        <v>4</v>
      </c>
      <c r="F1338" s="1">
        <v>5</v>
      </c>
      <c r="G1338" s="1">
        <v>2493.9699999999998</v>
      </c>
      <c r="H1338" s="1">
        <v>861.85416133006686</v>
      </c>
      <c r="I1338" s="22">
        <v>15670</v>
      </c>
      <c r="J1338" s="1">
        <v>861.85416133006686</v>
      </c>
      <c r="K1338" s="7">
        <f>IF(OR($C1338=1,$C1338=2,$C1338=3),$J1338,"")</f>
        <v>861.85416133006686</v>
      </c>
      <c r="L1338" s="8" t="str">
        <f t="shared" si="146"/>
        <v/>
      </c>
      <c r="M1338" s="3" t="str">
        <f>IF(OR($C1338=7,$C1338=8,$C1338=9),$J1338,"")</f>
        <v/>
      </c>
      <c r="N1338" s="8" t="str">
        <f t="shared" si="142"/>
        <v/>
      </c>
      <c r="O1338" s="7" t="str">
        <f>IF(OR($C1338=13,$C1338=14,$C1338=15),$J1338,"")</f>
        <v/>
      </c>
      <c r="P1338" s="8" t="str">
        <f t="shared" si="148"/>
        <v/>
      </c>
      <c r="Q1338" s="3" t="str">
        <f>IF(OR($C1338=19,$C1338=20,$C1338=21),$J1338,"")</f>
        <v/>
      </c>
      <c r="R1338" s="3" t="str">
        <f t="shared" si="144"/>
        <v/>
      </c>
      <c r="S1338" s="7" t="str">
        <f>IF(OR($C1338=25,$C1338=26,$C1338=27),$J1338,"")</f>
        <v/>
      </c>
      <c r="T1338" s="9" t="str">
        <f>IF(AND(C1338=25,C1339=27),AVERAGE(S1338:S1339),"")</f>
        <v/>
      </c>
    </row>
    <row r="1339" spans="1:20" x14ac:dyDescent="0.25">
      <c r="A1339" s="20">
        <f t="shared" si="143"/>
        <v>42879.310000000005</v>
      </c>
      <c r="B1339" s="2">
        <v>42879.309155092589</v>
      </c>
      <c r="C1339" s="1">
        <v>7</v>
      </c>
      <c r="D1339" s="1">
        <v>10</v>
      </c>
      <c r="E1339" s="1">
        <v>8</v>
      </c>
      <c r="F1339" s="1">
        <v>9</v>
      </c>
      <c r="G1339" s="1">
        <v>2108.19</v>
      </c>
      <c r="H1339" s="1">
        <v>728.5381638008613</v>
      </c>
      <c r="I1339" s="22">
        <v>13246.2</v>
      </c>
      <c r="J1339" s="1">
        <v>728.5381638008613</v>
      </c>
      <c r="K1339" s="7" t="str">
        <f>IF(OR($C1339=1,$C1339=2,$C1339=3),$J1339,"")</f>
        <v/>
      </c>
      <c r="L1339" s="8" t="str">
        <f t="shared" si="146"/>
        <v/>
      </c>
      <c r="M1339" s="3">
        <f>IF(OR($C1339=7,$C1339=8,$C1339=9),$J1339,"")</f>
        <v>728.5381638008613</v>
      </c>
      <c r="N1339" s="8" t="str">
        <f t="shared" si="142"/>
        <v/>
      </c>
      <c r="O1339" s="7" t="str">
        <f>IF(OR($C1339=13,$C1339=14,$C1339=15),$J1339,"")</f>
        <v/>
      </c>
      <c r="P1339" s="8" t="str">
        <f t="shared" si="148"/>
        <v/>
      </c>
      <c r="Q1339" s="3" t="str">
        <f>IF(OR($C1339=19,$C1339=20,$C1339=21),$J1339,"")</f>
        <v/>
      </c>
      <c r="R1339" s="3" t="str">
        <f t="shared" si="144"/>
        <v/>
      </c>
      <c r="S1339" s="7" t="str">
        <f>IF(OR($C1339=25,$C1339=26,$C1339=27),$J1339,"")</f>
        <v/>
      </c>
      <c r="T1339" s="9" t="str">
        <f t="shared" si="147"/>
        <v/>
      </c>
    </row>
    <row r="1340" spans="1:20" x14ac:dyDescent="0.25">
      <c r="A1340" s="20">
        <f t="shared" si="143"/>
        <v>42879.310000000005</v>
      </c>
      <c r="B1340" s="2">
        <v>42879.309178240743</v>
      </c>
      <c r="C1340" s="1">
        <v>8</v>
      </c>
      <c r="D1340" s="1">
        <v>11</v>
      </c>
      <c r="E1340" s="1">
        <v>9</v>
      </c>
      <c r="F1340" s="1">
        <v>10</v>
      </c>
      <c r="G1340" s="1">
        <v>2128.9899999999998</v>
      </c>
      <c r="H1340" s="1">
        <v>735.72612779227461</v>
      </c>
      <c r="I1340" s="22">
        <v>13376.9</v>
      </c>
      <c r="J1340" s="1">
        <v>735.72612779227461</v>
      </c>
      <c r="K1340" s="7" t="str">
        <f>IF(OR($C1340=1,$C1340=2,$C1340=3),$J1340,"")</f>
        <v/>
      </c>
      <c r="L1340" s="8" t="str">
        <f t="shared" si="146"/>
        <v/>
      </c>
      <c r="M1340" s="3">
        <f>IF(OR($C1340=7,$C1340=8,$C1340=9),$J1340,"")</f>
        <v>735.72612779227461</v>
      </c>
      <c r="N1340" s="8">
        <f t="shared" si="142"/>
        <v>752.4842207645637</v>
      </c>
      <c r="O1340" s="7" t="str">
        <f>IF(OR($C1340=13,$C1340=14,$C1340=15),$J1340,"")</f>
        <v/>
      </c>
      <c r="P1340" s="8" t="str">
        <f t="shared" si="148"/>
        <v/>
      </c>
      <c r="Q1340" s="3" t="str">
        <f>IF(OR($C1340=19,$C1340=20,$C1340=21),$J1340,"")</f>
        <v/>
      </c>
      <c r="R1340" s="3" t="str">
        <f t="shared" si="144"/>
        <v/>
      </c>
      <c r="S1340" s="7" t="str">
        <f>IF(OR($C1340=25,$C1340=26,$C1340=27),$J1340,"")</f>
        <v/>
      </c>
      <c r="T1340" s="9" t="str">
        <f t="shared" si="147"/>
        <v/>
      </c>
    </row>
    <row r="1341" spans="1:20" x14ac:dyDescent="0.25">
      <c r="A1341" s="20">
        <f t="shared" si="143"/>
        <v>42879.310000000005</v>
      </c>
      <c r="B1341" s="2">
        <v>42879.309212962966</v>
      </c>
      <c r="C1341" s="1">
        <v>9</v>
      </c>
      <c r="D1341" s="1">
        <v>12</v>
      </c>
      <c r="E1341" s="1">
        <v>10</v>
      </c>
      <c r="F1341" s="1">
        <v>11</v>
      </c>
      <c r="G1341" s="1">
        <v>2295.27</v>
      </c>
      <c r="H1341" s="1">
        <v>793.18837070055486</v>
      </c>
      <c r="I1341" s="22">
        <v>14421.6</v>
      </c>
      <c r="J1341" s="1">
        <v>793.18837070055486</v>
      </c>
      <c r="K1341" s="7" t="str">
        <f>IF(OR($C1341=1,$C1341=2,$C1341=3),$J1341,"")</f>
        <v/>
      </c>
      <c r="L1341" s="8" t="str">
        <f t="shared" si="146"/>
        <v/>
      </c>
      <c r="M1341" s="3">
        <f>IF(OR($C1341=7,$C1341=8,$C1341=9),$J1341,"")</f>
        <v>793.18837070055486</v>
      </c>
      <c r="N1341" s="8" t="str">
        <f t="shared" si="142"/>
        <v/>
      </c>
      <c r="O1341" s="7" t="str">
        <f>IF(OR($C1341=13,$C1341=14,$C1341=15),$J1341,"")</f>
        <v/>
      </c>
      <c r="P1341" s="8" t="str">
        <f t="shared" si="148"/>
        <v/>
      </c>
      <c r="Q1341" s="3" t="str">
        <f>IF(OR($C1341=19,$C1341=20,$C1341=21),$J1341,"")</f>
        <v/>
      </c>
      <c r="R1341" s="3" t="str">
        <f t="shared" si="144"/>
        <v/>
      </c>
      <c r="S1341" s="7" t="str">
        <f>IF(OR($C1341=25,$C1341=26,$C1341=27),$J1341,"")</f>
        <v/>
      </c>
      <c r="T1341" s="9" t="str">
        <f t="shared" si="147"/>
        <v/>
      </c>
    </row>
    <row r="1342" spans="1:20" x14ac:dyDescent="0.25">
      <c r="A1342" s="20">
        <f t="shared" si="143"/>
        <v>42879.310000000005</v>
      </c>
      <c r="B1342" s="2">
        <v>42879.309282407405</v>
      </c>
      <c r="C1342" s="1">
        <v>14</v>
      </c>
      <c r="D1342" s="1">
        <v>17</v>
      </c>
      <c r="E1342" s="1">
        <v>15</v>
      </c>
      <c r="F1342" s="1">
        <v>16</v>
      </c>
      <c r="G1342" s="1">
        <v>5365.94</v>
      </c>
      <c r="H1342" s="1">
        <v>1854.3357451963973</v>
      </c>
      <c r="I1342" s="22">
        <v>33715.199999999997</v>
      </c>
      <c r="J1342" s="1">
        <v>1854.3357451963973</v>
      </c>
      <c r="K1342" s="7" t="str">
        <f>IF(OR($C1342=1,$C1342=2,$C1342=3),$J1342,"")</f>
        <v/>
      </c>
      <c r="L1342" s="8" t="str">
        <f t="shared" si="146"/>
        <v/>
      </c>
      <c r="M1342" s="3" t="str">
        <f>IF(OR($C1342=7,$C1342=8,$C1342=9),$J1342,"")</f>
        <v/>
      </c>
      <c r="N1342" s="8" t="str">
        <f t="shared" si="142"/>
        <v/>
      </c>
      <c r="O1342" s="7">
        <f>IF(OR($C1342=13,$C1342=14,$C1342=15),$J1342,"")</f>
        <v>1854.3357451963973</v>
      </c>
      <c r="P1342" s="8">
        <f t="shared" si="148"/>
        <v>1854.3357451963973</v>
      </c>
      <c r="Q1342" s="3" t="str">
        <f>IF(OR($C1342=19,$C1342=20,$C1342=21),$J1342,"")</f>
        <v/>
      </c>
      <c r="R1342" s="3" t="str">
        <f t="shared" si="144"/>
        <v/>
      </c>
      <c r="S1342" s="7" t="str">
        <f>IF(OR($C1342=25,$C1342=26,$C1342=27),$J1342,"")</f>
        <v/>
      </c>
      <c r="T1342" s="9" t="str">
        <f t="shared" si="147"/>
        <v/>
      </c>
    </row>
    <row r="1343" spans="1:20" x14ac:dyDescent="0.25">
      <c r="A1343" s="20">
        <f t="shared" si="143"/>
        <v>42879.310000000005</v>
      </c>
      <c r="B1343" s="2">
        <v>42879.309328703705</v>
      </c>
      <c r="C1343" s="1">
        <v>19</v>
      </c>
      <c r="D1343" s="1">
        <v>22</v>
      </c>
      <c r="E1343" s="1">
        <v>20</v>
      </c>
      <c r="F1343" s="1">
        <v>21</v>
      </c>
      <c r="G1343" s="1">
        <v>2189.89</v>
      </c>
      <c r="H1343" s="1">
        <v>756.7716569786727</v>
      </c>
      <c r="I1343" s="22">
        <v>13759.5</v>
      </c>
      <c r="J1343" s="1">
        <v>756.7716569786727</v>
      </c>
      <c r="K1343" s="7" t="str">
        <f>IF(OR($C1343=1,$C1343=2,$C1343=3),$J1343,"")</f>
        <v/>
      </c>
      <c r="L1343" s="8" t="str">
        <f t="shared" si="146"/>
        <v/>
      </c>
      <c r="M1343" s="3" t="str">
        <f>IF(OR($C1343=7,$C1343=8,$C1343=9),$J1343,"")</f>
        <v/>
      </c>
      <c r="N1343" s="8" t="str">
        <f t="shared" si="142"/>
        <v/>
      </c>
      <c r="O1343" s="7" t="str">
        <f>IF(OR($C1343=13,$C1343=14,$C1343=15),$J1343,"")</f>
        <v/>
      </c>
      <c r="P1343" s="8" t="str">
        <f t="shared" si="148"/>
        <v/>
      </c>
      <c r="Q1343" s="3">
        <f>IF(OR($C1343=19,$C1343=20,$C1343=21),$J1343,"")</f>
        <v>756.7716569786727</v>
      </c>
      <c r="R1343" s="3" t="str">
        <f t="shared" si="144"/>
        <v/>
      </c>
      <c r="S1343" s="7" t="str">
        <f>IF(OR($C1343=25,$C1343=26,$C1343=27),$J1343,"")</f>
        <v/>
      </c>
      <c r="T1343" s="9" t="str">
        <f t="shared" si="147"/>
        <v/>
      </c>
    </row>
    <row r="1344" spans="1:20" x14ac:dyDescent="0.25">
      <c r="A1344" s="20">
        <f t="shared" si="143"/>
        <v>42879.310000000005</v>
      </c>
      <c r="B1344" s="2">
        <v>42879.309363425928</v>
      </c>
      <c r="C1344" s="1">
        <v>20</v>
      </c>
      <c r="D1344" s="1">
        <v>23</v>
      </c>
      <c r="E1344" s="1">
        <v>21</v>
      </c>
      <c r="F1344" s="1">
        <v>22</v>
      </c>
      <c r="G1344" s="1">
        <v>2582.15</v>
      </c>
      <c r="H1344" s="1">
        <v>892.32698175135727</v>
      </c>
      <c r="I1344" s="22">
        <v>16224.1</v>
      </c>
      <c r="J1344" s="1">
        <v>892.32698175135727</v>
      </c>
      <c r="K1344" s="7" t="str">
        <f>IF(OR($C1344=1,$C1344=2,$C1344=3),$J1344,"")</f>
        <v/>
      </c>
      <c r="L1344" s="8" t="str">
        <f t="shared" si="146"/>
        <v/>
      </c>
      <c r="M1344" s="3" t="str">
        <f>IF(OR($C1344=7,$C1344=8,$C1344=9),$J1344,"")</f>
        <v/>
      </c>
      <c r="N1344" s="8" t="str">
        <f t="shared" si="142"/>
        <v/>
      </c>
      <c r="O1344" s="7" t="str">
        <f>IF(OR($C1344=13,$C1344=14,$C1344=15),$J1344,"")</f>
        <v/>
      </c>
      <c r="P1344" s="8" t="str">
        <f t="shared" si="148"/>
        <v/>
      </c>
      <c r="Q1344" s="3">
        <f>IF(OR($C1344=19,$C1344=20,$C1344=21),$J1344,"")</f>
        <v>892.32698175135727</v>
      </c>
      <c r="R1344" s="3">
        <f t="shared" si="144"/>
        <v>803.4519538998328</v>
      </c>
      <c r="S1344" s="7" t="str">
        <f>IF(OR($C1344=25,$C1344=26,$C1344=27),$J1344,"")</f>
        <v/>
      </c>
      <c r="T1344" s="9" t="str">
        <f t="shared" si="147"/>
        <v/>
      </c>
    </row>
    <row r="1345" spans="1:20" x14ac:dyDescent="0.25">
      <c r="A1345" s="20">
        <f t="shared" si="143"/>
        <v>42879.310000000005</v>
      </c>
      <c r="B1345" s="2">
        <v>42879.309386574074</v>
      </c>
      <c r="C1345" s="1">
        <v>21</v>
      </c>
      <c r="D1345" s="1">
        <v>24</v>
      </c>
      <c r="E1345" s="1">
        <v>22</v>
      </c>
      <c r="F1345" s="1">
        <v>23</v>
      </c>
      <c r="G1345" s="1">
        <v>2202.87</v>
      </c>
      <c r="H1345" s="1">
        <v>761.25722296946822</v>
      </c>
      <c r="I1345" s="22">
        <v>13841</v>
      </c>
      <c r="J1345" s="1">
        <v>761.25722296946822</v>
      </c>
      <c r="K1345" s="7" t="str">
        <f>IF(OR($C1345=1,$C1345=2,$C1345=3),$J1345,"")</f>
        <v/>
      </c>
      <c r="L1345" s="8" t="str">
        <f t="shared" si="146"/>
        <v/>
      </c>
      <c r="M1345" s="3" t="str">
        <f>IF(OR($C1345=7,$C1345=8,$C1345=9),$J1345,"")</f>
        <v/>
      </c>
      <c r="N1345" s="8" t="str">
        <f t="shared" si="142"/>
        <v/>
      </c>
      <c r="O1345" s="7" t="str">
        <f>IF(OR($C1345=13,$C1345=14,$C1345=15),$J1345,"")</f>
        <v/>
      </c>
      <c r="P1345" s="8" t="str">
        <f t="shared" ref="P1345:P1391" si="149">IF(AND(C1345=13,C1346=14),AVERAGE(O1345:O1346),"")</f>
        <v/>
      </c>
      <c r="Q1345" s="3">
        <f>IF(OR($C1345=19,$C1345=20,$C1345=21),$J1345,"")</f>
        <v>761.25722296946822</v>
      </c>
      <c r="R1345" s="3" t="str">
        <f t="shared" si="144"/>
        <v/>
      </c>
      <c r="S1345" s="7" t="str">
        <f>IF(OR($C1345=25,$C1345=26,$C1345=27),$J1345,"")</f>
        <v/>
      </c>
      <c r="T1345" s="9" t="str">
        <f t="shared" si="147"/>
        <v/>
      </c>
    </row>
    <row r="1346" spans="1:20" x14ac:dyDescent="0.25">
      <c r="A1346" s="20">
        <f t="shared" si="143"/>
        <v>42879.310000000005</v>
      </c>
      <c r="B1346" s="2">
        <v>42879.309421296297</v>
      </c>
      <c r="C1346" s="1">
        <v>25</v>
      </c>
      <c r="D1346" s="1">
        <v>28</v>
      </c>
      <c r="E1346" s="1">
        <v>26</v>
      </c>
      <c r="F1346" s="1">
        <v>27</v>
      </c>
      <c r="G1346" s="1">
        <v>2520.62</v>
      </c>
      <c r="H1346" s="1">
        <v>871.06374019406542</v>
      </c>
      <c r="I1346" s="22">
        <v>15837.5</v>
      </c>
      <c r="J1346" s="1">
        <v>871.06374019406542</v>
      </c>
      <c r="K1346" s="7" t="str">
        <f>IF(OR($C1346=1,$C1346=2,$C1346=3),$J1346,"")</f>
        <v/>
      </c>
      <c r="L1346" s="8" t="str">
        <f t="shared" si="146"/>
        <v/>
      </c>
      <c r="M1346" s="3" t="str">
        <f>IF(OR($C1346=7,$C1346=8,$C1346=9),$J1346,"")</f>
        <v/>
      </c>
      <c r="N1346" s="8" t="str">
        <f t="shared" si="142"/>
        <v/>
      </c>
      <c r="O1346" s="7" t="str">
        <f>IF(OR($C1346=13,$C1346=14,$C1346=15),$J1346,"")</f>
        <v/>
      </c>
      <c r="P1346" s="8" t="str">
        <f t="shared" si="149"/>
        <v/>
      </c>
      <c r="Q1346" s="3" t="str">
        <f>IF(OR($C1346=19,$C1346=20,$C1346=21),$J1346,"")</f>
        <v/>
      </c>
      <c r="R1346" s="3" t="str">
        <f t="shared" si="144"/>
        <v/>
      </c>
      <c r="S1346" s="7">
        <f>IF(OR($C1346=25,$C1346=26,$C1346=27),$J1346,"")</f>
        <v>871.06374019406542</v>
      </c>
      <c r="T1346" s="9">
        <f t="shared" si="147"/>
        <v>870.22744822967979</v>
      </c>
    </row>
    <row r="1347" spans="1:20" x14ac:dyDescent="0.25">
      <c r="A1347" s="20">
        <f t="shared" si="143"/>
        <v>42879.310000000005</v>
      </c>
      <c r="B1347" s="2">
        <v>42879.309467592589</v>
      </c>
      <c r="C1347" s="1">
        <v>27</v>
      </c>
      <c r="D1347" s="1">
        <v>30</v>
      </c>
      <c r="E1347" s="1">
        <v>28</v>
      </c>
      <c r="F1347" s="1">
        <v>29</v>
      </c>
      <c r="G1347" s="1">
        <v>2515.7800000000002</v>
      </c>
      <c r="H1347" s="1">
        <v>869.39115626529428</v>
      </c>
      <c r="I1347" s="22">
        <v>15807.1</v>
      </c>
      <c r="J1347" s="1">
        <v>869.39115626529428</v>
      </c>
      <c r="K1347" s="7" t="str">
        <f>IF(OR($C1347=1,$C1347=2,$C1347=3),$J1347,"")</f>
        <v/>
      </c>
      <c r="L1347" s="8" t="str">
        <f t="shared" si="146"/>
        <v/>
      </c>
      <c r="M1347" s="3" t="str">
        <f>IF(OR($C1347=7,$C1347=8,$C1347=9),$J1347,"")</f>
        <v/>
      </c>
      <c r="N1347" s="8" t="str">
        <f t="shared" ref="N1347:N1410" si="150">IF(AND(C1346=7,C1347=8,C1348=9),AVERAGE(M1346:M1348),"")</f>
        <v/>
      </c>
      <c r="O1347" s="7" t="str">
        <f>IF(OR($C1347=13,$C1347=14,$C1347=15),$J1347,"")</f>
        <v/>
      </c>
      <c r="P1347" s="8" t="str">
        <f t="shared" si="149"/>
        <v/>
      </c>
      <c r="Q1347" s="3" t="str">
        <f>IF(OR($C1347=19,$C1347=20,$C1347=21),$J1347,"")</f>
        <v/>
      </c>
      <c r="R1347" s="3" t="str">
        <f t="shared" si="144"/>
        <v/>
      </c>
      <c r="S1347" s="7">
        <f>IF(OR($C1347=25,$C1347=26,$C1347=27),$J1347,"")</f>
        <v>869.39115626529428</v>
      </c>
      <c r="T1347" s="9" t="str">
        <f t="shared" si="147"/>
        <v/>
      </c>
    </row>
    <row r="1348" spans="1:20" x14ac:dyDescent="0.25">
      <c r="A1348" s="20">
        <f t="shared" ref="A1348:A1411" si="151">ROUNDUP(B1348,2)</f>
        <v>42879.33</v>
      </c>
      <c r="B1348" s="2">
        <v>42879.322951388887</v>
      </c>
      <c r="C1348" s="1">
        <v>1</v>
      </c>
      <c r="D1348" s="1">
        <v>4</v>
      </c>
      <c r="E1348" s="1">
        <v>2</v>
      </c>
      <c r="F1348" s="1">
        <v>3</v>
      </c>
      <c r="G1348" s="1">
        <v>2642.58</v>
      </c>
      <c r="H1348" s="1">
        <v>913.21009059756466</v>
      </c>
      <c r="I1348" s="22">
        <v>16603.8</v>
      </c>
      <c r="J1348" s="1">
        <v>913.21009059756466</v>
      </c>
      <c r="K1348" s="7">
        <f>IF(OR($C1348=1,$C1348=2,$C1348=3),$J1348,"")</f>
        <v>913.21009059756466</v>
      </c>
      <c r="L1348" s="8" t="str">
        <f t="shared" si="146"/>
        <v/>
      </c>
      <c r="M1348" s="3" t="str">
        <f>IF(OR($C1348=7,$C1348=8,$C1348=9),$J1348,"")</f>
        <v/>
      </c>
      <c r="N1348" s="8" t="str">
        <f t="shared" si="150"/>
        <v/>
      </c>
      <c r="O1348" s="7" t="str">
        <f>IF(OR($C1348=13,$C1348=14,$C1348=15),$J1348,"")</f>
        <v/>
      </c>
      <c r="P1348" s="8" t="str">
        <f t="shared" si="149"/>
        <v/>
      </c>
      <c r="Q1348" s="3" t="str">
        <f>IF(OR($C1348=19,$C1348=20,$C1348=21),$J1348,"")</f>
        <v/>
      </c>
      <c r="R1348" s="3" t="str">
        <f t="shared" si="144"/>
        <v/>
      </c>
      <c r="S1348" s="7" t="str">
        <f>IF(OR($C1348=25,$C1348=26,$C1348=27),$J1348,"")</f>
        <v/>
      </c>
      <c r="T1348" s="9" t="str">
        <f t="shared" si="147"/>
        <v/>
      </c>
    </row>
    <row r="1349" spans="1:20" x14ac:dyDescent="0.25">
      <c r="A1349" s="20">
        <f t="shared" si="151"/>
        <v>42879.33</v>
      </c>
      <c r="B1349" s="2">
        <v>42879.32298611111</v>
      </c>
      <c r="C1349" s="1">
        <v>2</v>
      </c>
      <c r="D1349" s="1">
        <v>5</v>
      </c>
      <c r="E1349" s="1">
        <v>3</v>
      </c>
      <c r="F1349" s="1">
        <v>4</v>
      </c>
      <c r="G1349" s="1">
        <v>2377.1</v>
      </c>
      <c r="H1349" s="1">
        <v>821.46678865331262</v>
      </c>
      <c r="I1349" s="22">
        <v>14935.7</v>
      </c>
      <c r="J1349" s="1">
        <v>821.46678865331262</v>
      </c>
      <c r="K1349" s="7">
        <f>IF(OR($C1349=1,$C1349=2,$C1349=3),$J1349,"")</f>
        <v>821.46678865331262</v>
      </c>
      <c r="L1349" s="8">
        <f t="shared" ref="L1349:L1371" si="152">IF(AND(C1348=1,C1349=2,C1350=3),AVERAGE(K1348:K1350),"")</f>
        <v>875.70366310390727</v>
      </c>
      <c r="M1349" s="3" t="str">
        <f>IF(OR($C1349=7,$C1349=8,$C1349=9),$J1349,"")</f>
        <v/>
      </c>
      <c r="N1349" s="8" t="str">
        <f t="shared" si="150"/>
        <v/>
      </c>
      <c r="O1349" s="7" t="str">
        <f>IF(OR($C1349=13,$C1349=14,$C1349=15),$J1349,"")</f>
        <v/>
      </c>
      <c r="P1349" s="8" t="str">
        <f t="shared" si="149"/>
        <v/>
      </c>
      <c r="Q1349" s="3" t="str">
        <f>IF(OR($C1349=19,$C1349=20,$C1349=21),$J1349,"")</f>
        <v/>
      </c>
      <c r="R1349" s="3" t="str">
        <f t="shared" ref="R1349:R1412" si="153">IF(AND(C1348=19,C1349=20,C1350=21),AVERAGE(Q1348:Q1350),"")</f>
        <v/>
      </c>
      <c r="S1349" s="7" t="str">
        <f>IF(OR($C1349=25,$C1349=26,$C1349=27),$J1349,"")</f>
        <v/>
      </c>
      <c r="T1349" s="9" t="str">
        <f t="shared" si="147"/>
        <v/>
      </c>
    </row>
    <row r="1350" spans="1:20" x14ac:dyDescent="0.25">
      <c r="A1350" s="20">
        <f t="shared" si="151"/>
        <v>42879.33</v>
      </c>
      <c r="B1350" s="2">
        <v>42879.323009259257</v>
      </c>
      <c r="C1350" s="1">
        <v>3</v>
      </c>
      <c r="D1350" s="1">
        <v>6</v>
      </c>
      <c r="E1350" s="1">
        <v>4</v>
      </c>
      <c r="F1350" s="1">
        <v>5</v>
      </c>
      <c r="G1350" s="1">
        <v>2582.46</v>
      </c>
      <c r="H1350" s="1">
        <v>892.43411006084466</v>
      </c>
      <c r="I1350" s="22">
        <v>16226.1</v>
      </c>
      <c r="J1350" s="1">
        <v>892.43411006084466</v>
      </c>
      <c r="K1350" s="7">
        <f>IF(OR($C1350=1,$C1350=2,$C1350=3),$J1350,"")</f>
        <v>892.43411006084466</v>
      </c>
      <c r="L1350" s="8" t="str">
        <f t="shared" si="152"/>
        <v/>
      </c>
      <c r="M1350" s="3" t="str">
        <f>IF(OR($C1350=7,$C1350=8,$C1350=9),$J1350,"")</f>
        <v/>
      </c>
      <c r="N1350" s="8" t="str">
        <f t="shared" si="150"/>
        <v/>
      </c>
      <c r="O1350" s="7" t="str">
        <f>IF(OR($C1350=13,$C1350=14,$C1350=15),$J1350,"")</f>
        <v/>
      </c>
      <c r="P1350" s="8" t="str">
        <f t="shared" si="149"/>
        <v/>
      </c>
      <c r="Q1350" s="3" t="str">
        <f>IF(OR($C1350=19,$C1350=20,$C1350=21),$J1350,"")</f>
        <v/>
      </c>
      <c r="R1350" s="3" t="str">
        <f t="shared" si="153"/>
        <v/>
      </c>
      <c r="S1350" s="7" t="str">
        <f>IF(OR($C1350=25,$C1350=26,$C1350=27),$J1350,"")</f>
        <v/>
      </c>
      <c r="T1350" s="9" t="str">
        <f t="shared" si="147"/>
        <v/>
      </c>
    </row>
    <row r="1351" spans="1:20" x14ac:dyDescent="0.25">
      <c r="A1351" s="20">
        <f t="shared" si="151"/>
        <v>42879.33</v>
      </c>
      <c r="B1351" s="2">
        <v>42879.32304398148</v>
      </c>
      <c r="C1351" s="1">
        <v>7</v>
      </c>
      <c r="D1351" s="1">
        <v>10</v>
      </c>
      <c r="E1351" s="1">
        <v>8</v>
      </c>
      <c r="F1351" s="1">
        <v>9</v>
      </c>
      <c r="G1351" s="1">
        <v>2194.67</v>
      </c>
      <c r="H1351" s="1">
        <v>758.42350639593019</v>
      </c>
      <c r="I1351" s="22">
        <v>13789.5</v>
      </c>
      <c r="J1351" s="1">
        <v>758.42350639593019</v>
      </c>
      <c r="K1351" s="7" t="str">
        <f>IF(OR($C1351=1,$C1351=2,$C1351=3),$J1351,"")</f>
        <v/>
      </c>
      <c r="L1351" s="8" t="str">
        <f t="shared" si="152"/>
        <v/>
      </c>
      <c r="M1351" s="3">
        <f>IF(OR($C1351=7,$C1351=8,$C1351=9),$J1351,"")</f>
        <v>758.42350639593019</v>
      </c>
      <c r="N1351" s="8" t="str">
        <f t="shared" si="150"/>
        <v/>
      </c>
      <c r="O1351" s="7" t="str">
        <f>IF(OR($C1351=13,$C1351=14,$C1351=15),$J1351,"")</f>
        <v/>
      </c>
      <c r="P1351" s="8" t="str">
        <f t="shared" si="149"/>
        <v/>
      </c>
      <c r="Q1351" s="3" t="str">
        <f>IF(OR($C1351=19,$C1351=20,$C1351=21),$J1351,"")</f>
        <v/>
      </c>
      <c r="R1351" s="3" t="str">
        <f t="shared" si="153"/>
        <v/>
      </c>
      <c r="S1351" s="7" t="str">
        <f>IF(OR($C1351=25,$C1351=26,$C1351=27),$J1351,"")</f>
        <v/>
      </c>
      <c r="T1351" s="9" t="str">
        <f>IF(AND(C1351=25,C1352=27),AVERAGE(S1351:S1352),"")</f>
        <v/>
      </c>
    </row>
    <row r="1352" spans="1:20" x14ac:dyDescent="0.25">
      <c r="A1352" s="20">
        <f t="shared" si="151"/>
        <v>42879.33</v>
      </c>
      <c r="B1352" s="2">
        <v>42879.323067129626</v>
      </c>
      <c r="C1352" s="1">
        <v>8</v>
      </c>
      <c r="D1352" s="1">
        <v>11</v>
      </c>
      <c r="E1352" s="1">
        <v>9</v>
      </c>
      <c r="F1352" s="1">
        <v>10</v>
      </c>
      <c r="G1352" s="1">
        <v>2216.79</v>
      </c>
      <c r="H1352" s="1">
        <v>766.0676296406449</v>
      </c>
      <c r="I1352" s="22">
        <v>13928.5</v>
      </c>
      <c r="J1352" s="1">
        <v>766.0676296406449</v>
      </c>
      <c r="K1352" s="7" t="str">
        <f>IF(OR($C1352=1,$C1352=2,$C1352=3),$J1352,"")</f>
        <v/>
      </c>
      <c r="L1352" s="8" t="str">
        <f t="shared" si="152"/>
        <v/>
      </c>
      <c r="M1352" s="3">
        <f>IF(OR($C1352=7,$C1352=8,$C1352=9),$J1352,"")</f>
        <v>766.0676296406449</v>
      </c>
      <c r="N1352" s="8">
        <f t="shared" si="150"/>
        <v>780.04844998740521</v>
      </c>
      <c r="O1352" s="7" t="str">
        <f>IF(OR($C1352=13,$C1352=14,$C1352=15),$J1352,"")</f>
        <v/>
      </c>
      <c r="P1352" s="8" t="str">
        <f t="shared" si="149"/>
        <v/>
      </c>
      <c r="Q1352" s="3" t="str">
        <f>IF(OR($C1352=19,$C1352=20,$C1352=21),$J1352,"")</f>
        <v/>
      </c>
      <c r="R1352" s="3" t="str">
        <f t="shared" si="153"/>
        <v/>
      </c>
      <c r="S1352" s="7" t="str">
        <f>IF(OR($C1352=25,$C1352=26,$C1352=27),$J1352,"")</f>
        <v/>
      </c>
      <c r="T1352" s="9" t="str">
        <f t="shared" si="147"/>
        <v/>
      </c>
    </row>
    <row r="1353" spans="1:20" x14ac:dyDescent="0.25">
      <c r="A1353" s="20">
        <f t="shared" si="151"/>
        <v>42879.33</v>
      </c>
      <c r="B1353" s="2">
        <v>42879.323101851849</v>
      </c>
      <c r="C1353" s="1">
        <v>9</v>
      </c>
      <c r="D1353" s="1">
        <v>12</v>
      </c>
      <c r="E1353" s="1">
        <v>10</v>
      </c>
      <c r="F1353" s="1">
        <v>11</v>
      </c>
      <c r="G1353" s="1">
        <v>2360.2800000000002</v>
      </c>
      <c r="H1353" s="1">
        <v>815.65421392564087</v>
      </c>
      <c r="I1353" s="22">
        <v>14830.1</v>
      </c>
      <c r="J1353" s="1">
        <v>815.65421392564087</v>
      </c>
      <c r="K1353" s="7" t="str">
        <f>IF(OR($C1353=1,$C1353=2,$C1353=3),$J1353,"")</f>
        <v/>
      </c>
      <c r="L1353" s="8" t="str">
        <f t="shared" si="152"/>
        <v/>
      </c>
      <c r="M1353" s="3">
        <f>IF(OR($C1353=7,$C1353=8,$C1353=9),$J1353,"")</f>
        <v>815.65421392564087</v>
      </c>
      <c r="N1353" s="8" t="str">
        <f t="shared" si="150"/>
        <v/>
      </c>
      <c r="O1353" s="7" t="str">
        <f>IF(OR($C1353=13,$C1353=14,$C1353=15),$J1353,"")</f>
        <v/>
      </c>
      <c r="P1353" s="8" t="str">
        <f t="shared" si="149"/>
        <v/>
      </c>
      <c r="Q1353" s="3" t="str">
        <f>IF(OR($C1353=19,$C1353=20,$C1353=21),$J1353,"")</f>
        <v/>
      </c>
      <c r="R1353" s="3" t="str">
        <f t="shared" si="153"/>
        <v/>
      </c>
      <c r="S1353" s="7" t="str">
        <f>IF(OR($C1353=25,$C1353=26,$C1353=27),$J1353,"")</f>
        <v/>
      </c>
      <c r="T1353" s="9" t="str">
        <f t="shared" si="147"/>
        <v/>
      </c>
    </row>
    <row r="1354" spans="1:20" x14ac:dyDescent="0.25">
      <c r="A1354" s="20">
        <f t="shared" si="151"/>
        <v>42879.33</v>
      </c>
      <c r="B1354" s="2">
        <v>42879.323136574072</v>
      </c>
      <c r="C1354" s="1">
        <v>13</v>
      </c>
      <c r="D1354" s="1">
        <v>16</v>
      </c>
      <c r="E1354" s="1">
        <v>14</v>
      </c>
      <c r="F1354" s="1">
        <v>15</v>
      </c>
      <c r="G1354" s="1">
        <v>1339.36</v>
      </c>
      <c r="H1354" s="1">
        <v>462.84958901632274</v>
      </c>
      <c r="I1354" s="22">
        <v>8415.4500000000007</v>
      </c>
      <c r="J1354" s="1">
        <v>462.84958901632274</v>
      </c>
      <c r="K1354" s="7" t="str">
        <f>IF(OR($C1354=1,$C1354=2,$C1354=3),$J1354,"")</f>
        <v/>
      </c>
      <c r="L1354" s="8" t="str">
        <f t="shared" si="152"/>
        <v/>
      </c>
      <c r="M1354" s="3" t="str">
        <f>IF(OR($C1354=7,$C1354=8,$C1354=9),$J1354,"")</f>
        <v/>
      </c>
      <c r="N1354" s="8" t="str">
        <f t="shared" si="150"/>
        <v/>
      </c>
      <c r="O1354" s="7">
        <f>IF(OR($C1354=13,$C1354=14,$C1354=15),$J1354,"")</f>
        <v>462.84958901632274</v>
      </c>
      <c r="Q1354" s="3" t="str">
        <f>IF(OR($C1354=19,$C1354=20,$C1354=21),$J1354,"")</f>
        <v/>
      </c>
      <c r="R1354" s="3" t="str">
        <f t="shared" si="153"/>
        <v/>
      </c>
      <c r="S1354" s="7" t="str">
        <f>IF(OR($C1354=25,$C1354=26,$C1354=27),$J1354,"")</f>
        <v/>
      </c>
      <c r="T1354" s="9" t="str">
        <f t="shared" si="147"/>
        <v/>
      </c>
    </row>
    <row r="1355" spans="1:20" x14ac:dyDescent="0.25">
      <c r="A1355" s="20">
        <f t="shared" si="151"/>
        <v>42879.33</v>
      </c>
      <c r="B1355" s="2">
        <v>42879.323159722226</v>
      </c>
      <c r="C1355" s="1">
        <v>14</v>
      </c>
      <c r="D1355" s="1">
        <v>17</v>
      </c>
      <c r="E1355" s="1">
        <v>15</v>
      </c>
      <c r="F1355" s="1">
        <v>16</v>
      </c>
      <c r="G1355" s="1">
        <v>5753.9</v>
      </c>
      <c r="H1355" s="1">
        <v>1988.405096643934</v>
      </c>
      <c r="I1355" s="22">
        <v>36152.800000000003</v>
      </c>
      <c r="J1355" s="1">
        <v>1988.405096643934</v>
      </c>
      <c r="K1355" s="7" t="str">
        <f>IF(OR($C1355=1,$C1355=2,$C1355=3),$J1355,"")</f>
        <v/>
      </c>
      <c r="L1355" s="8" t="str">
        <f t="shared" si="152"/>
        <v/>
      </c>
      <c r="M1355" s="3" t="str">
        <f>IF(OR($C1355=7,$C1355=8,$C1355=9),$J1355,"")</f>
        <v/>
      </c>
      <c r="N1355" s="8" t="str">
        <f t="shared" si="150"/>
        <v/>
      </c>
      <c r="O1355" s="7">
        <f>IF(OR($C1355=13,$C1355=14,$C1355=15),$J1355,"")</f>
        <v>1988.405096643934</v>
      </c>
      <c r="P1355" s="8">
        <f>IF(AND(C1354=13,C1355=14,C1356=15),AVERAGE(O1354:O1356),"")</f>
        <v>1119.5979624529421</v>
      </c>
      <c r="Q1355" s="3" t="str">
        <f>IF(OR($C1355=19,$C1355=20,$C1355=21),$J1355,"")</f>
        <v/>
      </c>
      <c r="R1355" s="3" t="str">
        <f t="shared" si="153"/>
        <v/>
      </c>
      <c r="S1355" s="7" t="str">
        <f>IF(OR($C1355=25,$C1355=26,$C1355=27),$J1355,"")</f>
        <v/>
      </c>
      <c r="T1355" s="9" t="str">
        <f t="shared" si="147"/>
        <v/>
      </c>
    </row>
    <row r="1356" spans="1:20" x14ac:dyDescent="0.25">
      <c r="A1356" s="20">
        <f t="shared" si="151"/>
        <v>42879.33</v>
      </c>
      <c r="B1356" s="2">
        <v>42879.323194444441</v>
      </c>
      <c r="C1356" s="1">
        <v>15</v>
      </c>
      <c r="D1356" s="1">
        <v>18</v>
      </c>
      <c r="E1356" s="1">
        <v>16</v>
      </c>
      <c r="F1356" s="1">
        <v>17</v>
      </c>
      <c r="G1356" s="1">
        <v>2626.17</v>
      </c>
      <c r="H1356" s="1">
        <v>907.53920169856974</v>
      </c>
      <c r="I1356" s="22">
        <v>16500.7</v>
      </c>
      <c r="J1356" s="1">
        <v>907.53920169856974</v>
      </c>
      <c r="K1356" s="7" t="str">
        <f>IF(OR($C1356=1,$C1356=2,$C1356=3),$J1356,"")</f>
        <v/>
      </c>
      <c r="L1356" s="8" t="str">
        <f t="shared" si="152"/>
        <v/>
      </c>
      <c r="M1356" s="3" t="str">
        <f>IF(OR($C1356=7,$C1356=8,$C1356=9),$J1356,"")</f>
        <v/>
      </c>
      <c r="N1356" s="8" t="str">
        <f t="shared" si="150"/>
        <v/>
      </c>
      <c r="O1356" s="7">
        <f>IF(OR($C1356=13,$C1356=14,$C1356=15),$J1356,"")</f>
        <v>907.53920169856974</v>
      </c>
      <c r="P1356" s="8" t="str">
        <f t="shared" si="149"/>
        <v/>
      </c>
      <c r="Q1356" s="3" t="str">
        <f>IF(OR($C1356=19,$C1356=20,$C1356=21),$J1356,"")</f>
        <v/>
      </c>
      <c r="R1356" s="3" t="str">
        <f t="shared" si="153"/>
        <v/>
      </c>
      <c r="S1356" s="7" t="str">
        <f>IF(OR($C1356=25,$C1356=26,$C1356=27),$J1356,"")</f>
        <v/>
      </c>
      <c r="T1356" s="9" t="str">
        <f t="shared" si="147"/>
        <v/>
      </c>
    </row>
    <row r="1357" spans="1:20" x14ac:dyDescent="0.25">
      <c r="A1357" s="20">
        <f t="shared" si="151"/>
        <v>42879.33</v>
      </c>
      <c r="B1357" s="2">
        <v>42879.323217592595</v>
      </c>
      <c r="C1357" s="1">
        <v>19</v>
      </c>
      <c r="D1357" s="1">
        <v>22</v>
      </c>
      <c r="E1357" s="1">
        <v>20</v>
      </c>
      <c r="F1357" s="1">
        <v>21</v>
      </c>
      <c r="G1357" s="1">
        <v>2263.65</v>
      </c>
      <c r="H1357" s="1">
        <v>782.26128313283891</v>
      </c>
      <c r="I1357" s="22">
        <v>14222.9</v>
      </c>
      <c r="J1357" s="1">
        <v>782.26128313283891</v>
      </c>
      <c r="K1357" s="7" t="str">
        <f>IF(OR($C1357=1,$C1357=2,$C1357=3),$J1357,"")</f>
        <v/>
      </c>
      <c r="L1357" s="8" t="str">
        <f t="shared" si="152"/>
        <v/>
      </c>
      <c r="M1357" s="3" t="str">
        <f>IF(OR($C1357=7,$C1357=8,$C1357=9),$J1357,"")</f>
        <v/>
      </c>
      <c r="N1357" s="8" t="str">
        <f t="shared" si="150"/>
        <v/>
      </c>
      <c r="O1357" s="7" t="str">
        <f>IF(OR($C1357=13,$C1357=14,$C1357=15),$J1357,"")</f>
        <v/>
      </c>
      <c r="P1357" s="8" t="str">
        <f t="shared" si="149"/>
        <v/>
      </c>
      <c r="Q1357" s="3">
        <f>IF(OR($C1357=19,$C1357=20,$C1357=21),$J1357,"")</f>
        <v>782.26128313283891</v>
      </c>
      <c r="R1357" s="3" t="str">
        <f t="shared" si="153"/>
        <v/>
      </c>
      <c r="S1357" s="7" t="str">
        <f>IF(OR($C1357=25,$C1357=26,$C1357=27),$J1357,"")</f>
        <v/>
      </c>
      <c r="T1357" s="9" t="str">
        <f t="shared" si="147"/>
        <v/>
      </c>
    </row>
    <row r="1358" spans="1:20" x14ac:dyDescent="0.25">
      <c r="A1358" s="20">
        <f t="shared" si="151"/>
        <v>42879.33</v>
      </c>
      <c r="B1358" s="2">
        <v>42879.323252314818</v>
      </c>
      <c r="C1358" s="1">
        <v>20</v>
      </c>
      <c r="D1358" s="1">
        <v>23</v>
      </c>
      <c r="E1358" s="1">
        <v>21</v>
      </c>
      <c r="F1358" s="1">
        <v>22</v>
      </c>
      <c r="G1358" s="1">
        <v>2659.53</v>
      </c>
      <c r="H1358" s="1">
        <v>919.06759010018288</v>
      </c>
      <c r="I1358" s="22">
        <v>16710.3</v>
      </c>
      <c r="J1358" s="1">
        <v>919.06759010018288</v>
      </c>
      <c r="K1358" s="7" t="str">
        <f>IF(OR($C1358=1,$C1358=2,$C1358=3),$J1358,"")</f>
        <v/>
      </c>
      <c r="L1358" s="8" t="str">
        <f t="shared" si="152"/>
        <v/>
      </c>
      <c r="M1358" s="3" t="str">
        <f>IF(OR($C1358=7,$C1358=8,$C1358=9),$J1358,"")</f>
        <v/>
      </c>
      <c r="N1358" s="8" t="str">
        <f t="shared" si="150"/>
        <v/>
      </c>
      <c r="O1358" s="7" t="str">
        <f>IF(OR($C1358=13,$C1358=14,$C1358=15),$J1358,"")</f>
        <v/>
      </c>
      <c r="P1358" s="8" t="str">
        <f t="shared" si="149"/>
        <v/>
      </c>
      <c r="Q1358" s="3">
        <f>IF(OR($C1358=19,$C1358=20,$C1358=21),$J1358,"")</f>
        <v>919.06759010018288</v>
      </c>
      <c r="R1358" s="3">
        <f t="shared" si="153"/>
        <v>827.93019665905319</v>
      </c>
      <c r="S1358" s="7" t="str">
        <f>IF(OR($C1358=25,$C1358=26,$C1358=27),$J1358,"")</f>
        <v/>
      </c>
      <c r="T1358" s="9" t="str">
        <f t="shared" si="147"/>
        <v/>
      </c>
    </row>
    <row r="1359" spans="1:20" x14ac:dyDescent="0.25">
      <c r="A1359" s="20">
        <f t="shared" si="151"/>
        <v>42879.33</v>
      </c>
      <c r="B1359" s="2">
        <v>42879.323275462964</v>
      </c>
      <c r="C1359" s="1">
        <v>21</v>
      </c>
      <c r="D1359" s="1">
        <v>24</v>
      </c>
      <c r="E1359" s="1">
        <v>22</v>
      </c>
      <c r="F1359" s="1">
        <v>23</v>
      </c>
      <c r="G1359" s="1">
        <v>2264.23</v>
      </c>
      <c r="H1359" s="1">
        <v>782.4617167441379</v>
      </c>
      <c r="I1359" s="22">
        <v>14226.6</v>
      </c>
      <c r="J1359" s="1">
        <v>782.4617167441379</v>
      </c>
      <c r="K1359" s="7" t="str">
        <f>IF(OR($C1359=1,$C1359=2,$C1359=3),$J1359,"")</f>
        <v/>
      </c>
      <c r="L1359" s="8" t="str">
        <f t="shared" si="152"/>
        <v/>
      </c>
      <c r="M1359" s="3" t="str">
        <f>IF(OR($C1359=7,$C1359=8,$C1359=9),$J1359,"")</f>
        <v/>
      </c>
      <c r="N1359" s="8" t="str">
        <f t="shared" si="150"/>
        <v/>
      </c>
      <c r="O1359" s="7" t="str">
        <f>IF(OR($C1359=13,$C1359=14,$C1359=15),$J1359,"")</f>
        <v/>
      </c>
      <c r="P1359" s="8" t="str">
        <f t="shared" si="149"/>
        <v/>
      </c>
      <c r="Q1359" s="3">
        <f>IF(OR($C1359=19,$C1359=20,$C1359=21),$J1359,"")</f>
        <v>782.4617167441379</v>
      </c>
      <c r="R1359" s="3" t="str">
        <f t="shared" si="153"/>
        <v/>
      </c>
      <c r="S1359" s="7" t="str">
        <f>IF(OR($C1359=25,$C1359=26,$C1359=27),$J1359,"")</f>
        <v/>
      </c>
      <c r="T1359" s="9" t="str">
        <f t="shared" si="147"/>
        <v/>
      </c>
    </row>
    <row r="1360" spans="1:20" x14ac:dyDescent="0.25">
      <c r="A1360" s="20">
        <f t="shared" si="151"/>
        <v>42879.33</v>
      </c>
      <c r="B1360" s="2">
        <v>42879.323310185187</v>
      </c>
      <c r="C1360" s="1">
        <v>25</v>
      </c>
      <c r="D1360" s="1">
        <v>28</v>
      </c>
      <c r="E1360" s="1">
        <v>26</v>
      </c>
      <c r="F1360" s="1">
        <v>27</v>
      </c>
      <c r="G1360" s="1">
        <v>2596.0700000000002</v>
      </c>
      <c r="H1360" s="1">
        <v>897.13738842253395</v>
      </c>
      <c r="I1360" s="22">
        <v>16311.6</v>
      </c>
      <c r="J1360" s="1">
        <v>897.13738842253395</v>
      </c>
      <c r="K1360" s="7" t="str">
        <f>IF(OR($C1360=1,$C1360=2,$C1360=3),$J1360,"")</f>
        <v/>
      </c>
      <c r="L1360" s="8" t="str">
        <f t="shared" si="152"/>
        <v/>
      </c>
      <c r="M1360" s="3" t="str">
        <f>IF(OR($C1360=7,$C1360=8,$C1360=9),$J1360,"")</f>
        <v/>
      </c>
      <c r="N1360" s="8" t="str">
        <f t="shared" si="150"/>
        <v/>
      </c>
      <c r="O1360" s="7" t="str">
        <f>IF(OR($C1360=13,$C1360=14,$C1360=15),$J1360,"")</f>
        <v/>
      </c>
      <c r="P1360" s="8" t="str">
        <f t="shared" si="149"/>
        <v/>
      </c>
      <c r="Q1360" s="3" t="str">
        <f>IF(OR($C1360=19,$C1360=20,$C1360=21),$J1360,"")</f>
        <v/>
      </c>
      <c r="R1360" s="3" t="str">
        <f t="shared" si="153"/>
        <v/>
      </c>
      <c r="S1360" s="7">
        <f>IF(OR($C1360=25,$C1360=26,$C1360=27),$J1360,"")</f>
        <v>897.13738842253395</v>
      </c>
      <c r="T1360" s="9">
        <f t="shared" si="147"/>
        <v>894.12570062517011</v>
      </c>
    </row>
    <row r="1361" spans="1:20" x14ac:dyDescent="0.25">
      <c r="A1361" s="20">
        <f t="shared" si="151"/>
        <v>42879.33</v>
      </c>
      <c r="B1361" s="2">
        <v>42879.32335648148</v>
      </c>
      <c r="C1361" s="1">
        <v>27</v>
      </c>
      <c r="D1361" s="1">
        <v>30</v>
      </c>
      <c r="E1361" s="1">
        <v>28</v>
      </c>
      <c r="F1361" s="1">
        <v>29</v>
      </c>
      <c r="G1361" s="1">
        <v>2578.64</v>
      </c>
      <c r="H1361" s="1">
        <v>891.11401282780616</v>
      </c>
      <c r="I1361" s="22">
        <v>16202.1</v>
      </c>
      <c r="J1361" s="1">
        <v>891.11401282780616</v>
      </c>
      <c r="K1361" s="7" t="str">
        <f>IF(OR($C1361=1,$C1361=2,$C1361=3),$J1361,"")</f>
        <v/>
      </c>
      <c r="L1361" s="8" t="str">
        <f t="shared" si="152"/>
        <v/>
      </c>
      <c r="M1361" s="3" t="str">
        <f>IF(OR($C1361=7,$C1361=8,$C1361=9),$J1361,"")</f>
        <v/>
      </c>
      <c r="N1361" s="8" t="str">
        <f t="shared" si="150"/>
        <v/>
      </c>
      <c r="O1361" s="7" t="str">
        <f>IF(OR($C1361=13,$C1361=14,$C1361=15),$J1361,"")</f>
        <v/>
      </c>
      <c r="P1361" s="8" t="str">
        <f t="shared" si="149"/>
        <v/>
      </c>
      <c r="Q1361" s="3" t="str">
        <f>IF(OR($C1361=19,$C1361=20,$C1361=21),$J1361,"")</f>
        <v/>
      </c>
      <c r="R1361" s="3" t="str">
        <f t="shared" si="153"/>
        <v/>
      </c>
      <c r="S1361" s="7">
        <f>IF(OR($C1361=25,$C1361=26,$C1361=27),$J1361,"")</f>
        <v>891.11401282780616</v>
      </c>
      <c r="T1361" s="9" t="str">
        <f t="shared" si="147"/>
        <v/>
      </c>
    </row>
    <row r="1362" spans="1:20" x14ac:dyDescent="0.25">
      <c r="A1362" s="20">
        <f t="shared" si="151"/>
        <v>42879.340000000004</v>
      </c>
      <c r="B1362" s="2">
        <v>42879.33693287037</v>
      </c>
      <c r="C1362" s="1">
        <v>7</v>
      </c>
      <c r="D1362" s="1">
        <v>10</v>
      </c>
      <c r="E1362" s="1">
        <v>8</v>
      </c>
      <c r="F1362" s="1">
        <v>9</v>
      </c>
      <c r="G1362" s="1">
        <v>2279.56</v>
      </c>
      <c r="H1362" s="1">
        <v>787.75938443588632</v>
      </c>
      <c r="I1362" s="22">
        <v>14322.9</v>
      </c>
      <c r="J1362" s="1">
        <v>787.75938443588632</v>
      </c>
      <c r="K1362" s="7" t="str">
        <f>IF(OR($C1362=1,$C1362=2,$C1362=3),$J1362,"")</f>
        <v/>
      </c>
      <c r="L1362" s="8" t="str">
        <f t="shared" si="152"/>
        <v/>
      </c>
      <c r="M1362" s="3">
        <f>IF(OR($C1362=7,$C1362=8,$C1362=9),$J1362,"")</f>
        <v>787.75938443588632</v>
      </c>
      <c r="N1362" s="8" t="str">
        <f t="shared" si="150"/>
        <v/>
      </c>
      <c r="O1362" s="7" t="str">
        <f>IF(OR($C1362=13,$C1362=14,$C1362=15),$J1362,"")</f>
        <v/>
      </c>
      <c r="P1362" s="8" t="str">
        <f t="shared" si="149"/>
        <v/>
      </c>
      <c r="Q1362" s="3" t="str">
        <f>IF(OR($C1362=19,$C1362=20,$C1362=21),$J1362,"")</f>
        <v/>
      </c>
      <c r="R1362" s="3" t="str">
        <f t="shared" si="153"/>
        <v/>
      </c>
      <c r="S1362" s="7" t="str">
        <f>IF(OR($C1362=25,$C1362=26,$C1362=27),$J1362,"")</f>
        <v/>
      </c>
      <c r="T1362" s="9" t="str">
        <f t="shared" si="147"/>
        <v/>
      </c>
    </row>
    <row r="1363" spans="1:20" x14ac:dyDescent="0.25">
      <c r="A1363" s="20">
        <f t="shared" si="151"/>
        <v>42879.340000000004</v>
      </c>
      <c r="B1363" s="2">
        <v>42879.336956018517</v>
      </c>
      <c r="C1363" s="1">
        <v>8</v>
      </c>
      <c r="D1363" s="1">
        <v>11</v>
      </c>
      <c r="E1363" s="1">
        <v>9</v>
      </c>
      <c r="F1363" s="1">
        <v>10</v>
      </c>
      <c r="G1363" s="1">
        <v>2294.9299999999998</v>
      </c>
      <c r="H1363" s="1">
        <v>793.07087513531053</v>
      </c>
      <c r="I1363" s="22">
        <v>14419.5</v>
      </c>
      <c r="J1363" s="1">
        <v>793.07087513531053</v>
      </c>
      <c r="K1363" s="7" t="str">
        <f>IF(OR($C1363=1,$C1363=2,$C1363=3),$J1363,"")</f>
        <v/>
      </c>
      <c r="L1363" s="8" t="str">
        <f t="shared" si="152"/>
        <v/>
      </c>
      <c r="M1363" s="3">
        <f>IF(OR($C1363=7,$C1363=8,$C1363=9),$J1363,"")</f>
        <v>793.07087513531053</v>
      </c>
      <c r="N1363" s="8">
        <f t="shared" si="150"/>
        <v>808.72773516276118</v>
      </c>
      <c r="O1363" s="7" t="str">
        <f>IF(OR($C1363=13,$C1363=14,$C1363=15),$J1363,"")</f>
        <v/>
      </c>
      <c r="P1363" s="8" t="str">
        <f t="shared" si="149"/>
        <v/>
      </c>
      <c r="Q1363" s="3" t="str">
        <f>IF(OR($C1363=19,$C1363=20,$C1363=21),$J1363,"")</f>
        <v/>
      </c>
      <c r="R1363" s="3" t="str">
        <f t="shared" si="153"/>
        <v/>
      </c>
      <c r="S1363" s="7" t="str">
        <f>IF(OR($C1363=25,$C1363=26,$C1363=27),$J1363,"")</f>
        <v/>
      </c>
      <c r="T1363" s="9" t="str">
        <f t="shared" si="147"/>
        <v/>
      </c>
    </row>
    <row r="1364" spans="1:20" x14ac:dyDescent="0.25">
      <c r="A1364" s="20">
        <f t="shared" si="151"/>
        <v>42879.340000000004</v>
      </c>
      <c r="B1364" s="2">
        <v>42879.33699074074</v>
      </c>
      <c r="C1364" s="1">
        <v>9</v>
      </c>
      <c r="D1364" s="1">
        <v>12</v>
      </c>
      <c r="E1364" s="1">
        <v>10</v>
      </c>
      <c r="F1364" s="1">
        <v>11</v>
      </c>
      <c r="G1364" s="1">
        <v>2446.2199999999998</v>
      </c>
      <c r="H1364" s="1">
        <v>845.35294591708646</v>
      </c>
      <c r="I1364" s="22">
        <v>15370.1</v>
      </c>
      <c r="J1364" s="1">
        <v>845.35294591708646</v>
      </c>
      <c r="K1364" s="7" t="str">
        <f>IF(OR($C1364=1,$C1364=2,$C1364=3),$J1364,"")</f>
        <v/>
      </c>
      <c r="L1364" s="8" t="str">
        <f t="shared" si="152"/>
        <v/>
      </c>
      <c r="M1364" s="3">
        <f>IF(OR($C1364=7,$C1364=8,$C1364=9),$J1364,"")</f>
        <v>845.35294591708646</v>
      </c>
      <c r="N1364" s="8" t="str">
        <f t="shared" si="150"/>
        <v/>
      </c>
      <c r="O1364" s="7" t="str">
        <f>IF(OR($C1364=13,$C1364=14,$C1364=15),$J1364,"")</f>
        <v/>
      </c>
      <c r="P1364" s="8" t="str">
        <f t="shared" si="149"/>
        <v/>
      </c>
      <c r="Q1364" s="3" t="str">
        <f>IF(OR($C1364=19,$C1364=20,$C1364=21),$J1364,"")</f>
        <v/>
      </c>
      <c r="R1364" s="3" t="str">
        <f t="shared" si="153"/>
        <v/>
      </c>
      <c r="S1364" s="7" t="str">
        <f>IF(OR($C1364=25,$C1364=26,$C1364=27),$J1364,"")</f>
        <v/>
      </c>
      <c r="T1364" s="9" t="str">
        <f t="shared" si="147"/>
        <v/>
      </c>
    </row>
    <row r="1365" spans="1:20" x14ac:dyDescent="0.25">
      <c r="A1365" s="20">
        <f t="shared" si="151"/>
        <v>42879.340000000004</v>
      </c>
      <c r="B1365" s="2">
        <v>42879.337025462963</v>
      </c>
      <c r="C1365" s="1">
        <v>13</v>
      </c>
      <c r="D1365" s="1">
        <v>16</v>
      </c>
      <c r="E1365" s="1">
        <v>14</v>
      </c>
      <c r="F1365" s="1">
        <v>15</v>
      </c>
      <c r="G1365" s="1">
        <v>1308.1400000000001</v>
      </c>
      <c r="H1365" s="1">
        <v>452.06073152536476</v>
      </c>
      <c r="I1365" s="22">
        <v>8219.26</v>
      </c>
      <c r="J1365" s="1">
        <v>452.06073152536476</v>
      </c>
      <c r="K1365" s="7" t="str">
        <f>IF(OR($C1365=1,$C1365=2,$C1365=3),$J1365,"")</f>
        <v/>
      </c>
      <c r="L1365" s="8" t="str">
        <f t="shared" si="152"/>
        <v/>
      </c>
      <c r="M1365" s="3" t="str">
        <f>IF(OR($C1365=7,$C1365=8,$C1365=9),$J1365,"")</f>
        <v/>
      </c>
      <c r="N1365" s="8" t="str">
        <f t="shared" si="150"/>
        <v/>
      </c>
      <c r="O1365" s="7">
        <f>IF(OR($C1365=13,$C1365=14,$C1365=15),$J1365,"")</f>
        <v>452.06073152536476</v>
      </c>
      <c r="P1365" s="8">
        <f t="shared" si="149"/>
        <v>1303.8240972521012</v>
      </c>
      <c r="Q1365" s="3" t="str">
        <f>IF(OR($C1365=19,$C1365=20,$C1365=21),$J1365,"")</f>
        <v/>
      </c>
      <c r="R1365" s="3" t="str">
        <f t="shared" si="153"/>
        <v/>
      </c>
      <c r="S1365" s="7" t="str">
        <f>IF(OR($C1365=25,$C1365=26,$C1365=27),$J1365,"")</f>
        <v/>
      </c>
      <c r="T1365" s="9" t="str">
        <f t="shared" si="147"/>
        <v/>
      </c>
    </row>
    <row r="1366" spans="1:20" x14ac:dyDescent="0.25">
      <c r="A1366" s="20">
        <f t="shared" si="151"/>
        <v>42879.340000000004</v>
      </c>
      <c r="B1366" s="2">
        <v>42879.337048611109</v>
      </c>
      <c r="C1366" s="1">
        <v>14</v>
      </c>
      <c r="D1366" s="1">
        <v>17</v>
      </c>
      <c r="E1366" s="1">
        <v>15</v>
      </c>
      <c r="F1366" s="1">
        <v>16</v>
      </c>
      <c r="G1366" s="1">
        <v>6237.68</v>
      </c>
      <c r="H1366" s="1">
        <v>2155.5874629788377</v>
      </c>
      <c r="I1366" s="22">
        <v>39192.5</v>
      </c>
      <c r="J1366" s="1">
        <v>2155.5874629788377</v>
      </c>
      <c r="K1366" s="7" t="str">
        <f>IF(OR($C1366=1,$C1366=2,$C1366=3),$J1366,"")</f>
        <v/>
      </c>
      <c r="L1366" s="8" t="str">
        <f t="shared" si="152"/>
        <v/>
      </c>
      <c r="M1366" s="3" t="str">
        <f>IF(OR($C1366=7,$C1366=8,$C1366=9),$J1366,"")</f>
        <v/>
      </c>
      <c r="N1366" s="8" t="str">
        <f t="shared" si="150"/>
        <v/>
      </c>
      <c r="O1366" s="7">
        <f>IF(OR($C1366=13,$C1366=14,$C1366=15),$J1366,"")</f>
        <v>2155.5874629788377</v>
      </c>
      <c r="P1366" s="8" t="str">
        <f t="shared" si="149"/>
        <v/>
      </c>
      <c r="Q1366" s="3" t="str">
        <f>IF(OR($C1366=19,$C1366=20,$C1366=21),$J1366,"")</f>
        <v/>
      </c>
      <c r="R1366" s="3" t="str">
        <f t="shared" si="153"/>
        <v/>
      </c>
      <c r="S1366" s="7" t="str">
        <f>IF(OR($C1366=25,$C1366=26,$C1366=27),$J1366,"")</f>
        <v/>
      </c>
      <c r="T1366" s="9" t="str">
        <f t="shared" si="147"/>
        <v/>
      </c>
    </row>
    <row r="1367" spans="1:20" x14ac:dyDescent="0.25">
      <c r="A1367" s="20">
        <f t="shared" si="151"/>
        <v>42879.340000000004</v>
      </c>
      <c r="B1367" s="2">
        <v>42879.337094907409</v>
      </c>
      <c r="C1367" s="1">
        <v>19</v>
      </c>
      <c r="D1367" s="1">
        <v>22</v>
      </c>
      <c r="E1367" s="1">
        <v>20</v>
      </c>
      <c r="F1367" s="1">
        <v>21</v>
      </c>
      <c r="G1367" s="1">
        <v>2327.4699999999998</v>
      </c>
      <c r="H1367" s="1">
        <v>804.31589187956979</v>
      </c>
      <c r="I1367" s="22">
        <v>14623.9</v>
      </c>
      <c r="J1367" s="1">
        <v>804.31589187956979</v>
      </c>
      <c r="K1367" s="7" t="str">
        <f>IF(OR($C1367=1,$C1367=2,$C1367=3),$J1367,"")</f>
        <v/>
      </c>
      <c r="L1367" s="8" t="str">
        <f t="shared" si="152"/>
        <v/>
      </c>
      <c r="M1367" s="3" t="str">
        <f>IF(OR($C1367=7,$C1367=8,$C1367=9),$J1367,"")</f>
        <v/>
      </c>
      <c r="N1367" s="8" t="str">
        <f t="shared" si="150"/>
        <v/>
      </c>
      <c r="O1367" s="7" t="str">
        <f>IF(OR($C1367=13,$C1367=14,$C1367=15),$J1367,"")</f>
        <v/>
      </c>
      <c r="P1367" s="8" t="str">
        <f t="shared" si="149"/>
        <v/>
      </c>
      <c r="Q1367" s="3">
        <f>IF(OR($C1367=19,$C1367=20,$C1367=21),$J1367,"")</f>
        <v>804.31589187956979</v>
      </c>
      <c r="R1367" s="3" t="str">
        <f t="shared" si="153"/>
        <v/>
      </c>
      <c r="S1367" s="7" t="str">
        <f>IF(OR($C1367=25,$C1367=26,$C1367=27),$J1367,"")</f>
        <v/>
      </c>
      <c r="T1367" s="9" t="str">
        <f t="shared" si="147"/>
        <v/>
      </c>
    </row>
    <row r="1368" spans="1:20" x14ac:dyDescent="0.25">
      <c r="A1368" s="20">
        <f t="shared" si="151"/>
        <v>42879.340000000004</v>
      </c>
      <c r="B1368" s="2">
        <v>42879.337129629632</v>
      </c>
      <c r="C1368" s="1">
        <v>20</v>
      </c>
      <c r="D1368" s="1">
        <v>23</v>
      </c>
      <c r="E1368" s="1">
        <v>21</v>
      </c>
      <c r="F1368" s="1">
        <v>22</v>
      </c>
      <c r="G1368" s="1">
        <v>2763.14</v>
      </c>
      <c r="H1368" s="1">
        <v>954.87263573241103</v>
      </c>
      <c r="I1368" s="22">
        <v>17361.3</v>
      </c>
      <c r="J1368" s="1">
        <v>954.87263573241103</v>
      </c>
      <c r="K1368" s="7" t="str">
        <f>IF(OR($C1368=1,$C1368=2,$C1368=3),$J1368,"")</f>
        <v/>
      </c>
      <c r="L1368" s="8" t="str">
        <f t="shared" si="152"/>
        <v/>
      </c>
      <c r="M1368" s="3" t="str">
        <f>IF(OR($C1368=7,$C1368=8,$C1368=9),$J1368,"")</f>
        <v/>
      </c>
      <c r="N1368" s="8" t="str">
        <f t="shared" si="150"/>
        <v/>
      </c>
      <c r="O1368" s="7" t="str">
        <f>IF(OR($C1368=13,$C1368=14,$C1368=15),$J1368,"")</f>
        <v/>
      </c>
      <c r="P1368" s="8" t="str">
        <f t="shared" si="149"/>
        <v/>
      </c>
      <c r="Q1368" s="3">
        <f>IF(OR($C1368=19,$C1368=20,$C1368=21),$J1368,"")</f>
        <v>954.87263573241103</v>
      </c>
      <c r="R1368" s="3">
        <f t="shared" si="153"/>
        <v>854.69269143669874</v>
      </c>
      <c r="S1368" s="7" t="str">
        <f>IF(OR($C1368=25,$C1368=26,$C1368=27),$J1368,"")</f>
        <v/>
      </c>
      <c r="T1368" s="9" t="str">
        <f t="shared" si="147"/>
        <v/>
      </c>
    </row>
    <row r="1369" spans="1:20" x14ac:dyDescent="0.25">
      <c r="A1369" s="20">
        <f t="shared" si="151"/>
        <v>42879.340000000004</v>
      </c>
      <c r="B1369" s="2">
        <v>42879.337152777778</v>
      </c>
      <c r="C1369" s="1">
        <v>21</v>
      </c>
      <c r="D1369" s="1">
        <v>24</v>
      </c>
      <c r="E1369" s="1">
        <v>22</v>
      </c>
      <c r="F1369" s="1">
        <v>23</v>
      </c>
      <c r="G1369" s="1">
        <v>2329.13</v>
      </c>
      <c r="H1369" s="1">
        <v>804.8895466981154</v>
      </c>
      <c r="I1369" s="22">
        <v>14634.4</v>
      </c>
      <c r="J1369" s="1">
        <v>804.8895466981154</v>
      </c>
      <c r="K1369" s="7" t="str">
        <f>IF(OR($C1369=1,$C1369=2,$C1369=3),$J1369,"")</f>
        <v/>
      </c>
      <c r="L1369" s="8" t="str">
        <f t="shared" si="152"/>
        <v/>
      </c>
      <c r="M1369" s="3" t="str">
        <f>IF(OR($C1369=7,$C1369=8,$C1369=9),$J1369,"")</f>
        <v/>
      </c>
      <c r="N1369" s="8" t="str">
        <f t="shared" si="150"/>
        <v/>
      </c>
      <c r="O1369" s="7" t="str">
        <f>IF(OR($C1369=13,$C1369=14,$C1369=15),$J1369,"")</f>
        <v/>
      </c>
      <c r="P1369" s="8" t="str">
        <f t="shared" si="149"/>
        <v/>
      </c>
      <c r="Q1369" s="3">
        <f>IF(OR($C1369=19,$C1369=20,$C1369=21),$J1369,"")</f>
        <v>804.8895466981154</v>
      </c>
      <c r="R1369" s="3" t="str">
        <f t="shared" si="153"/>
        <v/>
      </c>
      <c r="S1369" s="7" t="str">
        <f>IF(OR($C1369=25,$C1369=26,$C1369=27),$J1369,"")</f>
        <v/>
      </c>
      <c r="T1369" s="9" t="str">
        <f t="shared" si="147"/>
        <v/>
      </c>
    </row>
    <row r="1370" spans="1:20" x14ac:dyDescent="0.25">
      <c r="A1370" s="20">
        <f t="shared" si="151"/>
        <v>42879.340000000004</v>
      </c>
      <c r="B1370" s="2">
        <v>42879.337187500001</v>
      </c>
      <c r="C1370" s="1">
        <v>25</v>
      </c>
      <c r="D1370" s="1">
        <v>28</v>
      </c>
      <c r="E1370" s="1">
        <v>26</v>
      </c>
      <c r="F1370" s="1">
        <v>27</v>
      </c>
      <c r="G1370" s="1">
        <v>2670.11</v>
      </c>
      <c r="H1370" s="1">
        <v>922.72377563043074</v>
      </c>
      <c r="I1370" s="22">
        <v>16776.8</v>
      </c>
      <c r="J1370" s="1">
        <v>922.72377563043074</v>
      </c>
      <c r="K1370" s="7" t="str">
        <f>IF(OR($C1370=1,$C1370=2,$C1370=3),$J1370,"")</f>
        <v/>
      </c>
      <c r="L1370" s="8" t="str">
        <f t="shared" si="152"/>
        <v/>
      </c>
      <c r="M1370" s="3" t="str">
        <f>IF(OR($C1370=7,$C1370=8,$C1370=9),$J1370,"")</f>
        <v/>
      </c>
      <c r="N1370" s="8" t="str">
        <f t="shared" si="150"/>
        <v/>
      </c>
      <c r="O1370" s="7" t="str">
        <f>IF(OR($C1370=13,$C1370=14,$C1370=15),$J1370,"")</f>
        <v/>
      </c>
      <c r="P1370" s="8" t="str">
        <f t="shared" si="149"/>
        <v/>
      </c>
      <c r="Q1370" s="3" t="str">
        <f>IF(OR($C1370=19,$C1370=20,$C1370=21),$J1370,"")</f>
        <v/>
      </c>
      <c r="R1370" s="3" t="str">
        <f t="shared" si="153"/>
        <v/>
      </c>
      <c r="S1370" s="7">
        <f>IF(OR($C1370=25,$C1370=26,$C1370=27),$J1370,"")</f>
        <v>922.72377563043074</v>
      </c>
      <c r="T1370" s="9">
        <f t="shared" si="147"/>
        <v>921.41404565314906</v>
      </c>
    </row>
    <row r="1371" spans="1:20" x14ac:dyDescent="0.25">
      <c r="A1371" s="20">
        <f t="shared" si="151"/>
        <v>42879.340000000004</v>
      </c>
      <c r="B1371" s="2">
        <v>42879.337233796294</v>
      </c>
      <c r="C1371" s="1">
        <v>27</v>
      </c>
      <c r="D1371" s="1">
        <v>30</v>
      </c>
      <c r="E1371" s="1">
        <v>28</v>
      </c>
      <c r="F1371" s="1">
        <v>29</v>
      </c>
      <c r="G1371" s="1">
        <v>2662.53</v>
      </c>
      <c r="H1371" s="1">
        <v>920.1043156758675</v>
      </c>
      <c r="I1371" s="22">
        <v>16729.2</v>
      </c>
      <c r="J1371" s="1">
        <v>920.1043156758675</v>
      </c>
      <c r="K1371" s="7" t="str">
        <f>IF(OR($C1371=1,$C1371=2,$C1371=3),$J1371,"")</f>
        <v/>
      </c>
      <c r="L1371" s="8" t="str">
        <f t="shared" si="152"/>
        <v/>
      </c>
      <c r="M1371" s="3" t="str">
        <f>IF(OR($C1371=7,$C1371=8,$C1371=9),$J1371,"")</f>
        <v/>
      </c>
      <c r="N1371" s="8" t="str">
        <f t="shared" si="150"/>
        <v/>
      </c>
      <c r="O1371" s="7" t="str">
        <f>IF(OR($C1371=13,$C1371=14,$C1371=15),$J1371,"")</f>
        <v/>
      </c>
      <c r="P1371" s="8" t="str">
        <f t="shared" si="149"/>
        <v/>
      </c>
      <c r="Q1371" s="3" t="str">
        <f>IF(OR($C1371=19,$C1371=20,$C1371=21),$J1371,"")</f>
        <v/>
      </c>
      <c r="R1371" s="3" t="str">
        <f t="shared" si="153"/>
        <v/>
      </c>
      <c r="S1371" s="7">
        <f>IF(OR($C1371=25,$C1371=26,$C1371=27),$J1371,"")</f>
        <v>920.1043156758675</v>
      </c>
      <c r="T1371" s="9" t="str">
        <f t="shared" si="147"/>
        <v/>
      </c>
    </row>
    <row r="1372" spans="1:20" x14ac:dyDescent="0.25">
      <c r="A1372" s="20">
        <f t="shared" si="151"/>
        <v>42879.360000000001</v>
      </c>
      <c r="B1372" s="2">
        <v>42879.350752314815</v>
      </c>
      <c r="C1372" s="1">
        <v>2</v>
      </c>
      <c r="D1372" s="1">
        <v>5</v>
      </c>
      <c r="E1372" s="1">
        <v>3</v>
      </c>
      <c r="F1372" s="1">
        <v>4</v>
      </c>
      <c r="G1372" s="1">
        <v>2580.06</v>
      </c>
      <c r="H1372" s="1">
        <v>891.60472960029688</v>
      </c>
      <c r="I1372" s="22">
        <v>16211</v>
      </c>
      <c r="J1372" s="1">
        <v>891.60472960029688</v>
      </c>
      <c r="K1372" s="7">
        <f>IF(OR($C1372=1,$C1372=2,$C1372=3),$J1372,"")</f>
        <v>891.60472960029688</v>
      </c>
      <c r="L1372" s="8">
        <f>K1372</f>
        <v>891.60472960029688</v>
      </c>
      <c r="M1372" s="3" t="str">
        <f>IF(OR($C1372=7,$C1372=8,$C1372=9),$J1372,"")</f>
        <v/>
      </c>
      <c r="N1372" s="8" t="str">
        <f t="shared" si="150"/>
        <v/>
      </c>
      <c r="O1372" s="7" t="str">
        <f>IF(OR($C1372=13,$C1372=14,$C1372=15),$J1372,"")</f>
        <v/>
      </c>
      <c r="P1372" s="8" t="str">
        <f t="shared" si="149"/>
        <v/>
      </c>
      <c r="Q1372" s="3" t="str">
        <f>IF(OR($C1372=19,$C1372=20,$C1372=21),$J1372,"")</f>
        <v/>
      </c>
      <c r="R1372" s="3" t="str">
        <f t="shared" si="153"/>
        <v/>
      </c>
      <c r="S1372" s="7" t="str">
        <f>IF(OR($C1372=25,$C1372=26,$C1372=27),$J1372,"")</f>
        <v/>
      </c>
      <c r="T1372" s="9" t="str">
        <f>IF(AND(C1372=25,C1373=27),AVERAGE(S1372:S1373),"")</f>
        <v/>
      </c>
    </row>
    <row r="1373" spans="1:20" x14ac:dyDescent="0.25">
      <c r="A1373" s="20">
        <f t="shared" si="151"/>
        <v>42879.360000000001</v>
      </c>
      <c r="B1373" s="2">
        <v>42879.350810185184</v>
      </c>
      <c r="C1373" s="1">
        <v>7</v>
      </c>
      <c r="D1373" s="1">
        <v>10</v>
      </c>
      <c r="E1373" s="1">
        <v>8</v>
      </c>
      <c r="F1373" s="1">
        <v>9</v>
      </c>
      <c r="G1373" s="1">
        <v>2344.16</v>
      </c>
      <c r="H1373" s="1">
        <v>810.0835418322954</v>
      </c>
      <c r="I1373" s="22">
        <v>14728.8</v>
      </c>
      <c r="J1373" s="1">
        <v>810.0835418322954</v>
      </c>
      <c r="K1373" s="7" t="str">
        <f>IF(OR($C1373=1,$C1373=2,$C1373=3),$J1373,"")</f>
        <v/>
      </c>
      <c r="L1373" s="8" t="str">
        <f t="shared" ref="L1373:L1436" si="154">K1373</f>
        <v/>
      </c>
      <c r="M1373" s="3">
        <f>IF(OR($C1373=7,$C1373=8,$C1373=9),$J1373,"")</f>
        <v>810.0835418322954</v>
      </c>
      <c r="N1373" s="8" t="str">
        <f t="shared" si="150"/>
        <v/>
      </c>
      <c r="O1373" s="7" t="str">
        <f>IF(OR($C1373=13,$C1373=14,$C1373=15),$J1373,"")</f>
        <v/>
      </c>
      <c r="P1373" s="8" t="str">
        <f t="shared" si="149"/>
        <v/>
      </c>
      <c r="Q1373" s="3" t="str">
        <f>IF(OR($C1373=19,$C1373=20,$C1373=21),$J1373,"")</f>
        <v/>
      </c>
      <c r="R1373" s="3" t="str">
        <f t="shared" si="153"/>
        <v/>
      </c>
      <c r="S1373" s="7" t="str">
        <f>IF(OR($C1373=25,$C1373=26,$C1373=27),$J1373,"")</f>
        <v/>
      </c>
      <c r="T1373" s="9" t="str">
        <f t="shared" si="147"/>
        <v/>
      </c>
    </row>
    <row r="1374" spans="1:20" x14ac:dyDescent="0.25">
      <c r="A1374" s="20">
        <f t="shared" si="151"/>
        <v>42879.360000000001</v>
      </c>
      <c r="B1374" s="2">
        <v>42879.35083333333</v>
      </c>
      <c r="C1374" s="1">
        <v>8</v>
      </c>
      <c r="D1374" s="1">
        <v>11</v>
      </c>
      <c r="E1374" s="1">
        <v>9</v>
      </c>
      <c r="F1374" s="1">
        <v>10</v>
      </c>
      <c r="G1374" s="1">
        <v>2373.0500000000002</v>
      </c>
      <c r="H1374" s="1">
        <v>820.06720912613844</v>
      </c>
      <c r="I1374" s="22">
        <v>14910.3</v>
      </c>
      <c r="J1374" s="1">
        <v>820.06720912613844</v>
      </c>
      <c r="K1374" s="7" t="str">
        <f>IF(OR($C1374=1,$C1374=2,$C1374=3),$J1374,"")</f>
        <v/>
      </c>
      <c r="L1374" s="8" t="str">
        <f t="shared" si="154"/>
        <v/>
      </c>
      <c r="M1374" s="3">
        <f>IF(OR($C1374=7,$C1374=8,$C1374=9),$J1374,"")</f>
        <v>820.06720912613844</v>
      </c>
      <c r="N1374" s="8">
        <f t="shared" si="150"/>
        <v>834.45350436472211</v>
      </c>
      <c r="O1374" s="7" t="str">
        <f>IF(OR($C1374=13,$C1374=14,$C1374=15),$J1374,"")</f>
        <v/>
      </c>
      <c r="P1374" s="8" t="str">
        <f t="shared" si="149"/>
        <v/>
      </c>
      <c r="Q1374" s="3" t="str">
        <f>IF(OR($C1374=19,$C1374=20,$C1374=21),$J1374,"")</f>
        <v/>
      </c>
      <c r="R1374" s="3" t="str">
        <f t="shared" si="153"/>
        <v/>
      </c>
      <c r="S1374" s="7" t="str">
        <f>IF(OR($C1374=25,$C1374=26,$C1374=27),$J1374,"")</f>
        <v/>
      </c>
      <c r="T1374" s="9" t="str">
        <f t="shared" si="147"/>
        <v/>
      </c>
    </row>
    <row r="1375" spans="1:20" x14ac:dyDescent="0.25">
      <c r="A1375" s="20">
        <f t="shared" si="151"/>
        <v>42879.360000000001</v>
      </c>
      <c r="B1375" s="2">
        <v>42879.350856481484</v>
      </c>
      <c r="C1375" s="1">
        <v>9</v>
      </c>
      <c r="D1375" s="1">
        <v>12</v>
      </c>
      <c r="E1375" s="1">
        <v>10</v>
      </c>
      <c r="F1375" s="1">
        <v>11</v>
      </c>
      <c r="G1375" s="1">
        <v>2526.83</v>
      </c>
      <c r="H1375" s="1">
        <v>873.2097621357326</v>
      </c>
      <c r="I1375" s="22">
        <v>15876.5</v>
      </c>
      <c r="J1375" s="1">
        <v>873.2097621357326</v>
      </c>
      <c r="K1375" s="7" t="str">
        <f>IF(OR($C1375=1,$C1375=2,$C1375=3),$J1375,"")</f>
        <v/>
      </c>
      <c r="L1375" s="8" t="str">
        <f t="shared" si="154"/>
        <v/>
      </c>
      <c r="M1375" s="3">
        <f>IF(OR($C1375=7,$C1375=8,$C1375=9),$J1375,"")</f>
        <v>873.2097621357326</v>
      </c>
      <c r="N1375" s="8" t="str">
        <f t="shared" si="150"/>
        <v/>
      </c>
      <c r="O1375" s="7" t="str">
        <f>IF(OR($C1375=13,$C1375=14,$C1375=15),$J1375,"")</f>
        <v/>
      </c>
      <c r="P1375" s="8" t="str">
        <f t="shared" si="149"/>
        <v/>
      </c>
      <c r="Q1375" s="3" t="str">
        <f>IF(OR($C1375=19,$C1375=20,$C1375=21),$J1375,"")</f>
        <v/>
      </c>
      <c r="R1375" s="3" t="str">
        <f t="shared" si="153"/>
        <v/>
      </c>
      <c r="S1375" s="7" t="str">
        <f>IF(OR($C1375=25,$C1375=26,$C1375=27),$J1375,"")</f>
        <v/>
      </c>
      <c r="T1375" s="9" t="str">
        <f t="shared" si="147"/>
        <v/>
      </c>
    </row>
    <row r="1376" spans="1:20" x14ac:dyDescent="0.25">
      <c r="A1376" s="20">
        <f t="shared" si="151"/>
        <v>42879.360000000001</v>
      </c>
      <c r="B1376" s="2">
        <v>42879.350891203707</v>
      </c>
      <c r="C1376" s="1">
        <v>13</v>
      </c>
      <c r="D1376" s="1">
        <v>16</v>
      </c>
      <c r="E1376" s="1">
        <v>14</v>
      </c>
      <c r="F1376" s="1">
        <v>15</v>
      </c>
      <c r="G1376" s="1">
        <v>1281.8900000000001</v>
      </c>
      <c r="H1376" s="1">
        <v>442.98938273812422</v>
      </c>
      <c r="I1376" s="22">
        <v>8054.38</v>
      </c>
      <c r="J1376" s="1">
        <v>442.98938273812422</v>
      </c>
      <c r="K1376" s="7" t="str">
        <f>IF(OR($C1376=1,$C1376=2,$C1376=3),$J1376,"")</f>
        <v/>
      </c>
      <c r="L1376" s="8" t="str">
        <f t="shared" si="154"/>
        <v/>
      </c>
      <c r="M1376" s="3" t="str">
        <f>IF(OR($C1376=7,$C1376=8,$C1376=9),$J1376,"")</f>
        <v/>
      </c>
      <c r="N1376" s="8" t="str">
        <f t="shared" si="150"/>
        <v/>
      </c>
      <c r="O1376" s="7">
        <f>IF(OR($C1376=13,$C1376=14,$C1376=15),$J1376,"")</f>
        <v>442.98938273812422</v>
      </c>
      <c r="P1376" s="8">
        <f t="shared" si="149"/>
        <v>1354.8845597305287</v>
      </c>
      <c r="Q1376" s="3" t="str">
        <f>IF(OR($C1376=19,$C1376=20,$C1376=21),$J1376,"")</f>
        <v/>
      </c>
      <c r="R1376" s="3" t="str">
        <f t="shared" si="153"/>
        <v/>
      </c>
      <c r="S1376" s="7" t="str">
        <f>IF(OR($C1376=25,$C1376=26,$C1376=27),$J1376,"")</f>
        <v/>
      </c>
      <c r="T1376" s="9" t="str">
        <f t="shared" si="147"/>
        <v/>
      </c>
    </row>
    <row r="1377" spans="1:20" x14ac:dyDescent="0.25">
      <c r="A1377" s="20">
        <f t="shared" si="151"/>
        <v>42879.360000000001</v>
      </c>
      <c r="B1377" s="2">
        <v>42879.350925925923</v>
      </c>
      <c r="C1377" s="1">
        <v>14</v>
      </c>
      <c r="D1377" s="1">
        <v>17</v>
      </c>
      <c r="E1377" s="1">
        <v>15</v>
      </c>
      <c r="F1377" s="1">
        <v>16</v>
      </c>
      <c r="G1377" s="1">
        <v>6559.44</v>
      </c>
      <c r="H1377" s="1">
        <v>2266.7797367229332</v>
      </c>
      <c r="I1377" s="22">
        <v>41214.199999999997</v>
      </c>
      <c r="J1377" s="1">
        <v>2266.7797367229332</v>
      </c>
      <c r="K1377" s="7" t="str">
        <f>IF(OR($C1377=1,$C1377=2,$C1377=3),$J1377,"")</f>
        <v/>
      </c>
      <c r="L1377" s="8" t="str">
        <f t="shared" si="154"/>
        <v/>
      </c>
      <c r="M1377" s="3" t="str">
        <f>IF(OR($C1377=7,$C1377=8,$C1377=9),$J1377,"")</f>
        <v/>
      </c>
      <c r="N1377" s="8" t="str">
        <f t="shared" si="150"/>
        <v/>
      </c>
      <c r="O1377" s="7">
        <f>IF(OR($C1377=13,$C1377=14,$C1377=15),$J1377,"")</f>
        <v>2266.7797367229332</v>
      </c>
      <c r="P1377" s="8" t="str">
        <f t="shared" si="149"/>
        <v/>
      </c>
      <c r="Q1377" s="3" t="str">
        <f>IF(OR($C1377=19,$C1377=20,$C1377=21),$J1377,"")</f>
        <v/>
      </c>
      <c r="R1377" s="3" t="str">
        <f t="shared" si="153"/>
        <v/>
      </c>
      <c r="S1377" s="7" t="str">
        <f>IF(OR($C1377=25,$C1377=26,$C1377=27),$J1377,"")</f>
        <v/>
      </c>
      <c r="T1377" s="9" t="str">
        <f t="shared" si="147"/>
        <v/>
      </c>
    </row>
    <row r="1378" spans="1:20" x14ac:dyDescent="0.25">
      <c r="A1378" s="20">
        <f t="shared" si="151"/>
        <v>42879.360000000001</v>
      </c>
      <c r="B1378" s="2">
        <v>42879.350972222222</v>
      </c>
      <c r="C1378" s="1">
        <v>19</v>
      </c>
      <c r="D1378" s="1">
        <v>22</v>
      </c>
      <c r="E1378" s="1">
        <v>20</v>
      </c>
      <c r="F1378" s="1">
        <v>21</v>
      </c>
      <c r="G1378" s="1">
        <v>2410.41</v>
      </c>
      <c r="H1378" s="1">
        <v>832.97789829533099</v>
      </c>
      <c r="I1378" s="22">
        <v>15145.1</v>
      </c>
      <c r="J1378" s="1">
        <v>832.97789829533099</v>
      </c>
      <c r="K1378" s="7" t="str">
        <f>IF(OR($C1378=1,$C1378=2,$C1378=3),$J1378,"")</f>
        <v/>
      </c>
      <c r="L1378" s="8" t="str">
        <f t="shared" si="154"/>
        <v/>
      </c>
      <c r="M1378" s="3" t="str">
        <f>IF(OR($C1378=7,$C1378=8,$C1378=9),$J1378,"")</f>
        <v/>
      </c>
      <c r="N1378" s="8" t="str">
        <f t="shared" si="150"/>
        <v/>
      </c>
      <c r="O1378" s="7" t="str">
        <f>IF(OR($C1378=13,$C1378=14,$C1378=15),$J1378,"")</f>
        <v/>
      </c>
      <c r="P1378" s="8" t="str">
        <f t="shared" si="149"/>
        <v/>
      </c>
      <c r="Q1378" s="3">
        <f>IF(OR($C1378=19,$C1378=20,$C1378=21),$J1378,"")</f>
        <v>832.97789829533099</v>
      </c>
      <c r="R1378" s="3" t="str">
        <f t="shared" si="153"/>
        <v/>
      </c>
      <c r="S1378" s="7" t="str">
        <f>IF(OR($C1378=25,$C1378=26,$C1378=27),$J1378,"")</f>
        <v/>
      </c>
      <c r="T1378" s="9" t="str">
        <f t="shared" ref="T1378:T1385" si="155">IF(AND(C1378=25,C1379=27),AVERAGE(S1378:S1379),"")</f>
        <v/>
      </c>
    </row>
    <row r="1379" spans="1:20" x14ac:dyDescent="0.25">
      <c r="A1379" s="20">
        <f t="shared" si="151"/>
        <v>42879.360000000001</v>
      </c>
      <c r="B1379" s="2">
        <v>42879.350995370369</v>
      </c>
      <c r="C1379" s="1">
        <v>20</v>
      </c>
      <c r="D1379" s="1">
        <v>23</v>
      </c>
      <c r="E1379" s="1">
        <v>21</v>
      </c>
      <c r="F1379" s="1">
        <v>22</v>
      </c>
      <c r="G1379" s="1">
        <v>2865.34</v>
      </c>
      <c r="H1379" s="1">
        <v>990.19042034406755</v>
      </c>
      <c r="I1379" s="22">
        <v>18003.400000000001</v>
      </c>
      <c r="J1379" s="1">
        <v>990.19042034406755</v>
      </c>
      <c r="K1379" s="7" t="str">
        <f>IF(OR($C1379=1,$C1379=2,$C1379=3),$J1379,"")</f>
        <v/>
      </c>
      <c r="L1379" s="8" t="str">
        <f t="shared" si="154"/>
        <v/>
      </c>
      <c r="M1379" s="3" t="str">
        <f>IF(OR($C1379=7,$C1379=8,$C1379=9),$J1379,"")</f>
        <v/>
      </c>
      <c r="N1379" s="8" t="str">
        <f t="shared" si="150"/>
        <v/>
      </c>
      <c r="O1379" s="7" t="str">
        <f>IF(OR($C1379=13,$C1379=14,$C1379=15),$J1379,"")</f>
        <v/>
      </c>
      <c r="P1379" s="8" t="str">
        <f t="shared" si="149"/>
        <v/>
      </c>
      <c r="Q1379" s="3">
        <f>IF(OR($C1379=19,$C1379=20,$C1379=21),$J1379,"")</f>
        <v>990.19042034406755</v>
      </c>
      <c r="R1379" s="3">
        <f t="shared" si="153"/>
        <v>883.31438074673872</v>
      </c>
      <c r="S1379" s="7" t="str">
        <f>IF(OR($C1379=25,$C1379=26,$C1379=27),$J1379,"")</f>
        <v/>
      </c>
      <c r="T1379" s="9" t="str">
        <f t="shared" si="155"/>
        <v/>
      </c>
    </row>
    <row r="1380" spans="1:20" x14ac:dyDescent="0.25">
      <c r="A1380" s="20">
        <f t="shared" si="151"/>
        <v>42879.360000000001</v>
      </c>
      <c r="B1380" s="2">
        <v>42879.351030092592</v>
      </c>
      <c r="C1380" s="1">
        <v>21</v>
      </c>
      <c r="D1380" s="1">
        <v>24</v>
      </c>
      <c r="E1380" s="1">
        <v>22</v>
      </c>
      <c r="F1380" s="1">
        <v>23</v>
      </c>
      <c r="G1380" s="1">
        <v>2392.46</v>
      </c>
      <c r="H1380" s="1">
        <v>826.77482360081797</v>
      </c>
      <c r="I1380" s="22">
        <v>15032.3</v>
      </c>
      <c r="J1380" s="1">
        <v>826.77482360081797</v>
      </c>
      <c r="K1380" s="7" t="str">
        <f>IF(OR($C1380=1,$C1380=2,$C1380=3),$J1380,"")</f>
        <v/>
      </c>
      <c r="L1380" s="8" t="str">
        <f t="shared" si="154"/>
        <v/>
      </c>
      <c r="M1380" s="3" t="str">
        <f>IF(OR($C1380=7,$C1380=8,$C1380=9),$J1380,"")</f>
        <v/>
      </c>
      <c r="N1380" s="8" t="str">
        <f t="shared" si="150"/>
        <v/>
      </c>
      <c r="O1380" s="7" t="str">
        <f>IF(OR($C1380=13,$C1380=14,$C1380=15),$J1380,"")</f>
        <v/>
      </c>
      <c r="P1380" s="8" t="str">
        <f t="shared" si="149"/>
        <v/>
      </c>
      <c r="Q1380" s="3">
        <f>IF(OR($C1380=19,$C1380=20,$C1380=21),$J1380,"")</f>
        <v>826.77482360081797</v>
      </c>
      <c r="R1380" s="3" t="str">
        <f t="shared" si="153"/>
        <v/>
      </c>
      <c r="S1380" s="7" t="str">
        <f>IF(OR($C1380=25,$C1380=26,$C1380=27),$J1380,"")</f>
        <v/>
      </c>
      <c r="T1380" s="9" t="str">
        <f t="shared" si="155"/>
        <v/>
      </c>
    </row>
    <row r="1381" spans="1:20" x14ac:dyDescent="0.25">
      <c r="A1381" s="20">
        <f t="shared" si="151"/>
        <v>42879.360000000001</v>
      </c>
      <c r="B1381" s="2">
        <v>42879.351064814815</v>
      </c>
      <c r="C1381" s="1">
        <v>25</v>
      </c>
      <c r="D1381" s="1">
        <v>28</v>
      </c>
      <c r="E1381" s="1">
        <v>26</v>
      </c>
      <c r="F1381" s="1">
        <v>27</v>
      </c>
      <c r="G1381" s="1">
        <v>2758.93</v>
      </c>
      <c r="H1381" s="1">
        <v>953.41776417453354</v>
      </c>
      <c r="I1381" s="22">
        <v>17334.900000000001</v>
      </c>
      <c r="J1381" s="1">
        <v>953.41776417453354</v>
      </c>
      <c r="K1381" s="7" t="str">
        <f>IF(OR($C1381=1,$C1381=2,$C1381=3),$J1381,"")</f>
        <v/>
      </c>
      <c r="L1381" s="8" t="str">
        <f t="shared" si="154"/>
        <v/>
      </c>
      <c r="M1381" s="3" t="str">
        <f>IF(OR($C1381=7,$C1381=8,$C1381=9),$J1381,"")</f>
        <v/>
      </c>
      <c r="N1381" s="8" t="str">
        <f t="shared" si="150"/>
        <v/>
      </c>
      <c r="O1381" s="7" t="str">
        <f>IF(OR($C1381=13,$C1381=14,$C1381=15),$J1381,"")</f>
        <v/>
      </c>
      <c r="P1381" s="8" t="str">
        <f t="shared" si="149"/>
        <v/>
      </c>
      <c r="Q1381" s="3" t="str">
        <f>IF(OR($C1381=19,$C1381=20,$C1381=21),$J1381,"")</f>
        <v/>
      </c>
      <c r="R1381" s="3" t="str">
        <f t="shared" si="153"/>
        <v/>
      </c>
      <c r="S1381" s="7">
        <f>IF(OR($C1381=25,$C1381=26,$C1381=27),$J1381,"")</f>
        <v>953.41776417453354</v>
      </c>
      <c r="T1381" s="9">
        <f t="shared" si="155"/>
        <v>952.64194786872963</v>
      </c>
    </row>
    <row r="1382" spans="1:20" x14ac:dyDescent="0.25">
      <c r="A1382" s="20">
        <f t="shared" si="151"/>
        <v>42879.360000000001</v>
      </c>
      <c r="B1382" s="2">
        <v>42879.351111111115</v>
      </c>
      <c r="C1382" s="1">
        <v>27</v>
      </c>
      <c r="D1382" s="1">
        <v>30</v>
      </c>
      <c r="E1382" s="1">
        <v>28</v>
      </c>
      <c r="F1382" s="1">
        <v>29</v>
      </c>
      <c r="G1382" s="1">
        <v>2754.44</v>
      </c>
      <c r="H1382" s="1">
        <v>951.86613156292572</v>
      </c>
      <c r="I1382" s="22">
        <v>17306.599999999999</v>
      </c>
      <c r="J1382" s="1">
        <v>951.86613156292572</v>
      </c>
      <c r="K1382" s="7" t="str">
        <f>IF(OR($C1382=1,$C1382=2,$C1382=3),$J1382,"")</f>
        <v/>
      </c>
      <c r="L1382" s="8" t="str">
        <f t="shared" si="154"/>
        <v/>
      </c>
      <c r="M1382" s="3" t="str">
        <f>IF(OR($C1382=7,$C1382=8,$C1382=9),$J1382,"")</f>
        <v/>
      </c>
      <c r="N1382" s="8" t="str">
        <f t="shared" si="150"/>
        <v/>
      </c>
      <c r="O1382" s="7" t="str">
        <f>IF(OR($C1382=13,$C1382=14,$C1382=15),$J1382,"")</f>
        <v/>
      </c>
      <c r="P1382" s="8" t="str">
        <f t="shared" si="149"/>
        <v/>
      </c>
      <c r="Q1382" s="3" t="str">
        <f>IF(OR($C1382=19,$C1382=20,$C1382=21),$J1382,"")</f>
        <v/>
      </c>
      <c r="R1382" s="3" t="str">
        <f t="shared" si="153"/>
        <v/>
      </c>
      <c r="S1382" s="7">
        <f>IF(OR($C1382=25,$C1382=26,$C1382=27),$J1382,"")</f>
        <v>951.86613156292572</v>
      </c>
      <c r="T1382" s="9" t="str">
        <f t="shared" si="155"/>
        <v/>
      </c>
    </row>
    <row r="1383" spans="1:20" x14ac:dyDescent="0.25">
      <c r="A1383" s="20">
        <f t="shared" si="151"/>
        <v>42879.37</v>
      </c>
      <c r="B1383" s="2">
        <v>42879.364618055559</v>
      </c>
      <c r="C1383" s="1">
        <v>1</v>
      </c>
      <c r="D1383" s="1">
        <v>4</v>
      </c>
      <c r="E1383" s="1">
        <v>2</v>
      </c>
      <c r="F1383" s="1">
        <v>3</v>
      </c>
      <c r="G1383" s="1">
        <v>2927.08</v>
      </c>
      <c r="H1383" s="1">
        <v>1011.5262326916572</v>
      </c>
      <c r="I1383" s="22">
        <v>18391.400000000001</v>
      </c>
      <c r="J1383" s="1">
        <v>1011.5262326916572</v>
      </c>
      <c r="K1383" s="7">
        <f>IF(OR($C1383=1,$C1383=2,$C1383=3),$J1383,"")</f>
        <v>1011.5262326916572</v>
      </c>
      <c r="L1383" s="8">
        <f t="shared" si="154"/>
        <v>1011.5262326916572</v>
      </c>
      <c r="M1383" s="3" t="str">
        <f>IF(OR($C1383=7,$C1383=8,$C1383=9),$J1383,"")</f>
        <v/>
      </c>
      <c r="N1383" s="8" t="str">
        <f t="shared" si="150"/>
        <v/>
      </c>
      <c r="O1383" s="7" t="str">
        <f>IF(OR($C1383=13,$C1383=14,$C1383=15),$J1383,"")</f>
        <v/>
      </c>
      <c r="P1383" s="8" t="str">
        <f t="shared" si="149"/>
        <v/>
      </c>
      <c r="Q1383" s="3" t="str">
        <f>IF(OR($C1383=19,$C1383=20,$C1383=21),$J1383,"")</f>
        <v/>
      </c>
      <c r="R1383" s="3" t="str">
        <f t="shared" si="153"/>
        <v/>
      </c>
      <c r="S1383" s="7" t="str">
        <f>IF(OR($C1383=25,$C1383=26,$C1383=27),$J1383,"")</f>
        <v/>
      </c>
      <c r="T1383" s="9" t="str">
        <f t="shared" si="155"/>
        <v/>
      </c>
    </row>
    <row r="1384" spans="1:20" x14ac:dyDescent="0.25">
      <c r="A1384" s="20">
        <f t="shared" si="151"/>
        <v>42879.37</v>
      </c>
      <c r="B1384" s="2">
        <v>42879.364699074074</v>
      </c>
      <c r="C1384" s="1">
        <v>7</v>
      </c>
      <c r="D1384" s="1">
        <v>10</v>
      </c>
      <c r="E1384" s="1">
        <v>8</v>
      </c>
      <c r="F1384" s="1">
        <v>9</v>
      </c>
      <c r="G1384" s="1">
        <v>2425.87</v>
      </c>
      <c r="H1384" s="1">
        <v>838.32049076202577</v>
      </c>
      <c r="I1384" s="22">
        <v>15242.2</v>
      </c>
      <c r="J1384" s="1">
        <v>838.32049076202577</v>
      </c>
      <c r="K1384" s="7" t="str">
        <f>IF(OR($C1384=1,$C1384=2,$C1384=3),$J1384,"")</f>
        <v/>
      </c>
      <c r="L1384" s="8" t="str">
        <f t="shared" si="154"/>
        <v/>
      </c>
      <c r="M1384" s="3">
        <f>IF(OR($C1384=7,$C1384=8,$C1384=9),$J1384,"")</f>
        <v>838.32049076202577</v>
      </c>
      <c r="N1384" s="8" t="str">
        <f t="shared" si="150"/>
        <v/>
      </c>
      <c r="O1384" s="7" t="str">
        <f>IF(OR($C1384=13,$C1384=14,$C1384=15),$J1384,"")</f>
        <v/>
      </c>
      <c r="P1384" s="8" t="str">
        <f t="shared" si="149"/>
        <v/>
      </c>
      <c r="Q1384" s="3" t="str">
        <f>IF(OR($C1384=19,$C1384=20,$C1384=21),$J1384,"")</f>
        <v/>
      </c>
      <c r="R1384" s="3" t="str">
        <f t="shared" si="153"/>
        <v/>
      </c>
      <c r="S1384" s="7" t="str">
        <f>IF(OR($C1384=25,$C1384=26,$C1384=27),$J1384,"")</f>
        <v/>
      </c>
      <c r="T1384" s="9" t="str">
        <f t="shared" si="155"/>
        <v/>
      </c>
    </row>
    <row r="1385" spans="1:20" x14ac:dyDescent="0.25">
      <c r="A1385" s="20">
        <f t="shared" si="151"/>
        <v>42879.37</v>
      </c>
      <c r="B1385" s="2">
        <v>42879.364733796298</v>
      </c>
      <c r="C1385" s="1">
        <v>8</v>
      </c>
      <c r="D1385" s="1">
        <v>11</v>
      </c>
      <c r="E1385" s="1">
        <v>9</v>
      </c>
      <c r="F1385" s="1">
        <v>10</v>
      </c>
      <c r="G1385" s="1">
        <v>2445.92</v>
      </c>
      <c r="H1385" s="1">
        <v>845.24927335951816</v>
      </c>
      <c r="I1385" s="22">
        <v>15368.2</v>
      </c>
      <c r="J1385" s="1">
        <v>845.24927335951816</v>
      </c>
      <c r="K1385" s="7" t="str">
        <f>IF(OR($C1385=1,$C1385=2,$C1385=3),$J1385,"")</f>
        <v/>
      </c>
      <c r="L1385" s="8" t="str">
        <f t="shared" si="154"/>
        <v/>
      </c>
      <c r="M1385" s="3">
        <f>IF(OR($C1385=7,$C1385=8,$C1385=9),$J1385,"")</f>
        <v>845.24927335951816</v>
      </c>
      <c r="N1385" s="8">
        <f t="shared" si="150"/>
        <v>859.80144469021127</v>
      </c>
      <c r="O1385" s="7" t="str">
        <f>IF(OR($C1385=13,$C1385=14,$C1385=15),$J1385,"")</f>
        <v/>
      </c>
      <c r="P1385" s="8" t="str">
        <f t="shared" si="149"/>
        <v/>
      </c>
      <c r="Q1385" s="3" t="str">
        <f>IF(OR($C1385=19,$C1385=20,$C1385=21),$J1385,"")</f>
        <v/>
      </c>
      <c r="R1385" s="3" t="str">
        <f t="shared" si="153"/>
        <v/>
      </c>
      <c r="S1385" s="7" t="str">
        <f>IF(OR($C1385=25,$C1385=26,$C1385=27),$J1385,"")</f>
        <v/>
      </c>
      <c r="T1385" s="9" t="str">
        <f t="shared" si="155"/>
        <v/>
      </c>
    </row>
    <row r="1386" spans="1:20" x14ac:dyDescent="0.25">
      <c r="A1386" s="20">
        <f t="shared" si="151"/>
        <v>42879.37</v>
      </c>
      <c r="B1386" s="2">
        <v>42879.364768518521</v>
      </c>
      <c r="C1386" s="1">
        <v>9</v>
      </c>
      <c r="D1386" s="1">
        <v>12</v>
      </c>
      <c r="E1386" s="1">
        <v>10</v>
      </c>
      <c r="F1386" s="1">
        <v>11</v>
      </c>
      <c r="G1386" s="1">
        <v>2592.3000000000002</v>
      </c>
      <c r="H1386" s="1">
        <v>895.83456994909034</v>
      </c>
      <c r="I1386" s="22">
        <v>16287.9</v>
      </c>
      <c r="J1386" s="1">
        <v>895.83456994909034</v>
      </c>
      <c r="K1386" s="7" t="str">
        <f>IF(OR($C1386=1,$C1386=2,$C1386=3),$J1386,"")</f>
        <v/>
      </c>
      <c r="L1386" s="8" t="str">
        <f t="shared" si="154"/>
        <v/>
      </c>
      <c r="M1386" s="3">
        <f>IF(OR($C1386=7,$C1386=8,$C1386=9),$J1386,"")</f>
        <v>895.83456994909034</v>
      </c>
      <c r="N1386" s="8" t="str">
        <f t="shared" si="150"/>
        <v/>
      </c>
      <c r="O1386" s="7" t="str">
        <f>IF(OR($C1386=13,$C1386=14,$C1386=15),$J1386,"")</f>
        <v/>
      </c>
      <c r="P1386" s="8" t="str">
        <f t="shared" si="149"/>
        <v/>
      </c>
      <c r="Q1386" s="3" t="str">
        <f>IF(OR($C1386=19,$C1386=20,$C1386=21),$J1386,"")</f>
        <v/>
      </c>
      <c r="R1386" s="3" t="str">
        <f t="shared" si="153"/>
        <v/>
      </c>
      <c r="S1386" s="7" t="str">
        <f>IF(OR($C1386=25,$C1386=26,$C1386=27),$J1386,"")</f>
        <v/>
      </c>
      <c r="T1386" s="9" t="str">
        <f>IF(AND(C1386=25,C1387=27),AVERAGE(S1386:S1387),"")</f>
        <v/>
      </c>
    </row>
    <row r="1387" spans="1:20" x14ac:dyDescent="0.25">
      <c r="A1387" s="20">
        <f t="shared" si="151"/>
        <v>42879.37</v>
      </c>
      <c r="B1387" s="2">
        <v>42879.364791666667</v>
      </c>
      <c r="C1387" s="1">
        <v>13</v>
      </c>
      <c r="D1387" s="1">
        <v>16</v>
      </c>
      <c r="E1387" s="1">
        <v>14</v>
      </c>
      <c r="F1387" s="1">
        <v>15</v>
      </c>
      <c r="G1387" s="1">
        <v>1396.63</v>
      </c>
      <c r="H1387" s="1">
        <v>482.64068025614245</v>
      </c>
      <c r="I1387" s="22">
        <v>8775.27</v>
      </c>
      <c r="J1387" s="1">
        <v>482.64068025614245</v>
      </c>
      <c r="K1387" s="7" t="str">
        <f>IF(OR($C1387=1,$C1387=2,$C1387=3),$J1387,"")</f>
        <v/>
      </c>
      <c r="L1387" s="8" t="str">
        <f t="shared" si="154"/>
        <v/>
      </c>
      <c r="M1387" s="3" t="str">
        <f>IF(OR($C1387=7,$C1387=8,$C1387=9),$J1387,"")</f>
        <v/>
      </c>
      <c r="N1387" s="8" t="str">
        <f t="shared" si="150"/>
        <v/>
      </c>
      <c r="O1387" s="7">
        <f>IF(OR($C1387=13,$C1387=14,$C1387=15),$J1387,"")</f>
        <v>482.64068025614245</v>
      </c>
      <c r="P1387" s="8">
        <f t="shared" si="149"/>
        <v>1384.2169820185659</v>
      </c>
      <c r="Q1387" s="3" t="str">
        <f>IF(OR($C1387=19,$C1387=20,$C1387=21),$J1387,"")</f>
        <v/>
      </c>
      <c r="R1387" s="3" t="str">
        <f t="shared" si="153"/>
        <v/>
      </c>
      <c r="S1387" s="7" t="str">
        <f>IF(OR($C1387=25,$C1387=26,$C1387=27),$J1387,"")</f>
        <v/>
      </c>
      <c r="T1387" s="9" t="str">
        <f t="shared" ref="T1387:T1401" si="156">IF(AND(C1387=25,C1388=27),AVERAGE(S1387:S1388),"")</f>
        <v/>
      </c>
    </row>
    <row r="1388" spans="1:20" x14ac:dyDescent="0.25">
      <c r="A1388" s="20">
        <f t="shared" si="151"/>
        <v>42879.37</v>
      </c>
      <c r="B1388" s="2">
        <v>42879.36482638889</v>
      </c>
      <c r="C1388" s="1">
        <v>14</v>
      </c>
      <c r="D1388" s="1">
        <v>17</v>
      </c>
      <c r="E1388" s="1">
        <v>15</v>
      </c>
      <c r="F1388" s="1">
        <v>16</v>
      </c>
      <c r="G1388" s="1">
        <v>6614.46</v>
      </c>
      <c r="H1388" s="1">
        <v>2285.7932837809894</v>
      </c>
      <c r="I1388" s="22">
        <v>41559.9</v>
      </c>
      <c r="J1388" s="1">
        <v>2285.7932837809894</v>
      </c>
      <c r="K1388" s="7" t="str">
        <f>IF(OR($C1388=1,$C1388=2,$C1388=3),$J1388,"")</f>
        <v/>
      </c>
      <c r="L1388" s="8" t="str">
        <f>K1388</f>
        <v/>
      </c>
      <c r="M1388" s="3" t="str">
        <f>IF(OR($C1388=7,$C1388=8,$C1388=9),$J1388,"")</f>
        <v/>
      </c>
      <c r="N1388" s="8" t="str">
        <f t="shared" si="150"/>
        <v/>
      </c>
      <c r="O1388" s="7">
        <f>IF(OR($C1388=13,$C1388=14,$C1388=15),$J1388,"")</f>
        <v>2285.7932837809894</v>
      </c>
      <c r="P1388" s="8" t="str">
        <f t="shared" si="149"/>
        <v/>
      </c>
      <c r="Q1388" s="3" t="str">
        <f>IF(OR($C1388=19,$C1388=20,$C1388=21),$J1388,"")</f>
        <v/>
      </c>
      <c r="R1388" s="3" t="str">
        <f t="shared" si="153"/>
        <v/>
      </c>
      <c r="S1388" s="7" t="str">
        <f>IF(OR($C1388=25,$C1388=26,$C1388=27),$J1388,"")</f>
        <v/>
      </c>
      <c r="T1388" s="9" t="str">
        <f t="shared" si="156"/>
        <v/>
      </c>
    </row>
    <row r="1389" spans="1:20" x14ac:dyDescent="0.25">
      <c r="A1389" s="20">
        <f t="shared" si="151"/>
        <v>42879.37</v>
      </c>
      <c r="B1389" s="2">
        <v>42879.364872685182</v>
      </c>
      <c r="C1389" s="1">
        <v>19</v>
      </c>
      <c r="D1389" s="1">
        <v>22</v>
      </c>
      <c r="E1389" s="1">
        <v>20</v>
      </c>
      <c r="F1389" s="1">
        <v>21</v>
      </c>
      <c r="G1389" s="1">
        <v>2472.62</v>
      </c>
      <c r="H1389" s="1">
        <v>854.47613098311126</v>
      </c>
      <c r="I1389" s="22">
        <v>15535.9</v>
      </c>
      <c r="J1389" s="1">
        <v>854.47613098311126</v>
      </c>
      <c r="K1389" s="7" t="str">
        <f>IF(OR($C1389=1,$C1389=2,$C1389=3),$J1389,"")</f>
        <v/>
      </c>
      <c r="L1389" s="8" t="str">
        <f t="shared" si="154"/>
        <v/>
      </c>
      <c r="M1389" s="3" t="str">
        <f>IF(OR($C1389=7,$C1389=8,$C1389=9),$J1389,"")</f>
        <v/>
      </c>
      <c r="N1389" s="8" t="str">
        <f t="shared" si="150"/>
        <v/>
      </c>
      <c r="O1389" s="7" t="str">
        <f>IF(OR($C1389=13,$C1389=14,$C1389=15),$J1389,"")</f>
        <v/>
      </c>
      <c r="P1389" s="8" t="str">
        <f t="shared" si="149"/>
        <v/>
      </c>
      <c r="Q1389" s="3">
        <f>IF(OR($C1389=19,$C1389=20,$C1389=21),$J1389,"")</f>
        <v>854.47613098311126</v>
      </c>
      <c r="R1389" s="3" t="str">
        <f t="shared" si="153"/>
        <v/>
      </c>
      <c r="S1389" s="7" t="str">
        <f>IF(OR($C1389=25,$C1389=26,$C1389=27),$J1389,"")</f>
        <v/>
      </c>
      <c r="T1389" s="9" t="str">
        <f t="shared" si="156"/>
        <v/>
      </c>
    </row>
    <row r="1390" spans="1:20" x14ac:dyDescent="0.25">
      <c r="A1390" s="20">
        <f t="shared" si="151"/>
        <v>42879.37</v>
      </c>
      <c r="B1390" s="2">
        <v>42879.364907407406</v>
      </c>
      <c r="C1390" s="1">
        <v>20</v>
      </c>
      <c r="D1390" s="1">
        <v>23</v>
      </c>
      <c r="E1390" s="1">
        <v>21</v>
      </c>
      <c r="F1390" s="1">
        <v>22</v>
      </c>
      <c r="G1390" s="1">
        <v>2950.03</v>
      </c>
      <c r="H1390" s="1">
        <v>1019.4571833456447</v>
      </c>
      <c r="I1390" s="22">
        <v>18535.599999999999</v>
      </c>
      <c r="J1390" s="1">
        <v>1019.4571833456447</v>
      </c>
      <c r="K1390" s="7" t="str">
        <f>IF(OR($C1390=1,$C1390=2,$C1390=3),$J1390,"")</f>
        <v/>
      </c>
      <c r="L1390" s="8" t="str">
        <f t="shared" si="154"/>
        <v/>
      </c>
      <c r="M1390" s="3" t="str">
        <f>IF(OR($C1390=7,$C1390=8,$C1390=9),$J1390,"")</f>
        <v/>
      </c>
      <c r="N1390" s="8" t="str">
        <f t="shared" si="150"/>
        <v/>
      </c>
      <c r="O1390" s="7" t="str">
        <f>IF(OR($C1390=13,$C1390=14,$C1390=15),$J1390,"")</f>
        <v/>
      </c>
      <c r="P1390" s="8" t="str">
        <f t="shared" si="149"/>
        <v/>
      </c>
      <c r="Q1390" s="3">
        <f>IF(OR($C1390=19,$C1390=20,$C1390=21),$J1390,"")</f>
        <v>1019.4571833456447</v>
      </c>
      <c r="R1390" s="3">
        <f t="shared" si="153"/>
        <v>907.51385951783084</v>
      </c>
      <c r="S1390" s="7" t="str">
        <f>IF(OR($C1390=25,$C1390=26,$C1390=27),$J1390,"")</f>
        <v/>
      </c>
      <c r="T1390" s="9" t="str">
        <f t="shared" si="156"/>
        <v/>
      </c>
    </row>
    <row r="1391" spans="1:20" x14ac:dyDescent="0.25">
      <c r="A1391" s="20">
        <f t="shared" si="151"/>
        <v>42879.37</v>
      </c>
      <c r="B1391" s="2">
        <v>42879.364930555559</v>
      </c>
      <c r="C1391" s="1">
        <v>21</v>
      </c>
      <c r="D1391" s="1">
        <v>24</v>
      </c>
      <c r="E1391" s="1">
        <v>22</v>
      </c>
      <c r="F1391" s="1">
        <v>23</v>
      </c>
      <c r="G1391" s="1">
        <v>2455.64</v>
      </c>
      <c r="H1391" s="1">
        <v>848.60826422473633</v>
      </c>
      <c r="I1391" s="22">
        <v>15429.2</v>
      </c>
      <c r="J1391" s="1">
        <v>848.60826422473633</v>
      </c>
      <c r="K1391" s="7" t="str">
        <f>IF(OR($C1391=1,$C1391=2,$C1391=3),$J1391,"")</f>
        <v/>
      </c>
      <c r="L1391" s="8" t="str">
        <f t="shared" si="154"/>
        <v/>
      </c>
      <c r="M1391" s="3" t="str">
        <f>IF(OR($C1391=7,$C1391=8,$C1391=9),$J1391,"")</f>
        <v/>
      </c>
      <c r="N1391" s="8" t="str">
        <f t="shared" si="150"/>
        <v/>
      </c>
      <c r="O1391" s="7" t="str">
        <f>IF(OR($C1391=13,$C1391=14,$C1391=15),$J1391,"")</f>
        <v/>
      </c>
      <c r="P1391" s="8" t="str">
        <f t="shared" si="149"/>
        <v/>
      </c>
      <c r="Q1391" s="3">
        <f>IF(OR($C1391=19,$C1391=20,$C1391=21),$J1391,"")</f>
        <v>848.60826422473633</v>
      </c>
      <c r="R1391" s="3" t="str">
        <f t="shared" si="153"/>
        <v/>
      </c>
      <c r="S1391" s="7" t="str">
        <f>IF(OR($C1391=25,$C1391=26,$C1391=27),$J1391,"")</f>
        <v/>
      </c>
      <c r="T1391" s="9" t="str">
        <f t="shared" si="156"/>
        <v/>
      </c>
    </row>
    <row r="1392" spans="1:20" x14ac:dyDescent="0.25">
      <c r="A1392" s="20">
        <f t="shared" si="151"/>
        <v>42879.37</v>
      </c>
      <c r="B1392" s="2">
        <v>42879.364965277775</v>
      </c>
      <c r="C1392" s="1">
        <v>25</v>
      </c>
      <c r="D1392" s="1">
        <v>28</v>
      </c>
      <c r="E1392" s="1">
        <v>26</v>
      </c>
      <c r="F1392" s="1">
        <v>27</v>
      </c>
      <c r="G1392" s="1">
        <v>2827.46</v>
      </c>
      <c r="H1392" s="1">
        <v>977.10003207508964</v>
      </c>
      <c r="I1392" s="22">
        <v>17765.400000000001</v>
      </c>
      <c r="J1392" s="1">
        <v>977.10003207508964</v>
      </c>
      <c r="K1392" s="7" t="str">
        <f>IF(OR($C1392=1,$C1392=2,$C1392=3),$J1392,"")</f>
        <v/>
      </c>
      <c r="L1392" s="8" t="str">
        <f t="shared" si="154"/>
        <v/>
      </c>
      <c r="M1392" s="3" t="str">
        <f>IF(OR($C1392=7,$C1392=8,$C1392=9),$J1392,"")</f>
        <v/>
      </c>
      <c r="N1392" s="8" t="str">
        <f t="shared" si="150"/>
        <v/>
      </c>
      <c r="O1392" s="7" t="str">
        <f>IF(OR($C1392=13,$C1392=14,$C1392=15),$J1392,"")</f>
        <v/>
      </c>
      <c r="P1392" s="8" t="str">
        <f t="shared" ref="P1392:P1397" si="157">IF(AND(C1392=13,C1393=14),AVERAGE(O1392:O1393),"")</f>
        <v/>
      </c>
      <c r="Q1392" s="3" t="str">
        <f>IF(OR($C1392=19,$C1392=20,$C1392=21),$J1392,"")</f>
        <v/>
      </c>
      <c r="R1392" s="3" t="str">
        <f t="shared" si="153"/>
        <v/>
      </c>
      <c r="S1392" s="7">
        <f>IF(OR($C1392=25,$C1392=26,$C1392=27),$J1392,"")</f>
        <v>977.10003207508964</v>
      </c>
      <c r="T1392" s="9">
        <f t="shared" si="156"/>
        <v>977.49225991789035</v>
      </c>
    </row>
    <row r="1393" spans="1:20" x14ac:dyDescent="0.25">
      <c r="A1393" s="20">
        <f t="shared" si="151"/>
        <v>42879.37</v>
      </c>
      <c r="B1393" s="2">
        <v>42879.365011574075</v>
      </c>
      <c r="C1393" s="1">
        <v>27</v>
      </c>
      <c r="D1393" s="1">
        <v>30</v>
      </c>
      <c r="E1393" s="1">
        <v>28</v>
      </c>
      <c r="F1393" s="1">
        <v>29</v>
      </c>
      <c r="G1393" s="1">
        <v>2829.73</v>
      </c>
      <c r="H1393" s="1">
        <v>977.88448776069094</v>
      </c>
      <c r="I1393" s="22">
        <v>17779.7</v>
      </c>
      <c r="J1393" s="1">
        <v>977.88448776069094</v>
      </c>
      <c r="K1393" s="7" t="str">
        <f>IF(OR($C1393=1,$C1393=2,$C1393=3),$J1393,"")</f>
        <v/>
      </c>
      <c r="L1393" s="8" t="str">
        <f t="shared" si="154"/>
        <v/>
      </c>
      <c r="M1393" s="3" t="str">
        <f>IF(OR($C1393=7,$C1393=8,$C1393=9),$J1393,"")</f>
        <v/>
      </c>
      <c r="N1393" s="8" t="str">
        <f t="shared" si="150"/>
        <v/>
      </c>
      <c r="O1393" s="7" t="str">
        <f>IF(OR($C1393=13,$C1393=14,$C1393=15),$J1393,"")</f>
        <v/>
      </c>
      <c r="P1393" s="8" t="str">
        <f t="shared" si="157"/>
        <v/>
      </c>
      <c r="Q1393" s="3" t="str">
        <f>IF(OR($C1393=19,$C1393=20,$C1393=21),$J1393,"")</f>
        <v/>
      </c>
      <c r="R1393" s="3" t="str">
        <f t="shared" si="153"/>
        <v/>
      </c>
      <c r="S1393" s="7">
        <f>IF(OR($C1393=25,$C1393=26,$C1393=27),$J1393,"")</f>
        <v>977.88448776069094</v>
      </c>
      <c r="T1393" s="9" t="str">
        <f t="shared" si="156"/>
        <v/>
      </c>
    </row>
    <row r="1394" spans="1:20" x14ac:dyDescent="0.25">
      <c r="A1394" s="20">
        <f t="shared" si="151"/>
        <v>42879.380000000005</v>
      </c>
      <c r="B1394" s="2">
        <v>42879.378506944442</v>
      </c>
      <c r="C1394" s="1">
        <v>1</v>
      </c>
      <c r="D1394" s="1">
        <v>4</v>
      </c>
      <c r="E1394" s="1">
        <v>2</v>
      </c>
      <c r="F1394" s="1">
        <v>3</v>
      </c>
      <c r="G1394" s="1">
        <v>3063.04</v>
      </c>
      <c r="H1394" s="1">
        <v>1058.5106357816846</v>
      </c>
      <c r="I1394" s="22">
        <v>19245.599999999999</v>
      </c>
      <c r="J1394" s="1">
        <v>1058.5106357816846</v>
      </c>
      <c r="K1394" s="7">
        <f>IF(OR($C1394=1,$C1394=2,$C1394=3),$J1394,"")</f>
        <v>1058.5106357816846</v>
      </c>
      <c r="L1394" s="8">
        <f t="shared" si="154"/>
        <v>1058.5106357816846</v>
      </c>
      <c r="M1394" s="3" t="str">
        <f>IF(OR($C1394=7,$C1394=8,$C1394=9),$J1394,"")</f>
        <v/>
      </c>
      <c r="N1394" s="8" t="str">
        <f t="shared" si="150"/>
        <v/>
      </c>
      <c r="O1394" s="7" t="str">
        <f>IF(OR($C1394=13,$C1394=14,$C1394=15),$J1394,"")</f>
        <v/>
      </c>
      <c r="P1394" s="8" t="str">
        <f t="shared" si="157"/>
        <v/>
      </c>
      <c r="Q1394" s="3" t="str">
        <f>IF(OR($C1394=19,$C1394=20,$C1394=21),$J1394,"")</f>
        <v/>
      </c>
      <c r="R1394" s="3" t="str">
        <f t="shared" si="153"/>
        <v/>
      </c>
      <c r="S1394" s="7" t="str">
        <f>IF(OR($C1394=25,$C1394=26,$C1394=27),$J1394,"")</f>
        <v/>
      </c>
      <c r="T1394" s="9" t="str">
        <f t="shared" si="156"/>
        <v/>
      </c>
    </row>
    <row r="1395" spans="1:20" x14ac:dyDescent="0.25">
      <c r="A1395" s="20">
        <f t="shared" si="151"/>
        <v>42879.380000000005</v>
      </c>
      <c r="B1395" s="2">
        <v>42879.378576388888</v>
      </c>
      <c r="C1395" s="1">
        <v>7</v>
      </c>
      <c r="D1395" s="1">
        <v>10</v>
      </c>
      <c r="E1395" s="1">
        <v>8</v>
      </c>
      <c r="F1395" s="1">
        <v>9</v>
      </c>
      <c r="G1395" s="1">
        <v>2541.96</v>
      </c>
      <c r="H1395" s="1">
        <v>878.43831478910215</v>
      </c>
      <c r="I1395" s="22">
        <v>15971.6</v>
      </c>
      <c r="J1395" s="1">
        <v>878.43831478910215</v>
      </c>
      <c r="K1395" s="7" t="str">
        <f>IF(OR($C1395=1,$C1395=2,$C1395=3),$J1395,"")</f>
        <v/>
      </c>
      <c r="L1395" s="8" t="str">
        <f t="shared" si="154"/>
        <v/>
      </c>
      <c r="M1395" s="3">
        <f>IF(OR($C1395=7,$C1395=8,$C1395=9),$J1395,"")</f>
        <v>878.43831478910215</v>
      </c>
      <c r="N1395" s="8" t="str">
        <f t="shared" si="150"/>
        <v/>
      </c>
      <c r="O1395" s="7" t="str">
        <f>IF(OR($C1395=13,$C1395=14,$C1395=15),$J1395,"")</f>
        <v/>
      </c>
      <c r="P1395" s="8" t="str">
        <f t="shared" si="157"/>
        <v/>
      </c>
      <c r="Q1395" s="3" t="str">
        <f>IF(OR($C1395=19,$C1395=20,$C1395=21),$J1395,"")</f>
        <v/>
      </c>
      <c r="R1395" s="3" t="str">
        <f t="shared" si="153"/>
        <v/>
      </c>
      <c r="S1395" s="7" t="str">
        <f>IF(OR($C1395=25,$C1395=26,$C1395=27),$J1395,"")</f>
        <v/>
      </c>
      <c r="T1395" s="9" t="str">
        <f t="shared" si="156"/>
        <v/>
      </c>
    </row>
    <row r="1396" spans="1:20" x14ac:dyDescent="0.25">
      <c r="A1396" s="20">
        <f t="shared" si="151"/>
        <v>42879.380000000005</v>
      </c>
      <c r="B1396" s="2">
        <v>42879.378611111111</v>
      </c>
      <c r="C1396" s="1">
        <v>8</v>
      </c>
      <c r="D1396" s="1">
        <v>11</v>
      </c>
      <c r="E1396" s="1">
        <v>9</v>
      </c>
      <c r="F1396" s="1">
        <v>10</v>
      </c>
      <c r="G1396" s="1">
        <v>2543.13</v>
      </c>
      <c r="H1396" s="1">
        <v>878.84263776361922</v>
      </c>
      <c r="I1396" s="22">
        <v>15978.9</v>
      </c>
      <c r="J1396" s="1">
        <v>878.84263776361922</v>
      </c>
      <c r="K1396" s="7" t="str">
        <f>IF(OR($C1396=1,$C1396=2,$C1396=3),$J1396,"")</f>
        <v/>
      </c>
      <c r="L1396" s="8" t="str">
        <f t="shared" si="154"/>
        <v/>
      </c>
      <c r="M1396" s="3">
        <f>IF(OR($C1396=7,$C1396=8,$C1396=9),$J1396,"")</f>
        <v>878.84263776361922</v>
      </c>
      <c r="N1396" s="8">
        <f t="shared" si="150"/>
        <v>896.49922623483474</v>
      </c>
      <c r="O1396" s="7" t="str">
        <f>IF(OR($C1396=13,$C1396=14,$C1396=15),$J1396,"")</f>
        <v/>
      </c>
      <c r="P1396" s="8" t="str">
        <f t="shared" si="157"/>
        <v/>
      </c>
      <c r="Q1396" s="3" t="str">
        <f>IF(OR($C1396=19,$C1396=20,$C1396=21),$J1396,"")</f>
        <v/>
      </c>
      <c r="R1396" s="3" t="str">
        <f t="shared" si="153"/>
        <v/>
      </c>
      <c r="S1396" s="7" t="str">
        <f>IF(OR($C1396=25,$C1396=26,$C1396=27),$J1396,"")</f>
        <v/>
      </c>
      <c r="T1396" s="9" t="str">
        <f t="shared" si="156"/>
        <v/>
      </c>
    </row>
    <row r="1397" spans="1:20" x14ac:dyDescent="0.25">
      <c r="A1397" s="20">
        <f t="shared" si="151"/>
        <v>42879.380000000005</v>
      </c>
      <c r="B1397" s="2">
        <v>42879.378634259258</v>
      </c>
      <c r="C1397" s="1">
        <v>9</v>
      </c>
      <c r="D1397" s="1">
        <v>12</v>
      </c>
      <c r="E1397" s="1">
        <v>10</v>
      </c>
      <c r="F1397" s="1">
        <v>11</v>
      </c>
      <c r="G1397" s="1">
        <v>2697.58</v>
      </c>
      <c r="H1397" s="1">
        <v>932.21672615178295</v>
      </c>
      <c r="I1397" s="22">
        <v>16949.400000000001</v>
      </c>
      <c r="J1397" s="1">
        <v>932.21672615178295</v>
      </c>
      <c r="K1397" s="7" t="str">
        <f>IF(OR($C1397=1,$C1397=2,$C1397=3),$J1397,"")</f>
        <v/>
      </c>
      <c r="L1397" s="8" t="str">
        <f t="shared" si="154"/>
        <v/>
      </c>
      <c r="M1397" s="3">
        <f>IF(OR($C1397=7,$C1397=8,$C1397=9),$J1397,"")</f>
        <v>932.21672615178295</v>
      </c>
      <c r="N1397" s="8" t="str">
        <f t="shared" si="150"/>
        <v/>
      </c>
      <c r="O1397" s="7" t="str">
        <f>IF(OR($C1397=13,$C1397=14,$C1397=15),$J1397,"")</f>
        <v/>
      </c>
      <c r="P1397" s="8" t="str">
        <f t="shared" si="157"/>
        <v/>
      </c>
      <c r="Q1397" s="3" t="str">
        <f>IF(OR($C1397=19,$C1397=20,$C1397=21),$J1397,"")</f>
        <v/>
      </c>
      <c r="R1397" s="3" t="str">
        <f t="shared" si="153"/>
        <v/>
      </c>
      <c r="S1397" s="7" t="str">
        <f>IF(OR($C1397=25,$C1397=26,$C1397=27),$J1397,"")</f>
        <v/>
      </c>
      <c r="T1397" s="9" t="str">
        <f t="shared" si="156"/>
        <v/>
      </c>
    </row>
    <row r="1398" spans="1:20" x14ac:dyDescent="0.25">
      <c r="A1398" s="20">
        <f t="shared" si="151"/>
        <v>42879.380000000005</v>
      </c>
      <c r="B1398" s="2">
        <v>42879.378668981481</v>
      </c>
      <c r="C1398" s="1">
        <v>13</v>
      </c>
      <c r="D1398" s="1">
        <v>16</v>
      </c>
      <c r="E1398" s="1">
        <v>14</v>
      </c>
      <c r="F1398" s="1">
        <v>15</v>
      </c>
      <c r="G1398" s="1">
        <v>1502.49</v>
      </c>
      <c r="H1398" s="1">
        <v>519.22327007013405</v>
      </c>
      <c r="I1398" s="22">
        <v>9440.4500000000007</v>
      </c>
      <c r="J1398" s="1">
        <v>519.22327007013405</v>
      </c>
      <c r="K1398" s="7" t="str">
        <f>IF(OR($C1398=1,$C1398=2,$C1398=3),$J1398,"")</f>
        <v/>
      </c>
      <c r="L1398" s="8" t="str">
        <f t="shared" si="154"/>
        <v/>
      </c>
      <c r="M1398" s="3" t="str">
        <f>IF(OR($C1398=7,$C1398=8,$C1398=9),$J1398,"")</f>
        <v/>
      </c>
      <c r="N1398" s="8" t="str">
        <f t="shared" si="150"/>
        <v/>
      </c>
      <c r="O1398" s="7">
        <f>IF(OR($C1398=13,$C1398=14,$C1398=15),$J1398,"")</f>
        <v>519.22327007013405</v>
      </c>
      <c r="P1398" s="8">
        <f>O1398</f>
        <v>519.22327007013405</v>
      </c>
      <c r="Q1398" s="3" t="str">
        <f>IF(OR($C1398=19,$C1398=20,$C1398=21),$J1398,"")</f>
        <v/>
      </c>
      <c r="R1398" s="3" t="str">
        <f t="shared" si="153"/>
        <v/>
      </c>
      <c r="S1398" s="7" t="str">
        <f>IF(OR($C1398=25,$C1398=26,$C1398=27),$J1398,"")</f>
        <v/>
      </c>
      <c r="T1398" s="9" t="str">
        <f t="shared" si="156"/>
        <v/>
      </c>
    </row>
    <row r="1399" spans="1:20" x14ac:dyDescent="0.25">
      <c r="A1399" s="20">
        <f t="shared" si="151"/>
        <v>42879.380000000005</v>
      </c>
      <c r="B1399" s="2">
        <v>42879.37872685185</v>
      </c>
      <c r="C1399" s="1">
        <v>19</v>
      </c>
      <c r="D1399" s="1">
        <v>22</v>
      </c>
      <c r="E1399" s="1">
        <v>20</v>
      </c>
      <c r="F1399" s="1">
        <v>21</v>
      </c>
      <c r="G1399" s="1">
        <v>2561.11</v>
      </c>
      <c r="H1399" s="1">
        <v>885.05607971388906</v>
      </c>
      <c r="I1399" s="22">
        <v>16091.9</v>
      </c>
      <c r="J1399" s="1">
        <v>885.05607971388906</v>
      </c>
      <c r="K1399" s="7" t="str">
        <f>IF(OR($C1399=1,$C1399=2,$C1399=3),$J1399,"")</f>
        <v/>
      </c>
      <c r="L1399" s="8" t="str">
        <f>K1399</f>
        <v/>
      </c>
      <c r="M1399" s="3" t="str">
        <f>IF(OR($C1399=7,$C1399=8,$C1399=9),$J1399,"")</f>
        <v/>
      </c>
      <c r="N1399" s="8" t="str">
        <f t="shared" si="150"/>
        <v/>
      </c>
      <c r="O1399" s="7" t="str">
        <f>IF(OR($C1399=13,$C1399=14,$C1399=15),$J1399,"")</f>
        <v/>
      </c>
      <c r="P1399" s="8" t="str">
        <f t="shared" ref="P1399:P1462" si="158">O1399</f>
        <v/>
      </c>
      <c r="Q1399" s="3">
        <f>IF(OR($C1399=19,$C1399=20,$C1399=21),$J1399,"")</f>
        <v>885.05607971388906</v>
      </c>
      <c r="R1399" s="3" t="str">
        <f t="shared" si="153"/>
        <v/>
      </c>
      <c r="S1399" s="7" t="str">
        <f>IF(OR($C1399=25,$C1399=26,$C1399=27),$J1399,"")</f>
        <v/>
      </c>
      <c r="T1399" s="9" t="str">
        <f t="shared" si="156"/>
        <v/>
      </c>
    </row>
    <row r="1400" spans="1:20" x14ac:dyDescent="0.25">
      <c r="A1400" s="20">
        <f t="shared" si="151"/>
        <v>42879.380000000005</v>
      </c>
      <c r="B1400" s="2">
        <v>42879.378750000003</v>
      </c>
      <c r="C1400" s="1">
        <v>20</v>
      </c>
      <c r="D1400" s="1">
        <v>23</v>
      </c>
      <c r="E1400" s="1">
        <v>21</v>
      </c>
      <c r="F1400" s="1">
        <v>22</v>
      </c>
      <c r="G1400" s="1">
        <v>3043.17</v>
      </c>
      <c r="H1400" s="1">
        <v>1051.6440567187335</v>
      </c>
      <c r="I1400" s="22">
        <v>19120.8</v>
      </c>
      <c r="J1400" s="1">
        <v>1051.6440567187335</v>
      </c>
      <c r="K1400" s="7" t="str">
        <f>IF(OR($C1400=1,$C1400=2,$C1400=3),$J1400,"")</f>
        <v/>
      </c>
      <c r="L1400" s="8" t="str">
        <f t="shared" si="154"/>
        <v/>
      </c>
      <c r="M1400" s="3" t="str">
        <f>IF(OR($C1400=7,$C1400=8,$C1400=9),$J1400,"")</f>
        <v/>
      </c>
      <c r="N1400" s="8" t="str">
        <f t="shared" si="150"/>
        <v/>
      </c>
      <c r="O1400" s="7" t="str">
        <f>IF(OR($C1400=13,$C1400=14,$C1400=15),$J1400,"")</f>
        <v/>
      </c>
      <c r="P1400" s="8" t="str">
        <f t="shared" si="158"/>
        <v/>
      </c>
      <c r="Q1400" s="3">
        <f>IF(OR($C1400=19,$C1400=20,$C1400=21),$J1400,"")</f>
        <v>1051.6440567187335</v>
      </c>
      <c r="R1400" s="3">
        <f t="shared" si="153"/>
        <v>937.4303038801703</v>
      </c>
      <c r="S1400" s="7" t="str">
        <f>IF(OR($C1400=25,$C1400=26,$C1400=27),$J1400,"")</f>
        <v/>
      </c>
      <c r="T1400" s="9" t="str">
        <f t="shared" si="156"/>
        <v/>
      </c>
    </row>
    <row r="1401" spans="1:20" x14ac:dyDescent="0.25">
      <c r="A1401" s="20">
        <f t="shared" si="151"/>
        <v>42879.380000000005</v>
      </c>
      <c r="B1401" s="2">
        <v>42879.378784722219</v>
      </c>
      <c r="C1401" s="1">
        <v>21</v>
      </c>
      <c r="D1401" s="1">
        <v>24</v>
      </c>
      <c r="E1401" s="1">
        <v>22</v>
      </c>
      <c r="F1401" s="1">
        <v>23</v>
      </c>
      <c r="G1401" s="1">
        <v>2533.7199999999998</v>
      </c>
      <c r="H1401" s="1">
        <v>875.59077520788821</v>
      </c>
      <c r="I1401" s="22">
        <v>15919.8</v>
      </c>
      <c r="J1401" s="1">
        <v>875.59077520788821</v>
      </c>
      <c r="K1401" s="7" t="str">
        <f>IF(OR($C1401=1,$C1401=2,$C1401=3),$J1401,"")</f>
        <v/>
      </c>
      <c r="L1401" s="8" t="str">
        <f t="shared" si="154"/>
        <v/>
      </c>
      <c r="M1401" s="3" t="str">
        <f>IF(OR($C1401=7,$C1401=8,$C1401=9),$J1401,"")</f>
        <v/>
      </c>
      <c r="N1401" s="8" t="str">
        <f t="shared" si="150"/>
        <v/>
      </c>
      <c r="O1401" s="7" t="str">
        <f>IF(OR($C1401=13,$C1401=14,$C1401=15),$J1401,"")</f>
        <v/>
      </c>
      <c r="P1401" s="8" t="str">
        <f t="shared" si="158"/>
        <v/>
      </c>
      <c r="Q1401" s="3">
        <f>IF(OR($C1401=19,$C1401=20,$C1401=21),$J1401,"")</f>
        <v>875.59077520788821</v>
      </c>
      <c r="R1401" s="3" t="str">
        <f t="shared" si="153"/>
        <v/>
      </c>
      <c r="S1401" s="7" t="str">
        <f>IF(OR($C1401=25,$C1401=26,$C1401=27),$J1401,"")</f>
        <v/>
      </c>
      <c r="T1401" s="9" t="str">
        <f t="shared" si="156"/>
        <v/>
      </c>
    </row>
    <row r="1402" spans="1:20" x14ac:dyDescent="0.25">
      <c r="A1402" s="20">
        <f t="shared" si="151"/>
        <v>42879.380000000005</v>
      </c>
      <c r="B1402" s="2">
        <v>42879.378807870373</v>
      </c>
      <c r="C1402" s="1">
        <v>25</v>
      </c>
      <c r="D1402" s="1">
        <v>28</v>
      </c>
      <c r="E1402" s="1">
        <v>26</v>
      </c>
      <c r="F1402" s="1">
        <v>27</v>
      </c>
      <c r="G1402" s="1">
        <v>2941.06</v>
      </c>
      <c r="H1402" s="1">
        <v>1016.3573738743476</v>
      </c>
      <c r="I1402" s="22">
        <v>18479.2</v>
      </c>
      <c r="J1402" s="1">
        <v>1016.3573738743476</v>
      </c>
      <c r="K1402" s="7" t="str">
        <f>IF(OR($C1402=1,$C1402=2,$C1402=3),$J1402,"")</f>
        <v/>
      </c>
      <c r="L1402" s="8" t="str">
        <f t="shared" si="154"/>
        <v/>
      </c>
      <c r="M1402" s="3" t="str">
        <f>IF(OR($C1402=7,$C1402=8,$C1402=9),$J1402,"")</f>
        <v/>
      </c>
      <c r="N1402" s="8" t="str">
        <f t="shared" si="150"/>
        <v/>
      </c>
      <c r="O1402" s="7" t="str">
        <f>IF(OR($C1402=13,$C1402=14,$C1402=15),$J1402,"")</f>
        <v/>
      </c>
      <c r="P1402" s="8" t="str">
        <f t="shared" si="158"/>
        <v/>
      </c>
      <c r="Q1402" s="3" t="str">
        <f>IF(OR($C1402=19,$C1402=20,$C1402=21),$J1402,"")</f>
        <v/>
      </c>
      <c r="R1402" s="3" t="str">
        <f t="shared" si="153"/>
        <v/>
      </c>
      <c r="S1402" s="7">
        <f>IF(OR($C1402=25,$C1402=26,$C1402=27),$J1402,"")</f>
        <v>1016.3573738743476</v>
      </c>
      <c r="T1402" s="18">
        <f>S1402</f>
        <v>1016.3573738743476</v>
      </c>
    </row>
    <row r="1403" spans="1:20" x14ac:dyDescent="0.25">
      <c r="A1403" s="20">
        <f t="shared" si="151"/>
        <v>42879.4</v>
      </c>
      <c r="B1403" s="2">
        <v>42879.392395833333</v>
      </c>
      <c r="C1403" s="1">
        <v>1</v>
      </c>
      <c r="D1403" s="1">
        <v>4</v>
      </c>
      <c r="E1403" s="1">
        <v>2</v>
      </c>
      <c r="F1403" s="1">
        <v>3</v>
      </c>
      <c r="G1403" s="1">
        <v>3177.34</v>
      </c>
      <c r="H1403" s="1">
        <v>1098.0098802152693</v>
      </c>
      <c r="I1403" s="22">
        <v>19963.8</v>
      </c>
      <c r="J1403" s="1">
        <v>1098.0098802152693</v>
      </c>
      <c r="K1403" s="7">
        <f>IF(OR($C1403=1,$C1403=2,$C1403=3),$J1403,"")</f>
        <v>1098.0098802152693</v>
      </c>
      <c r="L1403" s="8">
        <f>AVERAGE(K1403:K1404)</f>
        <v>1040.616752345368</v>
      </c>
      <c r="M1403" s="3" t="str">
        <f>IF(OR($C1403=7,$C1403=8,$C1403=9),$J1403,"")</f>
        <v/>
      </c>
      <c r="N1403" s="8" t="str">
        <f t="shared" si="150"/>
        <v/>
      </c>
      <c r="O1403" s="7" t="str">
        <f>IF(OR($C1403=13,$C1403=14,$C1403=15),$J1403,"")</f>
        <v/>
      </c>
      <c r="P1403" s="8" t="str">
        <f t="shared" si="158"/>
        <v/>
      </c>
      <c r="Q1403" s="3" t="str">
        <f>IF(OR($C1403=19,$C1403=20,$C1403=21),$J1403,"")</f>
        <v/>
      </c>
      <c r="R1403" s="3" t="str">
        <f t="shared" si="153"/>
        <v/>
      </c>
      <c r="S1403" s="7" t="str">
        <f>IF(OR($C1403=25,$C1403=26,$C1403=27),$J1403,"")</f>
        <v/>
      </c>
      <c r="T1403" s="18" t="str">
        <f t="shared" ref="T1403:T1432" si="159">S1403</f>
        <v/>
      </c>
    </row>
    <row r="1404" spans="1:20" x14ac:dyDescent="0.25">
      <c r="A1404" s="20">
        <f t="shared" si="151"/>
        <v>42879.4</v>
      </c>
      <c r="B1404" s="2">
        <v>42879.392430555556</v>
      </c>
      <c r="C1404" s="1">
        <v>2</v>
      </c>
      <c r="D1404" s="1">
        <v>5</v>
      </c>
      <c r="E1404" s="1">
        <v>3</v>
      </c>
      <c r="F1404" s="1">
        <v>4</v>
      </c>
      <c r="G1404" s="1">
        <v>2845.18</v>
      </c>
      <c r="H1404" s="1">
        <v>983.22362447546675</v>
      </c>
      <c r="I1404" s="22">
        <v>17876.8</v>
      </c>
      <c r="J1404" s="1">
        <v>983.22362447546675</v>
      </c>
      <c r="K1404" s="7">
        <f>IF(OR($C1404=1,$C1404=2,$C1404=3),$J1404,"")</f>
        <v>983.22362447546675</v>
      </c>
      <c r="M1404" s="3" t="str">
        <f>IF(OR($C1404=7,$C1404=8,$C1404=9),$J1404,"")</f>
        <v/>
      </c>
      <c r="N1404" s="8" t="str">
        <f t="shared" si="150"/>
        <v/>
      </c>
      <c r="O1404" s="7" t="str">
        <f>IF(OR($C1404=13,$C1404=14,$C1404=15),$J1404,"")</f>
        <v/>
      </c>
      <c r="P1404" s="8" t="str">
        <f t="shared" si="158"/>
        <v/>
      </c>
      <c r="Q1404" s="3" t="str">
        <f>IF(OR($C1404=19,$C1404=20,$C1404=21),$J1404,"")</f>
        <v/>
      </c>
      <c r="R1404" s="3" t="str">
        <f t="shared" si="153"/>
        <v/>
      </c>
      <c r="S1404" s="7" t="str">
        <f>IF(OR($C1404=25,$C1404=26,$C1404=27),$J1404,"")</f>
        <v/>
      </c>
      <c r="T1404" s="18" t="str">
        <f t="shared" si="159"/>
        <v/>
      </c>
    </row>
    <row r="1405" spans="1:20" x14ac:dyDescent="0.25">
      <c r="A1405" s="20">
        <f t="shared" si="151"/>
        <v>42879.4</v>
      </c>
      <c r="B1405" s="2">
        <v>42879.392476851855</v>
      </c>
      <c r="C1405" s="1">
        <v>7</v>
      </c>
      <c r="D1405" s="1">
        <v>10</v>
      </c>
      <c r="E1405" s="1">
        <v>8</v>
      </c>
      <c r="F1405" s="1">
        <v>9</v>
      </c>
      <c r="G1405" s="1">
        <v>2642.89</v>
      </c>
      <c r="H1405" s="1">
        <v>913.31721890705205</v>
      </c>
      <c r="I1405" s="22">
        <v>16605.8</v>
      </c>
      <c r="J1405" s="1">
        <v>913.31721890705205</v>
      </c>
      <c r="K1405" s="7" t="str">
        <f>IF(OR($C1405=1,$C1405=2,$C1405=3),$J1405,"")</f>
        <v/>
      </c>
      <c r="L1405" s="8" t="str">
        <f t="shared" si="154"/>
        <v/>
      </c>
      <c r="M1405" s="3">
        <f>IF(OR($C1405=7,$C1405=8,$C1405=9),$J1405,"")</f>
        <v>913.31721890705205</v>
      </c>
      <c r="N1405" s="8" t="str">
        <f t="shared" si="150"/>
        <v/>
      </c>
      <c r="O1405" s="7" t="str">
        <f>IF(OR($C1405=13,$C1405=14,$C1405=15),$J1405,"")</f>
        <v/>
      </c>
      <c r="P1405" s="8" t="str">
        <f t="shared" si="158"/>
        <v/>
      </c>
      <c r="Q1405" s="3" t="str">
        <f>IF(OR($C1405=19,$C1405=20,$C1405=21),$J1405,"")</f>
        <v/>
      </c>
      <c r="R1405" s="3" t="str">
        <f t="shared" si="153"/>
        <v/>
      </c>
      <c r="S1405" s="7" t="str">
        <f>IF(OR($C1405=25,$C1405=26,$C1405=27),$J1405,"")</f>
        <v/>
      </c>
      <c r="T1405" s="18" t="str">
        <f t="shared" si="159"/>
        <v/>
      </c>
    </row>
    <row r="1406" spans="1:20" x14ac:dyDescent="0.25">
      <c r="A1406" s="20">
        <f t="shared" si="151"/>
        <v>42879.4</v>
      </c>
      <c r="B1406" s="2">
        <v>42879.392511574071</v>
      </c>
      <c r="C1406" s="1">
        <v>8</v>
      </c>
      <c r="D1406" s="1">
        <v>11</v>
      </c>
      <c r="E1406" s="1">
        <v>9</v>
      </c>
      <c r="F1406" s="1">
        <v>10</v>
      </c>
      <c r="G1406" s="1">
        <v>2646.56</v>
      </c>
      <c r="H1406" s="1">
        <v>914.58547986130623</v>
      </c>
      <c r="I1406" s="22">
        <v>16628.8</v>
      </c>
      <c r="J1406" s="1">
        <v>914.58547986130623</v>
      </c>
      <c r="K1406" s="7" t="str">
        <f>IF(OR($C1406=1,$C1406=2,$C1406=3),$J1406,"")</f>
        <v/>
      </c>
      <c r="L1406" s="8" t="str">
        <f t="shared" si="154"/>
        <v/>
      </c>
      <c r="M1406" s="3">
        <f>IF(OR($C1406=7,$C1406=8,$C1406=9),$J1406,"")</f>
        <v>914.58547986130623</v>
      </c>
      <c r="N1406" s="8">
        <f t="shared" si="150"/>
        <v>931.16617756842243</v>
      </c>
      <c r="O1406" s="7" t="str">
        <f>IF(OR($C1406=13,$C1406=14,$C1406=15),$J1406,"")</f>
        <v/>
      </c>
      <c r="P1406" s="8" t="str">
        <f t="shared" si="158"/>
        <v/>
      </c>
      <c r="Q1406" s="3" t="str">
        <f>IF(OR($C1406=19,$C1406=20,$C1406=21),$J1406,"")</f>
        <v/>
      </c>
      <c r="R1406" s="3" t="str">
        <f t="shared" si="153"/>
        <v/>
      </c>
      <c r="S1406" s="7" t="str">
        <f>IF(OR($C1406=25,$C1406=26,$C1406=27),$J1406,"")</f>
        <v/>
      </c>
      <c r="T1406" s="18" t="str">
        <f t="shared" si="159"/>
        <v/>
      </c>
    </row>
    <row r="1407" spans="1:20" x14ac:dyDescent="0.25">
      <c r="A1407" s="20">
        <f t="shared" si="151"/>
        <v>42879.4</v>
      </c>
      <c r="B1407" s="2">
        <v>42879.392534722225</v>
      </c>
      <c r="C1407" s="1">
        <v>9</v>
      </c>
      <c r="D1407" s="1">
        <v>12</v>
      </c>
      <c r="E1407" s="1">
        <v>10</v>
      </c>
      <c r="F1407" s="1">
        <v>11</v>
      </c>
      <c r="G1407" s="1">
        <v>2794.17</v>
      </c>
      <c r="H1407" s="1">
        <v>965.59583393690912</v>
      </c>
      <c r="I1407" s="22">
        <v>17556.3</v>
      </c>
      <c r="J1407" s="1">
        <v>965.59583393690912</v>
      </c>
      <c r="K1407" s="7" t="str">
        <f>IF(OR($C1407=1,$C1407=2,$C1407=3),$J1407,"")</f>
        <v/>
      </c>
      <c r="L1407" s="8" t="str">
        <f t="shared" si="154"/>
        <v/>
      </c>
      <c r="M1407" s="3">
        <f>IF(OR($C1407=7,$C1407=8,$C1407=9),$J1407,"")</f>
        <v>965.59583393690912</v>
      </c>
      <c r="N1407" s="8" t="str">
        <f t="shared" si="150"/>
        <v/>
      </c>
      <c r="O1407" s="7" t="str">
        <f>IF(OR($C1407=13,$C1407=14,$C1407=15),$J1407,"")</f>
        <v/>
      </c>
      <c r="P1407" s="8" t="str">
        <f t="shared" si="158"/>
        <v/>
      </c>
      <c r="Q1407" s="3" t="str">
        <f>IF(OR($C1407=19,$C1407=20,$C1407=21),$J1407,"")</f>
        <v/>
      </c>
      <c r="R1407" s="3" t="str">
        <f t="shared" si="153"/>
        <v/>
      </c>
      <c r="S1407" s="7" t="str">
        <f>IF(OR($C1407=25,$C1407=26,$C1407=27),$J1407,"")</f>
        <v/>
      </c>
      <c r="T1407" s="18" t="str">
        <f t="shared" si="159"/>
        <v/>
      </c>
    </row>
    <row r="1408" spans="1:20" x14ac:dyDescent="0.25">
      <c r="A1408" s="20">
        <f t="shared" si="151"/>
        <v>42879.4</v>
      </c>
      <c r="B1408" s="2">
        <v>42879.392557870371</v>
      </c>
      <c r="C1408" s="1">
        <v>13</v>
      </c>
      <c r="D1408" s="1">
        <v>16</v>
      </c>
      <c r="E1408" s="1">
        <v>14</v>
      </c>
      <c r="F1408" s="1">
        <v>15</v>
      </c>
      <c r="G1408" s="1">
        <v>1499.57</v>
      </c>
      <c r="H1408" s="1">
        <v>518.21419050980103</v>
      </c>
      <c r="I1408" s="22">
        <v>9422.1</v>
      </c>
      <c r="J1408" s="1">
        <v>518.21419050980103</v>
      </c>
      <c r="K1408" s="7" t="str">
        <f>IF(OR($C1408=1,$C1408=2,$C1408=3),$J1408,"")</f>
        <v/>
      </c>
      <c r="L1408" s="8" t="str">
        <f t="shared" si="154"/>
        <v/>
      </c>
      <c r="M1408" s="3" t="str">
        <f>IF(OR($C1408=7,$C1408=8,$C1408=9),$J1408,"")</f>
        <v/>
      </c>
      <c r="N1408" s="8" t="str">
        <f t="shared" si="150"/>
        <v/>
      </c>
      <c r="O1408" s="7">
        <f>IF(OR($C1408=13,$C1408=14,$C1408=15),$J1408,"")</f>
        <v>518.21419050980103</v>
      </c>
      <c r="P1408" s="8">
        <f t="shared" si="158"/>
        <v>518.21419050980103</v>
      </c>
      <c r="Q1408" s="3" t="str">
        <f>IF(OR($C1408=19,$C1408=20,$C1408=21),$J1408,"")</f>
        <v/>
      </c>
      <c r="R1408" s="3" t="str">
        <f t="shared" si="153"/>
        <v/>
      </c>
      <c r="S1408" s="7" t="str">
        <f>IF(OR($C1408=25,$C1408=26,$C1408=27),$J1408,"")</f>
        <v/>
      </c>
      <c r="T1408" s="18" t="str">
        <f t="shared" si="159"/>
        <v/>
      </c>
    </row>
    <row r="1409" spans="1:20" x14ac:dyDescent="0.25">
      <c r="A1409" s="20">
        <f t="shared" si="151"/>
        <v>42879.4</v>
      </c>
      <c r="B1409" s="2">
        <v>42879.39261574074</v>
      </c>
      <c r="C1409" s="1">
        <v>19</v>
      </c>
      <c r="D1409" s="1">
        <v>22</v>
      </c>
      <c r="E1409" s="1">
        <v>20</v>
      </c>
      <c r="F1409" s="1">
        <v>21</v>
      </c>
      <c r="G1409" s="1">
        <v>2650.03</v>
      </c>
      <c r="H1409" s="1">
        <v>915.78462577718153</v>
      </c>
      <c r="I1409" s="22">
        <v>16650.599999999999</v>
      </c>
      <c r="J1409" s="1">
        <v>915.78462577718153</v>
      </c>
      <c r="K1409" s="7" t="str">
        <f>IF(OR($C1409=1,$C1409=2,$C1409=3),$J1409,"")</f>
        <v/>
      </c>
      <c r="L1409" s="8" t="str">
        <f t="shared" si="154"/>
        <v/>
      </c>
      <c r="M1409" s="3" t="str">
        <f>IF(OR($C1409=7,$C1409=8,$C1409=9),$J1409,"")</f>
        <v/>
      </c>
      <c r="N1409" s="8" t="str">
        <f t="shared" si="150"/>
        <v/>
      </c>
      <c r="O1409" s="7" t="str">
        <f>IF(OR($C1409=13,$C1409=14,$C1409=15),$J1409,"")</f>
        <v/>
      </c>
      <c r="P1409" s="8" t="str">
        <f t="shared" si="158"/>
        <v/>
      </c>
      <c r="Q1409" s="3">
        <f>IF(OR($C1409=19,$C1409=20,$C1409=21),$J1409,"")</f>
        <v>915.78462577718153</v>
      </c>
      <c r="R1409" s="3" t="str">
        <f t="shared" si="153"/>
        <v/>
      </c>
      <c r="S1409" s="7" t="str">
        <f>IF(OR($C1409=25,$C1409=26,$C1409=27),$J1409,"")</f>
        <v/>
      </c>
      <c r="T1409" s="18" t="str">
        <f t="shared" si="159"/>
        <v/>
      </c>
    </row>
    <row r="1410" spans="1:20" x14ac:dyDescent="0.25">
      <c r="A1410" s="20">
        <f t="shared" si="151"/>
        <v>42879.4</v>
      </c>
      <c r="B1410" s="2">
        <v>42879.392650462964</v>
      </c>
      <c r="C1410" s="1">
        <v>20</v>
      </c>
      <c r="D1410" s="1">
        <v>23</v>
      </c>
      <c r="E1410" s="1">
        <v>21</v>
      </c>
      <c r="F1410" s="1">
        <v>22</v>
      </c>
      <c r="G1410" s="1">
        <v>3190.12</v>
      </c>
      <c r="H1410" s="1">
        <v>1102.4263311676857</v>
      </c>
      <c r="I1410" s="22">
        <v>20044.099999999999</v>
      </c>
      <c r="J1410" s="1">
        <v>1102.4263311676857</v>
      </c>
      <c r="K1410" s="7" t="str">
        <f>IF(OR($C1410=1,$C1410=2,$C1410=3),$J1410,"")</f>
        <v/>
      </c>
      <c r="L1410" s="8" t="str">
        <f t="shared" si="154"/>
        <v/>
      </c>
      <c r="M1410" s="3" t="str">
        <f>IF(OR($C1410=7,$C1410=8,$C1410=9),$J1410,"")</f>
        <v/>
      </c>
      <c r="N1410" s="8" t="str">
        <f t="shared" si="150"/>
        <v/>
      </c>
      <c r="O1410" s="7" t="str">
        <f>IF(OR($C1410=13,$C1410=14,$C1410=15),$J1410,"")</f>
        <v/>
      </c>
      <c r="P1410" s="8" t="str">
        <f t="shared" si="158"/>
        <v/>
      </c>
      <c r="Q1410" s="3">
        <f>IF(OR($C1410=19,$C1410=20,$C1410=21),$J1410,"")</f>
        <v>1102.4263311676857</v>
      </c>
      <c r="R1410" s="3">
        <f t="shared" si="153"/>
        <v>974.23866948619991</v>
      </c>
      <c r="S1410" s="7" t="str">
        <f>IF(OR($C1410=25,$C1410=26,$C1410=27),$J1410,"")</f>
        <v/>
      </c>
      <c r="T1410" s="18" t="str">
        <f t="shared" si="159"/>
        <v/>
      </c>
    </row>
    <row r="1411" spans="1:20" x14ac:dyDescent="0.25">
      <c r="A1411" s="20">
        <f t="shared" si="151"/>
        <v>42879.4</v>
      </c>
      <c r="B1411" s="2">
        <v>42879.39267361111</v>
      </c>
      <c r="C1411" s="1">
        <v>21</v>
      </c>
      <c r="D1411" s="1">
        <v>24</v>
      </c>
      <c r="E1411" s="1">
        <v>22</v>
      </c>
      <c r="F1411" s="1">
        <v>23</v>
      </c>
      <c r="G1411" s="1">
        <v>2617.39</v>
      </c>
      <c r="H1411" s="1">
        <v>904.50505151373272</v>
      </c>
      <c r="I1411" s="22">
        <v>16445.599999999999</v>
      </c>
      <c r="J1411" s="1">
        <v>904.50505151373272</v>
      </c>
      <c r="K1411" s="7" t="str">
        <f>IF(OR($C1411=1,$C1411=2,$C1411=3),$J1411,"")</f>
        <v/>
      </c>
      <c r="L1411" s="8" t="str">
        <f t="shared" si="154"/>
        <v/>
      </c>
      <c r="M1411" s="3" t="str">
        <f>IF(OR($C1411=7,$C1411=8,$C1411=9),$J1411,"")</f>
        <v/>
      </c>
      <c r="N1411" s="8" t="str">
        <f t="shared" ref="N1411:N1474" si="160">IF(AND(C1410=7,C1411=8,C1412=9),AVERAGE(M1410:M1412),"")</f>
        <v/>
      </c>
      <c r="O1411" s="7" t="str">
        <f>IF(OR($C1411=13,$C1411=14,$C1411=15),$J1411,"")</f>
        <v/>
      </c>
      <c r="P1411" s="8" t="str">
        <f t="shared" si="158"/>
        <v/>
      </c>
      <c r="Q1411" s="3">
        <f>IF(OR($C1411=19,$C1411=20,$C1411=21),$J1411,"")</f>
        <v>904.50505151373272</v>
      </c>
      <c r="R1411" s="3" t="str">
        <f t="shared" si="153"/>
        <v/>
      </c>
      <c r="S1411" s="7" t="str">
        <f>IF(OR($C1411=25,$C1411=26,$C1411=27),$J1411,"")</f>
        <v/>
      </c>
      <c r="T1411" s="18" t="str">
        <f t="shared" si="159"/>
        <v/>
      </c>
    </row>
    <row r="1412" spans="1:20" x14ac:dyDescent="0.25">
      <c r="A1412" s="20">
        <f t="shared" ref="A1412:A1475" si="161">ROUNDUP(B1412,2)</f>
        <v>42879.4</v>
      </c>
      <c r="B1412" s="2">
        <v>42879.392708333333</v>
      </c>
      <c r="C1412" s="1">
        <v>25</v>
      </c>
      <c r="D1412" s="1">
        <v>28</v>
      </c>
      <c r="E1412" s="1">
        <v>26</v>
      </c>
      <c r="F1412" s="1">
        <v>27</v>
      </c>
      <c r="G1412" s="1">
        <v>3043.09</v>
      </c>
      <c r="H1412" s="1">
        <v>1051.6164107033819</v>
      </c>
      <c r="I1412" s="22">
        <v>19120.3</v>
      </c>
      <c r="J1412" s="1">
        <v>1051.6164107033819</v>
      </c>
      <c r="K1412" s="7" t="str">
        <f>IF(OR($C1412=1,$C1412=2,$C1412=3),$J1412,"")</f>
        <v/>
      </c>
      <c r="L1412" s="8" t="str">
        <f t="shared" si="154"/>
        <v/>
      </c>
      <c r="M1412" s="3" t="str">
        <f>IF(OR($C1412=7,$C1412=8,$C1412=9),$J1412,"")</f>
        <v/>
      </c>
      <c r="N1412" s="8" t="str">
        <f t="shared" si="160"/>
        <v/>
      </c>
      <c r="O1412" s="7" t="str">
        <f>IF(OR($C1412=13,$C1412=14,$C1412=15),$J1412,"")</f>
        <v/>
      </c>
      <c r="P1412" s="8" t="str">
        <f t="shared" si="158"/>
        <v/>
      </c>
      <c r="Q1412" s="3" t="str">
        <f>IF(OR($C1412=19,$C1412=20,$C1412=21),$J1412,"")</f>
        <v/>
      </c>
      <c r="R1412" s="3" t="str">
        <f t="shared" si="153"/>
        <v/>
      </c>
      <c r="S1412" s="7">
        <f>IF(OR($C1412=25,$C1412=26,$C1412=27),$J1412,"")</f>
        <v>1051.6164107033819</v>
      </c>
      <c r="T1412" s="18">
        <f t="shared" si="159"/>
        <v>1051.6164107033819</v>
      </c>
    </row>
    <row r="1413" spans="1:20" x14ac:dyDescent="0.25">
      <c r="A1413" s="20">
        <f t="shared" si="161"/>
        <v>42879.41</v>
      </c>
      <c r="B1413" s="2">
        <v>42879.406284722223</v>
      </c>
      <c r="C1413" s="1">
        <v>1</v>
      </c>
      <c r="D1413" s="1">
        <v>4</v>
      </c>
      <c r="E1413" s="1">
        <v>2</v>
      </c>
      <c r="F1413" s="1">
        <v>3</v>
      </c>
      <c r="G1413" s="1">
        <v>3285.49</v>
      </c>
      <c r="H1413" s="1">
        <v>1135.3838372187001</v>
      </c>
      <c r="I1413" s="22">
        <v>20643.400000000001</v>
      </c>
      <c r="J1413" s="1">
        <v>1135.3838372187001</v>
      </c>
      <c r="K1413" s="7">
        <f>IF(OR($C1413=1,$C1413=2,$C1413=3),$J1413,"")</f>
        <v>1135.3838372187001</v>
      </c>
      <c r="L1413" s="8">
        <f t="shared" si="154"/>
        <v>1135.3838372187001</v>
      </c>
      <c r="M1413" s="3" t="str">
        <f>IF(OR($C1413=7,$C1413=8,$C1413=9),$J1413,"")</f>
        <v/>
      </c>
      <c r="N1413" s="8" t="str">
        <f t="shared" si="160"/>
        <v/>
      </c>
      <c r="O1413" s="7" t="str">
        <f>IF(OR($C1413=13,$C1413=14,$C1413=15),$J1413,"")</f>
        <v/>
      </c>
      <c r="P1413" s="8" t="str">
        <f t="shared" si="158"/>
        <v/>
      </c>
      <c r="Q1413" s="3" t="str">
        <f>IF(OR($C1413=19,$C1413=20,$C1413=21),$J1413,"")</f>
        <v/>
      </c>
      <c r="R1413" s="3" t="str">
        <f t="shared" ref="R1413:R1476" si="162">IF(AND(C1412=19,C1413=20,C1414=21),AVERAGE(Q1412:Q1414),"")</f>
        <v/>
      </c>
      <c r="S1413" s="7" t="str">
        <f>IF(OR($C1413=25,$C1413=26,$C1413=27),$J1413,"")</f>
        <v/>
      </c>
      <c r="T1413" s="18" t="str">
        <f t="shared" si="159"/>
        <v/>
      </c>
    </row>
    <row r="1414" spans="1:20" x14ac:dyDescent="0.25">
      <c r="A1414" s="20">
        <f t="shared" si="161"/>
        <v>42879.41</v>
      </c>
      <c r="B1414" s="2">
        <v>42879.406377314815</v>
      </c>
      <c r="C1414" s="1">
        <v>7</v>
      </c>
      <c r="D1414" s="1">
        <v>10</v>
      </c>
      <c r="E1414" s="1">
        <v>8</v>
      </c>
      <c r="F1414" s="1">
        <v>9</v>
      </c>
      <c r="G1414" s="1">
        <v>2743.22</v>
      </c>
      <c r="H1414" s="1">
        <v>947.98877790986501</v>
      </c>
      <c r="I1414" s="22">
        <v>17236.099999999999</v>
      </c>
      <c r="J1414" s="1">
        <v>947.98877790986501</v>
      </c>
      <c r="K1414" s="7" t="str">
        <f>IF(OR($C1414=1,$C1414=2,$C1414=3),$J1414,"")</f>
        <v/>
      </c>
      <c r="L1414" s="8" t="str">
        <f t="shared" si="154"/>
        <v/>
      </c>
      <c r="M1414" s="3">
        <f>IF(OR($C1414=7,$C1414=8,$C1414=9),$J1414,"")</f>
        <v>947.98877790986501</v>
      </c>
      <c r="N1414" s="8" t="str">
        <f t="shared" si="160"/>
        <v/>
      </c>
      <c r="O1414" s="7" t="str">
        <f>IF(OR($C1414=13,$C1414=14,$C1414=15),$J1414,"")</f>
        <v/>
      </c>
      <c r="P1414" s="8" t="str">
        <f t="shared" si="158"/>
        <v/>
      </c>
      <c r="Q1414" s="3" t="str">
        <f>IF(OR($C1414=19,$C1414=20,$C1414=21),$J1414,"")</f>
        <v/>
      </c>
      <c r="R1414" s="3" t="str">
        <f t="shared" si="162"/>
        <v/>
      </c>
      <c r="S1414" s="7" t="str">
        <f>IF(OR($C1414=25,$C1414=26,$C1414=27),$J1414,"")</f>
        <v/>
      </c>
      <c r="T1414" s="18" t="str">
        <f t="shared" si="159"/>
        <v/>
      </c>
    </row>
    <row r="1415" spans="1:20" x14ac:dyDescent="0.25">
      <c r="A1415" s="20">
        <f t="shared" si="161"/>
        <v>42879.41</v>
      </c>
      <c r="B1415" s="2">
        <v>42879.406400462962</v>
      </c>
      <c r="C1415" s="1">
        <v>8</v>
      </c>
      <c r="D1415" s="1">
        <v>11</v>
      </c>
      <c r="E1415" s="1">
        <v>9</v>
      </c>
      <c r="F1415" s="1">
        <v>10</v>
      </c>
      <c r="G1415" s="1">
        <v>2707.26</v>
      </c>
      <c r="H1415" s="1">
        <v>935.56189400932544</v>
      </c>
      <c r="I1415" s="22">
        <v>17010.2</v>
      </c>
      <c r="J1415" s="1">
        <v>935.56189400932544</v>
      </c>
      <c r="K1415" s="7" t="str">
        <f>IF(OR($C1415=1,$C1415=2,$C1415=3),$J1415,"")</f>
        <v/>
      </c>
      <c r="L1415" s="8" t="str">
        <f>K1415</f>
        <v/>
      </c>
      <c r="M1415" s="3">
        <f>IF(OR($C1415=7,$C1415=8,$C1415=9),$J1415,"")</f>
        <v>935.56189400932544</v>
      </c>
      <c r="N1415" s="8">
        <f t="shared" si="160"/>
        <v>963.69862613340626</v>
      </c>
      <c r="O1415" s="7" t="str">
        <f>IF(OR($C1415=13,$C1415=14,$C1415=15),$J1415,"")</f>
        <v/>
      </c>
      <c r="P1415" s="8" t="str">
        <f t="shared" si="158"/>
        <v/>
      </c>
      <c r="Q1415" s="3" t="str">
        <f>IF(OR($C1415=19,$C1415=20,$C1415=21),$J1415,"")</f>
        <v/>
      </c>
      <c r="R1415" s="3" t="str">
        <f t="shared" si="162"/>
        <v/>
      </c>
      <c r="S1415" s="7" t="str">
        <f>IF(OR($C1415=25,$C1415=26,$C1415=27),$J1415,"")</f>
        <v/>
      </c>
      <c r="T1415" s="18" t="str">
        <f t="shared" si="159"/>
        <v/>
      </c>
    </row>
    <row r="1416" spans="1:20" x14ac:dyDescent="0.25">
      <c r="A1416" s="20">
        <f t="shared" si="161"/>
        <v>42879.41</v>
      </c>
      <c r="B1416" s="2">
        <v>42879.406423611108</v>
      </c>
      <c r="C1416" s="1">
        <v>9</v>
      </c>
      <c r="D1416" s="1">
        <v>12</v>
      </c>
      <c r="E1416" s="1">
        <v>10</v>
      </c>
      <c r="F1416" s="1">
        <v>11</v>
      </c>
      <c r="G1416" s="1">
        <v>2915.56</v>
      </c>
      <c r="H1416" s="1">
        <v>1007.5452064810282</v>
      </c>
      <c r="I1416" s="22">
        <v>18319</v>
      </c>
      <c r="J1416" s="1">
        <v>1007.5452064810282</v>
      </c>
      <c r="K1416" s="7" t="str">
        <f>IF(OR($C1416=1,$C1416=2,$C1416=3),$J1416,"")</f>
        <v/>
      </c>
      <c r="L1416" s="8" t="str">
        <f t="shared" si="154"/>
        <v/>
      </c>
      <c r="M1416" s="3">
        <f>IF(OR($C1416=7,$C1416=8,$C1416=9),$J1416,"")</f>
        <v>1007.5452064810282</v>
      </c>
      <c r="N1416" s="8" t="str">
        <f t="shared" si="160"/>
        <v/>
      </c>
      <c r="O1416" s="7" t="str">
        <f>IF(OR($C1416=13,$C1416=14,$C1416=15),$J1416,"")</f>
        <v/>
      </c>
      <c r="P1416" s="8" t="str">
        <f t="shared" si="158"/>
        <v/>
      </c>
      <c r="Q1416" s="3" t="str">
        <f>IF(OR($C1416=19,$C1416=20,$C1416=21),$J1416,"")</f>
        <v/>
      </c>
      <c r="R1416" s="3" t="str">
        <f t="shared" si="162"/>
        <v/>
      </c>
      <c r="S1416" s="7" t="str">
        <f>IF(OR($C1416=25,$C1416=26,$C1416=27),$J1416,"")</f>
        <v/>
      </c>
      <c r="T1416" s="18" t="str">
        <f t="shared" si="159"/>
        <v/>
      </c>
    </row>
    <row r="1417" spans="1:20" x14ac:dyDescent="0.25">
      <c r="A1417" s="20">
        <f t="shared" si="161"/>
        <v>42879.41</v>
      </c>
      <c r="B1417" s="2">
        <v>42879.406458333331</v>
      </c>
      <c r="C1417" s="1">
        <v>13</v>
      </c>
      <c r="D1417" s="1">
        <v>16</v>
      </c>
      <c r="E1417" s="1">
        <v>14</v>
      </c>
      <c r="F1417" s="1">
        <v>15</v>
      </c>
      <c r="G1417" s="1">
        <v>1398.22</v>
      </c>
      <c r="H1417" s="1">
        <v>483.19014481125527</v>
      </c>
      <c r="I1417" s="22">
        <v>8785.2900000000009</v>
      </c>
      <c r="J1417" s="1">
        <v>483.19014481125527</v>
      </c>
      <c r="K1417" s="7" t="str">
        <f>IF(OR($C1417=1,$C1417=2,$C1417=3),$J1417,"")</f>
        <v/>
      </c>
      <c r="L1417" s="8" t="str">
        <f t="shared" si="154"/>
        <v/>
      </c>
      <c r="M1417" s="3" t="str">
        <f>IF(OR($C1417=7,$C1417=8,$C1417=9),$J1417,"")</f>
        <v/>
      </c>
      <c r="N1417" s="8" t="str">
        <f t="shared" si="160"/>
        <v/>
      </c>
      <c r="O1417" s="7">
        <f>IF(OR($C1417=13,$C1417=14,$C1417=15),$J1417,"")</f>
        <v>483.19014481125527</v>
      </c>
      <c r="P1417" s="8">
        <f t="shared" si="158"/>
        <v>483.19014481125527</v>
      </c>
      <c r="Q1417" s="3" t="str">
        <f>IF(OR($C1417=19,$C1417=20,$C1417=21),$J1417,"")</f>
        <v/>
      </c>
      <c r="R1417" s="3" t="str">
        <f t="shared" si="162"/>
        <v/>
      </c>
      <c r="S1417" s="7" t="str">
        <f>IF(OR($C1417=25,$C1417=26,$C1417=27),$J1417,"")</f>
        <v/>
      </c>
      <c r="T1417" s="18" t="str">
        <f t="shared" si="159"/>
        <v/>
      </c>
    </row>
    <row r="1418" spans="1:20" x14ac:dyDescent="0.25">
      <c r="A1418" s="20">
        <f t="shared" si="161"/>
        <v>42879.41</v>
      </c>
      <c r="B1418" s="2">
        <v>42879.4065162037</v>
      </c>
      <c r="C1418" s="1">
        <v>19</v>
      </c>
      <c r="D1418" s="1">
        <v>22</v>
      </c>
      <c r="E1418" s="1">
        <v>20</v>
      </c>
      <c r="F1418" s="1">
        <v>21</v>
      </c>
      <c r="G1418" s="1">
        <v>2739.12</v>
      </c>
      <c r="H1418" s="1">
        <v>946.57191962309605</v>
      </c>
      <c r="I1418" s="22">
        <v>17210.400000000001</v>
      </c>
      <c r="J1418" s="1">
        <v>946.57191962309605</v>
      </c>
      <c r="K1418" s="7" t="str">
        <f>IF(OR($C1418=1,$C1418=2,$C1418=3),$J1418,"")</f>
        <v/>
      </c>
      <c r="L1418" s="8" t="str">
        <f t="shared" si="154"/>
        <v/>
      </c>
      <c r="M1418" s="3" t="str">
        <f>IF(OR($C1418=7,$C1418=8,$C1418=9),$J1418,"")</f>
        <v/>
      </c>
      <c r="N1418" s="8" t="str">
        <f t="shared" si="160"/>
        <v/>
      </c>
      <c r="O1418" s="7" t="str">
        <f>IF(OR($C1418=13,$C1418=14,$C1418=15),$J1418,"")</f>
        <v/>
      </c>
      <c r="P1418" s="8" t="str">
        <f t="shared" si="158"/>
        <v/>
      </c>
      <c r="Q1418" s="3">
        <f>IF(OR($C1418=19,$C1418=20,$C1418=21),$J1418,"")</f>
        <v>946.57191962309605</v>
      </c>
      <c r="R1418" s="3" t="str">
        <f t="shared" si="162"/>
        <v/>
      </c>
      <c r="S1418" s="7" t="str">
        <f>IF(OR($C1418=25,$C1418=26,$C1418=27),$J1418,"")</f>
        <v/>
      </c>
      <c r="T1418" s="18" t="str">
        <f t="shared" si="159"/>
        <v/>
      </c>
    </row>
    <row r="1419" spans="1:20" x14ac:dyDescent="0.25">
      <c r="A1419" s="20">
        <f t="shared" si="161"/>
        <v>42879.41</v>
      </c>
      <c r="B1419" s="2">
        <v>42879.406550925924</v>
      </c>
      <c r="C1419" s="1">
        <v>20</v>
      </c>
      <c r="D1419" s="1">
        <v>23</v>
      </c>
      <c r="E1419" s="1">
        <v>21</v>
      </c>
      <c r="F1419" s="1">
        <v>22</v>
      </c>
      <c r="G1419" s="1">
        <v>3294.56</v>
      </c>
      <c r="H1419" s="1">
        <v>1138.5182042091867</v>
      </c>
      <c r="I1419" s="22">
        <v>20700.3</v>
      </c>
      <c r="J1419" s="1">
        <v>1138.5182042091867</v>
      </c>
      <c r="K1419" s="7" t="str">
        <f>IF(OR($C1419=1,$C1419=2,$C1419=3),$J1419,"")</f>
        <v/>
      </c>
      <c r="L1419" s="8" t="str">
        <f t="shared" si="154"/>
        <v/>
      </c>
      <c r="M1419" s="3" t="str">
        <f>IF(OR($C1419=7,$C1419=8,$C1419=9),$J1419,"")</f>
        <v/>
      </c>
      <c r="N1419" s="8" t="str">
        <f t="shared" si="160"/>
        <v/>
      </c>
      <c r="O1419" s="7" t="str">
        <f>IF(OR($C1419=13,$C1419=14,$C1419=15),$J1419,"")</f>
        <v/>
      </c>
      <c r="P1419" s="8" t="str">
        <f t="shared" si="158"/>
        <v/>
      </c>
      <c r="Q1419" s="3">
        <f>IF(OR($C1419=19,$C1419=20,$C1419=21),$J1419,"")</f>
        <v>1138.5182042091867</v>
      </c>
      <c r="R1419" s="3">
        <f t="shared" si="162"/>
        <v>1006.4624042130908</v>
      </c>
      <c r="S1419" s="7" t="str">
        <f>IF(OR($C1419=25,$C1419=26,$C1419=27),$J1419,"")</f>
        <v/>
      </c>
      <c r="T1419" s="18" t="str">
        <f t="shared" si="159"/>
        <v/>
      </c>
    </row>
    <row r="1420" spans="1:20" x14ac:dyDescent="0.25">
      <c r="A1420" s="20">
        <f t="shared" si="161"/>
        <v>42879.41</v>
      </c>
      <c r="B1420" s="2">
        <v>42879.406574074077</v>
      </c>
      <c r="C1420" s="1">
        <v>21</v>
      </c>
      <c r="D1420" s="1">
        <v>24</v>
      </c>
      <c r="E1420" s="1">
        <v>22</v>
      </c>
      <c r="F1420" s="1">
        <v>23</v>
      </c>
      <c r="G1420" s="1">
        <v>2703.6</v>
      </c>
      <c r="H1420" s="1">
        <v>934.29708880699002</v>
      </c>
      <c r="I1420" s="22">
        <v>16987.2</v>
      </c>
      <c r="J1420" s="1">
        <v>934.29708880699002</v>
      </c>
      <c r="K1420" s="7" t="str">
        <f>IF(OR($C1420=1,$C1420=2,$C1420=3),$J1420,"")</f>
        <v/>
      </c>
      <c r="L1420" s="8" t="str">
        <f t="shared" si="154"/>
        <v/>
      </c>
      <c r="M1420" s="3" t="str">
        <f>IF(OR($C1420=7,$C1420=8,$C1420=9),$J1420,"")</f>
        <v/>
      </c>
      <c r="N1420" s="8" t="str">
        <f t="shared" si="160"/>
        <v/>
      </c>
      <c r="O1420" s="7" t="str">
        <f>IF(OR($C1420=13,$C1420=14,$C1420=15),$J1420,"")</f>
        <v/>
      </c>
      <c r="P1420" s="8" t="str">
        <f t="shared" si="158"/>
        <v/>
      </c>
      <c r="Q1420" s="3">
        <f>IF(OR($C1420=19,$C1420=20,$C1420=21),$J1420,"")</f>
        <v>934.29708880699002</v>
      </c>
      <c r="R1420" s="3" t="str">
        <f t="shared" si="162"/>
        <v/>
      </c>
      <c r="S1420" s="7" t="str">
        <f>IF(OR($C1420=25,$C1420=26,$C1420=27),$J1420,"")</f>
        <v/>
      </c>
      <c r="T1420" s="18" t="str">
        <f t="shared" si="159"/>
        <v/>
      </c>
    </row>
    <row r="1421" spans="1:20" x14ac:dyDescent="0.25">
      <c r="A1421" s="20">
        <f t="shared" si="161"/>
        <v>42879.43</v>
      </c>
      <c r="B1421" s="2">
        <v>42879.420173611114</v>
      </c>
      <c r="C1421" s="1">
        <v>1</v>
      </c>
      <c r="D1421" s="1">
        <v>4</v>
      </c>
      <c r="E1421" s="1">
        <v>2</v>
      </c>
      <c r="F1421" s="1">
        <v>3</v>
      </c>
      <c r="G1421" s="1">
        <v>3399.87</v>
      </c>
      <c r="H1421" s="1">
        <v>1174.9107276676361</v>
      </c>
      <c r="I1421" s="22">
        <v>21362</v>
      </c>
      <c r="J1421" s="1">
        <v>1174.9107276676361</v>
      </c>
      <c r="K1421" s="7">
        <f>IF(OR($C1421=1,$C1421=2,$C1421=3),$J1421,"")</f>
        <v>1174.9107276676361</v>
      </c>
      <c r="L1421" s="8">
        <f t="shared" si="154"/>
        <v>1174.9107276676361</v>
      </c>
      <c r="M1421" s="3" t="str">
        <f>IF(OR($C1421=7,$C1421=8,$C1421=9),$J1421,"")</f>
        <v/>
      </c>
      <c r="N1421" s="8" t="str">
        <f t="shared" si="160"/>
        <v/>
      </c>
      <c r="O1421" s="7" t="str">
        <f>IF(OR($C1421=13,$C1421=14,$C1421=15),$J1421,"")</f>
        <v/>
      </c>
      <c r="P1421" s="8" t="str">
        <f t="shared" si="158"/>
        <v/>
      </c>
      <c r="Q1421" s="3" t="str">
        <f>IF(OR($C1421=19,$C1421=20,$C1421=21),$J1421,"")</f>
        <v/>
      </c>
      <c r="R1421" s="3" t="str">
        <f t="shared" si="162"/>
        <v/>
      </c>
      <c r="S1421" s="7" t="str">
        <f>IF(OR($C1421=25,$C1421=26,$C1421=27),$J1421,"")</f>
        <v/>
      </c>
      <c r="T1421" s="18" t="str">
        <f t="shared" si="159"/>
        <v/>
      </c>
    </row>
    <row r="1422" spans="1:20" x14ac:dyDescent="0.25">
      <c r="A1422" s="20">
        <f t="shared" si="161"/>
        <v>42879.43</v>
      </c>
      <c r="B1422" s="2">
        <v>42879.420243055552</v>
      </c>
      <c r="C1422" s="1">
        <v>7</v>
      </c>
      <c r="D1422" s="1">
        <v>10</v>
      </c>
      <c r="E1422" s="1">
        <v>8</v>
      </c>
      <c r="F1422" s="1">
        <v>9</v>
      </c>
      <c r="G1422" s="1">
        <v>2820.06</v>
      </c>
      <c r="H1422" s="1">
        <v>974.54277565506743</v>
      </c>
      <c r="I1422" s="22">
        <v>17719</v>
      </c>
      <c r="J1422" s="1">
        <v>974.54277565506743</v>
      </c>
      <c r="K1422" s="7" t="str">
        <f>IF(OR($C1422=1,$C1422=2,$C1422=3),$J1422,"")</f>
        <v/>
      </c>
      <c r="L1422" s="8" t="str">
        <f t="shared" si="154"/>
        <v/>
      </c>
      <c r="M1422" s="3">
        <f>IF(OR($C1422=7,$C1422=8,$C1422=9),$J1422,"")</f>
        <v>974.54277565506743</v>
      </c>
      <c r="N1422" s="8" t="str">
        <f t="shared" si="160"/>
        <v/>
      </c>
      <c r="O1422" s="7" t="str">
        <f>IF(OR($C1422=13,$C1422=14,$C1422=15),$J1422,"")</f>
        <v/>
      </c>
      <c r="P1422" s="8" t="str">
        <f t="shared" si="158"/>
        <v/>
      </c>
      <c r="Q1422" s="3" t="str">
        <f>IF(OR($C1422=19,$C1422=20,$C1422=21),$J1422,"")</f>
        <v/>
      </c>
      <c r="R1422" s="3" t="str">
        <f t="shared" si="162"/>
        <v/>
      </c>
      <c r="S1422" s="7" t="str">
        <f>IF(OR($C1422=25,$C1422=26,$C1422=27),$J1422,"")</f>
        <v/>
      </c>
      <c r="T1422" s="18" t="str">
        <f t="shared" si="159"/>
        <v/>
      </c>
    </row>
    <row r="1423" spans="1:20" x14ac:dyDescent="0.25">
      <c r="A1423" s="20">
        <f t="shared" si="161"/>
        <v>42879.43</v>
      </c>
      <c r="B1423" s="2">
        <v>42879.420277777775</v>
      </c>
      <c r="C1423" s="1">
        <v>8</v>
      </c>
      <c r="D1423" s="1">
        <v>11</v>
      </c>
      <c r="E1423" s="1">
        <v>9</v>
      </c>
      <c r="F1423" s="1">
        <v>10</v>
      </c>
      <c r="G1423" s="1">
        <v>2839.88</v>
      </c>
      <c r="H1423" s="1">
        <v>981.39207595842402</v>
      </c>
      <c r="I1423" s="22">
        <v>17843.5</v>
      </c>
      <c r="J1423" s="1">
        <v>981.39207595842402</v>
      </c>
      <c r="K1423" s="7" t="str">
        <f>IF(OR($C1423=1,$C1423=2,$C1423=3),$J1423,"")</f>
        <v/>
      </c>
      <c r="L1423" s="8" t="str">
        <f t="shared" si="154"/>
        <v/>
      </c>
      <c r="M1423" s="3">
        <f>IF(OR($C1423=7,$C1423=8,$C1423=9),$J1423,"")</f>
        <v>981.39207595842402</v>
      </c>
      <c r="N1423" s="8">
        <f t="shared" si="160"/>
        <v>994.86374885579255</v>
      </c>
      <c r="O1423" s="7" t="str">
        <f>IF(OR($C1423=13,$C1423=14,$C1423=15),$J1423,"")</f>
        <v/>
      </c>
      <c r="P1423" s="8" t="str">
        <f t="shared" si="158"/>
        <v/>
      </c>
      <c r="Q1423" s="3" t="str">
        <f>IF(OR($C1423=19,$C1423=20,$C1423=21),$J1423,"")</f>
        <v/>
      </c>
      <c r="R1423" s="3" t="str">
        <f t="shared" si="162"/>
        <v/>
      </c>
      <c r="S1423" s="7" t="str">
        <f>IF(OR($C1423=25,$C1423=26,$C1423=27),$J1423,"")</f>
        <v/>
      </c>
      <c r="T1423" s="18" t="str">
        <f t="shared" si="159"/>
        <v/>
      </c>
    </row>
    <row r="1424" spans="1:20" x14ac:dyDescent="0.25">
      <c r="A1424" s="20">
        <f t="shared" si="161"/>
        <v>42879.43</v>
      </c>
      <c r="B1424" s="2">
        <v>42879.420312499999</v>
      </c>
      <c r="C1424" s="1">
        <v>9</v>
      </c>
      <c r="D1424" s="1">
        <v>12</v>
      </c>
      <c r="E1424" s="1">
        <v>10</v>
      </c>
      <c r="F1424" s="1">
        <v>11</v>
      </c>
      <c r="G1424" s="1">
        <v>2976.65</v>
      </c>
      <c r="H1424" s="1">
        <v>1028.6563949538863</v>
      </c>
      <c r="I1424" s="22">
        <v>18702.900000000001</v>
      </c>
      <c r="J1424" s="1">
        <v>1028.6563949538863</v>
      </c>
      <c r="K1424" s="7" t="str">
        <f>IF(OR($C1424=1,$C1424=2,$C1424=3),$J1424,"")</f>
        <v/>
      </c>
      <c r="L1424" s="8" t="str">
        <f t="shared" si="154"/>
        <v/>
      </c>
      <c r="M1424" s="3">
        <f>IF(OR($C1424=7,$C1424=8,$C1424=9),$J1424,"")</f>
        <v>1028.6563949538863</v>
      </c>
      <c r="N1424" s="8" t="str">
        <f t="shared" si="160"/>
        <v/>
      </c>
      <c r="O1424" s="7" t="str">
        <f>IF(OR($C1424=13,$C1424=14,$C1424=15),$J1424,"")</f>
        <v/>
      </c>
      <c r="P1424" s="8" t="str">
        <f t="shared" si="158"/>
        <v/>
      </c>
      <c r="Q1424" s="3" t="str">
        <f>IF(OR($C1424=19,$C1424=20,$C1424=21),$J1424,"")</f>
        <v/>
      </c>
      <c r="R1424" s="3" t="str">
        <f t="shared" si="162"/>
        <v/>
      </c>
      <c r="S1424" s="7" t="str">
        <f>IF(OR($C1424=25,$C1424=26,$C1424=27),$J1424,"")</f>
        <v/>
      </c>
      <c r="T1424" s="18" t="str">
        <f t="shared" si="159"/>
        <v/>
      </c>
    </row>
    <row r="1425" spans="1:20" x14ac:dyDescent="0.25">
      <c r="A1425" s="20">
        <f t="shared" si="161"/>
        <v>42879.43</v>
      </c>
      <c r="B1425" s="2">
        <v>42879.420335648145</v>
      </c>
      <c r="C1425" s="1">
        <v>13</v>
      </c>
      <c r="D1425" s="1">
        <v>16</v>
      </c>
      <c r="E1425" s="1">
        <v>14</v>
      </c>
      <c r="F1425" s="1">
        <v>15</v>
      </c>
      <c r="G1425" s="1">
        <v>1424.93</v>
      </c>
      <c r="H1425" s="1">
        <v>492.42045818676746</v>
      </c>
      <c r="I1425" s="22">
        <v>8953.09</v>
      </c>
      <c r="J1425" s="1">
        <v>492.42045818676746</v>
      </c>
      <c r="K1425" s="7" t="str">
        <f>IF(OR($C1425=1,$C1425=2,$C1425=3),$J1425,"")</f>
        <v/>
      </c>
      <c r="L1425" s="8" t="str">
        <f t="shared" si="154"/>
        <v/>
      </c>
      <c r="M1425" s="3" t="str">
        <f>IF(OR($C1425=7,$C1425=8,$C1425=9),$J1425,"")</f>
        <v/>
      </c>
      <c r="N1425" s="8" t="str">
        <f t="shared" si="160"/>
        <v/>
      </c>
      <c r="O1425" s="7">
        <f>IF(OR($C1425=13,$C1425=14,$C1425=15),$J1425,"")</f>
        <v>492.42045818676746</v>
      </c>
      <c r="P1425" s="8">
        <f t="shared" si="158"/>
        <v>492.42045818676746</v>
      </c>
      <c r="Q1425" s="3" t="str">
        <f>IF(OR($C1425=19,$C1425=20,$C1425=21),$J1425,"")</f>
        <v/>
      </c>
      <c r="R1425" s="3" t="str">
        <f t="shared" si="162"/>
        <v/>
      </c>
      <c r="S1425" s="7" t="str">
        <f>IF(OR($C1425=25,$C1425=26,$C1425=27),$J1425,"")</f>
        <v/>
      </c>
      <c r="T1425" s="18" t="str">
        <f t="shared" si="159"/>
        <v/>
      </c>
    </row>
    <row r="1426" spans="1:20" x14ac:dyDescent="0.25">
      <c r="A1426" s="20">
        <f t="shared" si="161"/>
        <v>42879.43</v>
      </c>
      <c r="B1426" s="2">
        <v>42879.420405092591</v>
      </c>
      <c r="C1426" s="1">
        <v>19</v>
      </c>
      <c r="D1426" s="1">
        <v>22</v>
      </c>
      <c r="E1426" s="1">
        <v>20</v>
      </c>
      <c r="F1426" s="1">
        <v>21</v>
      </c>
      <c r="G1426" s="1">
        <v>2827.46</v>
      </c>
      <c r="H1426" s="1">
        <v>977.10003207508964</v>
      </c>
      <c r="I1426" s="22">
        <v>17765.5</v>
      </c>
      <c r="J1426" s="1">
        <v>977.10003207508964</v>
      </c>
      <c r="K1426" s="7" t="str">
        <f>IF(OR($C1426=1,$C1426=2,$C1426=3),$J1426,"")</f>
        <v/>
      </c>
      <c r="L1426" s="8" t="str">
        <f t="shared" si="154"/>
        <v/>
      </c>
      <c r="M1426" s="3" t="str">
        <f>IF(OR($C1426=7,$C1426=8,$C1426=9),$J1426,"")</f>
        <v/>
      </c>
      <c r="N1426" s="8" t="str">
        <f t="shared" si="160"/>
        <v/>
      </c>
      <c r="O1426" s="7" t="str">
        <f>IF(OR($C1426=13,$C1426=14,$C1426=15),$J1426,"")</f>
        <v/>
      </c>
      <c r="P1426" s="8" t="str">
        <f t="shared" si="158"/>
        <v/>
      </c>
      <c r="Q1426" s="3">
        <f>IF(OR($C1426=19,$C1426=20,$C1426=21),$J1426,"")</f>
        <v>977.10003207508964</v>
      </c>
      <c r="R1426" s="3" t="str">
        <f t="shared" si="162"/>
        <v/>
      </c>
      <c r="S1426" s="7" t="str">
        <f>IF(OR($C1426=25,$C1426=26,$C1426=27),$J1426,"")</f>
        <v/>
      </c>
      <c r="T1426" s="18" t="str">
        <f t="shared" si="159"/>
        <v/>
      </c>
    </row>
    <row r="1427" spans="1:20" x14ac:dyDescent="0.25">
      <c r="A1427" s="20">
        <f t="shared" si="161"/>
        <v>42879.43</v>
      </c>
      <c r="B1427" s="2">
        <v>42879.420428240737</v>
      </c>
      <c r="C1427" s="1">
        <v>20</v>
      </c>
      <c r="D1427" s="1">
        <v>23</v>
      </c>
      <c r="E1427" s="1">
        <v>21</v>
      </c>
      <c r="F1427" s="1">
        <v>22</v>
      </c>
      <c r="G1427" s="1">
        <v>3407.43</v>
      </c>
      <c r="H1427" s="1">
        <v>1177.5232761183615</v>
      </c>
      <c r="I1427" s="22">
        <v>21409.5</v>
      </c>
      <c r="J1427" s="1">
        <v>1177.5232761183615</v>
      </c>
      <c r="K1427" s="7" t="str">
        <f>IF(OR($C1427=1,$C1427=2,$C1427=3),$J1427,"")</f>
        <v/>
      </c>
      <c r="L1427" s="8" t="str">
        <f t="shared" si="154"/>
        <v/>
      </c>
      <c r="M1427" s="3" t="str">
        <f>IF(OR($C1427=7,$C1427=8,$C1427=9),$J1427,"")</f>
        <v/>
      </c>
      <c r="N1427" s="8" t="str">
        <f t="shared" si="160"/>
        <v/>
      </c>
      <c r="O1427" s="7" t="str">
        <f>IF(OR($C1427=13,$C1427=14,$C1427=15),$J1427,"")</f>
        <v/>
      </c>
      <c r="P1427" s="8" t="str">
        <f t="shared" si="158"/>
        <v/>
      </c>
      <c r="Q1427" s="3">
        <f>IF(OR($C1427=19,$C1427=20,$C1427=21),$J1427,"")</f>
        <v>1177.5232761183615</v>
      </c>
      <c r="R1427" s="3">
        <f t="shared" si="162"/>
        <v>1039.5546845889444</v>
      </c>
      <c r="S1427" s="7" t="str">
        <f>IF(OR($C1427=25,$C1427=26,$C1427=27),$J1427,"")</f>
        <v/>
      </c>
      <c r="T1427" s="18" t="str">
        <f t="shared" si="159"/>
        <v/>
      </c>
    </row>
    <row r="1428" spans="1:20" x14ac:dyDescent="0.25">
      <c r="A1428" s="20">
        <f t="shared" si="161"/>
        <v>42879.43</v>
      </c>
      <c r="B1428" s="2">
        <v>42879.42046296296</v>
      </c>
      <c r="C1428" s="1">
        <v>21</v>
      </c>
      <c r="D1428" s="1">
        <v>24</v>
      </c>
      <c r="E1428" s="1">
        <v>22</v>
      </c>
      <c r="F1428" s="1">
        <v>23</v>
      </c>
      <c r="G1428" s="1">
        <v>2789.67</v>
      </c>
      <c r="H1428" s="1">
        <v>964.0407455733822</v>
      </c>
      <c r="I1428" s="22">
        <v>17528</v>
      </c>
      <c r="J1428" s="1">
        <v>964.0407455733822</v>
      </c>
      <c r="K1428" s="7" t="str">
        <f>IF(OR($C1428=1,$C1428=2,$C1428=3),$J1428,"")</f>
        <v/>
      </c>
      <c r="L1428" s="8" t="str">
        <f t="shared" si="154"/>
        <v/>
      </c>
      <c r="M1428" s="3" t="str">
        <f>IF(OR($C1428=7,$C1428=8,$C1428=9),$J1428,"")</f>
        <v/>
      </c>
      <c r="N1428" s="8" t="str">
        <f t="shared" si="160"/>
        <v/>
      </c>
      <c r="O1428" s="7" t="str">
        <f>IF(OR($C1428=13,$C1428=14,$C1428=15),$J1428,"")</f>
        <v/>
      </c>
      <c r="P1428" s="8" t="str">
        <f t="shared" si="158"/>
        <v/>
      </c>
      <c r="Q1428" s="3">
        <f>IF(OR($C1428=19,$C1428=20,$C1428=21),$J1428,"")</f>
        <v>964.0407455733822</v>
      </c>
      <c r="R1428" s="3" t="str">
        <f t="shared" si="162"/>
        <v/>
      </c>
      <c r="S1428" s="7" t="str">
        <f>IF(OR($C1428=25,$C1428=26,$C1428=27),$J1428,"")</f>
        <v/>
      </c>
      <c r="T1428" s="18" t="str">
        <f t="shared" si="159"/>
        <v/>
      </c>
    </row>
    <row r="1429" spans="1:20" x14ac:dyDescent="0.25">
      <c r="A1429" s="20">
        <f t="shared" si="161"/>
        <v>42879.44</v>
      </c>
      <c r="B1429" s="2">
        <v>42879.434062499997</v>
      </c>
      <c r="C1429" s="1">
        <v>1</v>
      </c>
      <c r="D1429" s="1">
        <v>4</v>
      </c>
      <c r="E1429" s="1">
        <v>2</v>
      </c>
      <c r="F1429" s="1">
        <v>3</v>
      </c>
      <c r="G1429" s="1">
        <v>3548.96</v>
      </c>
      <c r="H1429" s="1">
        <v>1226.4325330272436</v>
      </c>
      <c r="I1429" s="22">
        <v>22298.799999999999</v>
      </c>
      <c r="J1429" s="1">
        <v>1226.4325330272436</v>
      </c>
      <c r="K1429" s="7">
        <f>IF(OR($C1429=1,$C1429=2,$C1429=3),$J1429,"")</f>
        <v>1226.4325330272436</v>
      </c>
      <c r="L1429" s="8">
        <f t="shared" si="154"/>
        <v>1226.4325330272436</v>
      </c>
      <c r="M1429" s="3" t="str">
        <f>IF(OR($C1429=7,$C1429=8,$C1429=9),$J1429,"")</f>
        <v/>
      </c>
      <c r="N1429" s="8" t="str">
        <f t="shared" si="160"/>
        <v/>
      </c>
      <c r="O1429" s="7" t="str">
        <f>IF(OR($C1429=13,$C1429=14,$C1429=15),$J1429,"")</f>
        <v/>
      </c>
      <c r="P1429" s="8" t="str">
        <f t="shared" si="158"/>
        <v/>
      </c>
      <c r="Q1429" s="3" t="str">
        <f>IF(OR($C1429=19,$C1429=20,$C1429=21),$J1429,"")</f>
        <v/>
      </c>
      <c r="R1429" s="3" t="str">
        <f t="shared" si="162"/>
        <v/>
      </c>
      <c r="S1429" s="7" t="str">
        <f>IF(OR($C1429=25,$C1429=26,$C1429=27),$J1429,"")</f>
        <v/>
      </c>
      <c r="T1429" s="18" t="str">
        <f t="shared" si="159"/>
        <v/>
      </c>
    </row>
    <row r="1430" spans="1:20" x14ac:dyDescent="0.25">
      <c r="A1430" s="20">
        <f t="shared" si="161"/>
        <v>42879.44</v>
      </c>
      <c r="B1430" s="2">
        <v>42879.434131944443</v>
      </c>
      <c r="C1430" s="1">
        <v>7</v>
      </c>
      <c r="D1430" s="1">
        <v>10</v>
      </c>
      <c r="E1430" s="1">
        <v>8</v>
      </c>
      <c r="F1430" s="1">
        <v>9</v>
      </c>
      <c r="G1430" s="1">
        <v>2943.7</v>
      </c>
      <c r="H1430" s="1">
        <v>1017.26969238095</v>
      </c>
      <c r="I1430" s="22">
        <v>18495.8</v>
      </c>
      <c r="J1430" s="1">
        <v>1017.26969238095</v>
      </c>
      <c r="K1430" s="7" t="str">
        <f>IF(OR($C1430=1,$C1430=2,$C1430=3),$J1430,"")</f>
        <v/>
      </c>
      <c r="L1430" s="8" t="str">
        <f t="shared" si="154"/>
        <v/>
      </c>
      <c r="M1430" s="3">
        <f>IF(OR($C1430=7,$C1430=8,$C1430=9),$J1430,"")</f>
        <v>1017.26969238095</v>
      </c>
      <c r="N1430" s="8" t="str">
        <f t="shared" si="160"/>
        <v/>
      </c>
      <c r="O1430" s="7" t="str">
        <f>IF(OR($C1430=13,$C1430=14,$C1430=15),$J1430,"")</f>
        <v/>
      </c>
      <c r="P1430" s="8" t="str">
        <f t="shared" si="158"/>
        <v/>
      </c>
      <c r="Q1430" s="3" t="str">
        <f>IF(OR($C1430=19,$C1430=20,$C1430=21),$J1430,"")</f>
        <v/>
      </c>
      <c r="R1430" s="3" t="str">
        <f t="shared" si="162"/>
        <v/>
      </c>
      <c r="S1430" s="7" t="str">
        <f>IF(OR($C1430=25,$C1430=26,$C1430=27),$J1430,"")</f>
        <v/>
      </c>
      <c r="T1430" s="18" t="str">
        <f t="shared" si="159"/>
        <v/>
      </c>
    </row>
    <row r="1431" spans="1:20" x14ac:dyDescent="0.25">
      <c r="A1431" s="20">
        <f t="shared" si="161"/>
        <v>42879.44</v>
      </c>
      <c r="B1431" s="2">
        <v>42879.434166666666</v>
      </c>
      <c r="C1431" s="1">
        <v>8</v>
      </c>
      <c r="D1431" s="1">
        <v>11</v>
      </c>
      <c r="E1431" s="1">
        <v>9</v>
      </c>
      <c r="F1431" s="1">
        <v>10</v>
      </c>
      <c r="G1431" s="1">
        <v>2941.52</v>
      </c>
      <c r="H1431" s="1">
        <v>1016.5163384626193</v>
      </c>
      <c r="I1431" s="22">
        <v>18482.099999999999</v>
      </c>
      <c r="J1431" s="1">
        <v>1016.5163384626193</v>
      </c>
      <c r="K1431" s="7" t="str">
        <f>IF(OR($C1431=1,$C1431=2,$C1431=3),$J1431,"")</f>
        <v/>
      </c>
      <c r="L1431" s="8" t="str">
        <f t="shared" si="154"/>
        <v/>
      </c>
      <c r="M1431" s="3">
        <f>IF(OR($C1431=7,$C1431=8,$C1431=9),$J1431,"")</f>
        <v>1016.5163384626193</v>
      </c>
      <c r="N1431" s="8">
        <f t="shared" si="160"/>
        <v>1034.1855980242044</v>
      </c>
      <c r="O1431" s="7" t="str">
        <f>IF(OR($C1431=13,$C1431=14,$C1431=15),$J1431,"")</f>
        <v/>
      </c>
      <c r="P1431" s="8" t="str">
        <f t="shared" si="158"/>
        <v/>
      </c>
      <c r="Q1431" s="3" t="str">
        <f>IF(OR($C1431=19,$C1431=20,$C1431=21),$J1431,"")</f>
        <v/>
      </c>
      <c r="R1431" s="3" t="str">
        <f t="shared" si="162"/>
        <v/>
      </c>
      <c r="S1431" s="7" t="str">
        <f>IF(OR($C1431=25,$C1431=26,$C1431=27),$J1431,"")</f>
        <v/>
      </c>
      <c r="T1431" s="18" t="str">
        <f t="shared" si="159"/>
        <v/>
      </c>
    </row>
    <row r="1432" spans="1:20" x14ac:dyDescent="0.25">
      <c r="A1432" s="20">
        <f t="shared" si="161"/>
        <v>42879.44</v>
      </c>
      <c r="B1432" s="2">
        <v>42879.434189814812</v>
      </c>
      <c r="C1432" s="1">
        <v>9</v>
      </c>
      <c r="D1432" s="1">
        <v>12</v>
      </c>
      <c r="E1432" s="1">
        <v>10</v>
      </c>
      <c r="F1432" s="1">
        <v>11</v>
      </c>
      <c r="G1432" s="1">
        <v>3092.73</v>
      </c>
      <c r="H1432" s="1">
        <v>1068.7707632290437</v>
      </c>
      <c r="I1432" s="22">
        <v>19432.2</v>
      </c>
      <c r="J1432" s="1">
        <v>1068.7707632290437</v>
      </c>
      <c r="K1432" s="7" t="str">
        <f>IF(OR($C1432=1,$C1432=2,$C1432=3),$J1432,"")</f>
        <v/>
      </c>
      <c r="L1432" s="8" t="str">
        <f t="shared" si="154"/>
        <v/>
      </c>
      <c r="M1432" s="3">
        <f>IF(OR($C1432=7,$C1432=8,$C1432=9),$J1432,"")</f>
        <v>1068.7707632290437</v>
      </c>
      <c r="N1432" s="8" t="str">
        <f t="shared" si="160"/>
        <v/>
      </c>
      <c r="O1432" s="7" t="str">
        <f>IF(OR($C1432=13,$C1432=14,$C1432=15),$J1432,"")</f>
        <v/>
      </c>
      <c r="P1432" s="8" t="str">
        <f t="shared" si="158"/>
        <v/>
      </c>
      <c r="Q1432" s="3" t="str">
        <f>IF(OR($C1432=19,$C1432=20,$C1432=21),$J1432,"")</f>
        <v/>
      </c>
      <c r="R1432" s="3" t="str">
        <f t="shared" si="162"/>
        <v/>
      </c>
      <c r="S1432" s="7" t="str">
        <f>IF(OR($C1432=25,$C1432=26,$C1432=27),$J1432,"")</f>
        <v/>
      </c>
      <c r="T1432" s="18" t="str">
        <f t="shared" si="159"/>
        <v/>
      </c>
    </row>
    <row r="1433" spans="1:20" x14ac:dyDescent="0.25">
      <c r="A1433" s="20">
        <f t="shared" si="161"/>
        <v>42879.44</v>
      </c>
      <c r="B1433" s="2">
        <v>42879.434224537035</v>
      </c>
      <c r="C1433" s="1">
        <v>13</v>
      </c>
      <c r="D1433" s="1">
        <v>16</v>
      </c>
      <c r="E1433" s="1">
        <v>14</v>
      </c>
      <c r="F1433" s="1">
        <v>15</v>
      </c>
      <c r="G1433" s="1">
        <v>1489.56</v>
      </c>
      <c r="H1433" s="1">
        <v>514.7549828389333</v>
      </c>
      <c r="I1433" s="22">
        <v>9359.19</v>
      </c>
      <c r="J1433" s="1">
        <v>514.7549828389333</v>
      </c>
      <c r="K1433" s="7" t="str">
        <f>IF(OR($C1433=1,$C1433=2,$C1433=3),$J1433,"")</f>
        <v/>
      </c>
      <c r="L1433" s="8" t="str">
        <f t="shared" si="154"/>
        <v/>
      </c>
      <c r="M1433" s="3" t="str">
        <f>IF(OR($C1433=7,$C1433=8,$C1433=9),$J1433,"")</f>
        <v/>
      </c>
      <c r="N1433" s="8" t="str">
        <f t="shared" si="160"/>
        <v/>
      </c>
      <c r="O1433" s="7">
        <f>IF(OR($C1433=13,$C1433=14,$C1433=15),$J1433,"")</f>
        <v>514.7549828389333</v>
      </c>
      <c r="P1433" s="8">
        <f t="shared" si="158"/>
        <v>514.7549828389333</v>
      </c>
      <c r="Q1433" s="3" t="str">
        <f>IF(OR($C1433=19,$C1433=20,$C1433=21),$J1433,"")</f>
        <v/>
      </c>
      <c r="R1433" s="3" t="str">
        <f t="shared" si="162"/>
        <v/>
      </c>
      <c r="S1433" s="7" t="str">
        <f>IF(OR($C1433=25,$C1433=26,$C1433=27),$J1433,"")</f>
        <v/>
      </c>
      <c r="T1433" s="9" t="str">
        <f t="shared" ref="T1433:T1476" si="163">IF(AND(C1432=25,C1433=26,C1434=27),AVERAGE(S1432:S1434),"")</f>
        <v/>
      </c>
    </row>
    <row r="1434" spans="1:20" x14ac:dyDescent="0.25">
      <c r="A1434" s="20">
        <f t="shared" si="161"/>
        <v>42879.44</v>
      </c>
      <c r="B1434" s="2">
        <v>42879.434282407405</v>
      </c>
      <c r="C1434" s="1">
        <v>19</v>
      </c>
      <c r="D1434" s="1">
        <v>22</v>
      </c>
      <c r="E1434" s="1">
        <v>20</v>
      </c>
      <c r="F1434" s="1">
        <v>21</v>
      </c>
      <c r="G1434" s="1">
        <v>0</v>
      </c>
      <c r="H1434" s="1">
        <v>0</v>
      </c>
      <c r="I1434" s="22">
        <v>0</v>
      </c>
      <c r="J1434" s="1">
        <v>0</v>
      </c>
      <c r="K1434" s="7" t="str">
        <f>IF(OR($C1434=1,$C1434=2,$C1434=3),$J1434,"")</f>
        <v/>
      </c>
      <c r="L1434" s="8" t="str">
        <f t="shared" si="154"/>
        <v/>
      </c>
      <c r="M1434" s="3" t="str">
        <f>IF(OR($C1434=7,$C1434=8,$C1434=9),$J1434,"")</f>
        <v/>
      </c>
      <c r="N1434" s="8" t="str">
        <f t="shared" si="160"/>
        <v/>
      </c>
      <c r="O1434" s="7" t="str">
        <f>IF(OR($C1434=13,$C1434=14,$C1434=15),$J1434,"")</f>
        <v/>
      </c>
      <c r="P1434" s="8" t="str">
        <f t="shared" si="158"/>
        <v/>
      </c>
      <c r="R1434" s="3" t="str">
        <f t="shared" si="162"/>
        <v/>
      </c>
      <c r="S1434" s="7" t="str">
        <f>IF(OR($C1434=25,$C1434=26,$C1434=27),$J1434,"")</f>
        <v/>
      </c>
      <c r="T1434" s="9" t="str">
        <f t="shared" si="163"/>
        <v/>
      </c>
    </row>
    <row r="1435" spans="1:20" x14ac:dyDescent="0.25">
      <c r="A1435" s="20">
        <f t="shared" si="161"/>
        <v>42879.44</v>
      </c>
      <c r="B1435" s="2">
        <v>42879.434317129628</v>
      </c>
      <c r="C1435" s="1">
        <v>20</v>
      </c>
      <c r="D1435" s="1">
        <v>23</v>
      </c>
      <c r="E1435" s="1">
        <v>21</v>
      </c>
      <c r="F1435" s="1">
        <v>22</v>
      </c>
      <c r="G1435" s="1">
        <v>3510.06</v>
      </c>
      <c r="H1435" s="1">
        <v>1212.9896580625327</v>
      </c>
      <c r="I1435" s="22">
        <v>22054.3</v>
      </c>
      <c r="J1435" s="1">
        <v>1212.9896580625327</v>
      </c>
      <c r="K1435" s="7" t="str">
        <f>IF(OR($C1435=1,$C1435=2,$C1435=3),$J1435,"")</f>
        <v/>
      </c>
      <c r="L1435" s="8" t="str">
        <f t="shared" si="154"/>
        <v/>
      </c>
      <c r="M1435" s="3" t="str">
        <f>IF(OR($C1435=7,$C1435=8,$C1435=9),$J1435,"")</f>
        <v/>
      </c>
      <c r="N1435" s="8" t="str">
        <f t="shared" si="160"/>
        <v/>
      </c>
      <c r="O1435" s="7" t="str">
        <f>IF(OR($C1435=13,$C1435=14,$C1435=15),$J1435,"")</f>
        <v/>
      </c>
      <c r="P1435" s="8" t="str">
        <f t="shared" si="158"/>
        <v/>
      </c>
      <c r="Q1435" s="3">
        <f>IF(OR($C1435=19,$C1435=20,$C1435=21),$J1435,"")</f>
        <v>1212.9896580625327</v>
      </c>
      <c r="R1435" s="3">
        <f t="shared" si="162"/>
        <v>1102.4073245321315</v>
      </c>
      <c r="S1435" s="7" t="str">
        <f>IF(OR($C1435=25,$C1435=26,$C1435=27),$J1435,"")</f>
        <v/>
      </c>
      <c r="T1435" s="9" t="str">
        <f t="shared" si="163"/>
        <v/>
      </c>
    </row>
    <row r="1436" spans="1:20" x14ac:dyDescent="0.25">
      <c r="A1436" s="20">
        <f t="shared" si="161"/>
        <v>42879.44</v>
      </c>
      <c r="B1436" s="2">
        <v>42879.434340277781</v>
      </c>
      <c r="C1436" s="1">
        <v>21</v>
      </c>
      <c r="D1436" s="1">
        <v>24</v>
      </c>
      <c r="E1436" s="1">
        <v>22</v>
      </c>
      <c r="F1436" s="1">
        <v>23</v>
      </c>
      <c r="G1436" s="1">
        <v>2870.07</v>
      </c>
      <c r="H1436" s="1">
        <v>991.82499100173038</v>
      </c>
      <c r="I1436" s="22">
        <v>18033.2</v>
      </c>
      <c r="J1436" s="1">
        <v>991.82499100173038</v>
      </c>
      <c r="K1436" s="7" t="str">
        <f>IF(OR($C1436=1,$C1436=2,$C1436=3),$J1436,"")</f>
        <v/>
      </c>
      <c r="L1436" s="8" t="str">
        <f t="shared" si="154"/>
        <v/>
      </c>
      <c r="M1436" s="3" t="str">
        <f>IF(OR($C1436=7,$C1436=8,$C1436=9),$J1436,"")</f>
        <v/>
      </c>
      <c r="N1436" s="8" t="str">
        <f t="shared" si="160"/>
        <v/>
      </c>
      <c r="O1436" s="7" t="str">
        <f>IF(OR($C1436=13,$C1436=14,$C1436=15),$J1436,"")</f>
        <v/>
      </c>
      <c r="P1436" s="8" t="str">
        <f t="shared" si="158"/>
        <v/>
      </c>
      <c r="Q1436" s="3">
        <f>IF(OR($C1436=19,$C1436=20,$C1436=21),$J1436,"")</f>
        <v>991.82499100173038</v>
      </c>
      <c r="R1436" s="3" t="str">
        <f t="shared" si="162"/>
        <v/>
      </c>
      <c r="S1436" s="7" t="str">
        <f>IF(OR($C1436=25,$C1436=26,$C1436=27),$J1436,"")</f>
        <v/>
      </c>
      <c r="T1436" s="9" t="str">
        <f t="shared" si="163"/>
        <v/>
      </c>
    </row>
    <row r="1437" spans="1:20" x14ac:dyDescent="0.25">
      <c r="A1437" s="20">
        <f t="shared" si="161"/>
        <v>42879.450000000004</v>
      </c>
      <c r="B1437" s="2">
        <v>42879.447951388887</v>
      </c>
      <c r="C1437" s="1">
        <v>1</v>
      </c>
      <c r="D1437" s="1">
        <v>4</v>
      </c>
      <c r="E1437" s="1">
        <v>2</v>
      </c>
      <c r="F1437" s="1">
        <v>3</v>
      </c>
      <c r="G1437" s="1">
        <v>3643.64</v>
      </c>
      <c r="H1437" s="1">
        <v>1259.1515921958505</v>
      </c>
      <c r="I1437" s="22">
        <v>22893.599999999999</v>
      </c>
      <c r="J1437" s="1">
        <v>1259.1515921958505</v>
      </c>
      <c r="K1437" s="7">
        <f>IF(OR($C1437=1,$C1437=2,$C1437=3),$J1437,"")</f>
        <v>1259.1515921958505</v>
      </c>
      <c r="L1437" s="8">
        <f t="shared" ref="L1437:L1485" si="164">K1437</f>
        <v>1259.1515921958505</v>
      </c>
      <c r="M1437" s="3" t="str">
        <f>IF(OR($C1437=7,$C1437=8,$C1437=9),$J1437,"")</f>
        <v/>
      </c>
      <c r="N1437" s="8" t="str">
        <f t="shared" si="160"/>
        <v/>
      </c>
      <c r="O1437" s="7" t="str">
        <f>IF(OR($C1437=13,$C1437=14,$C1437=15),$J1437,"")</f>
        <v/>
      </c>
      <c r="P1437" s="8" t="str">
        <f t="shared" si="158"/>
        <v/>
      </c>
      <c r="Q1437" s="3" t="str">
        <f>IF(OR($C1437=19,$C1437=20,$C1437=21),$J1437,"")</f>
        <v/>
      </c>
      <c r="R1437" s="3" t="str">
        <f t="shared" si="162"/>
        <v/>
      </c>
      <c r="S1437" s="7" t="str">
        <f>IF(OR($C1437=25,$C1437=26,$C1437=27),$J1437,"")</f>
        <v/>
      </c>
      <c r="T1437" s="9" t="str">
        <f t="shared" si="163"/>
        <v/>
      </c>
    </row>
    <row r="1438" spans="1:20" x14ac:dyDescent="0.25">
      <c r="A1438" s="20">
        <f t="shared" si="161"/>
        <v>42879.450000000004</v>
      </c>
      <c r="B1438" s="2">
        <v>42879.448020833333</v>
      </c>
      <c r="C1438" s="1">
        <v>7</v>
      </c>
      <c r="D1438" s="1">
        <v>10</v>
      </c>
      <c r="E1438" s="1">
        <v>8</v>
      </c>
      <c r="F1438" s="1">
        <v>9</v>
      </c>
      <c r="G1438" s="1">
        <v>3065.71</v>
      </c>
      <c r="H1438" s="1">
        <v>1059.433321544044</v>
      </c>
      <c r="I1438" s="22">
        <v>19262.400000000001</v>
      </c>
      <c r="J1438" s="1">
        <v>1059.433321544044</v>
      </c>
      <c r="K1438" s="7" t="str">
        <f>IF(OR($C1438=1,$C1438=2,$C1438=3),$J1438,"")</f>
        <v/>
      </c>
      <c r="L1438" s="8" t="str">
        <f t="shared" si="164"/>
        <v/>
      </c>
      <c r="M1438" s="3">
        <f>IF(OR($C1438=7,$C1438=8,$C1438=9),$J1438,"")</f>
        <v>1059.433321544044</v>
      </c>
      <c r="N1438" s="8" t="str">
        <f t="shared" si="160"/>
        <v/>
      </c>
      <c r="O1438" s="7" t="str">
        <f>IF(OR($C1438=13,$C1438=14,$C1438=15),$J1438,"")</f>
        <v/>
      </c>
      <c r="P1438" s="8" t="str">
        <f t="shared" si="158"/>
        <v/>
      </c>
      <c r="Q1438" s="3" t="str">
        <f>IF(OR($C1438=19,$C1438=20,$C1438=21),$J1438,"")</f>
        <v/>
      </c>
      <c r="R1438" s="3" t="str">
        <f t="shared" si="162"/>
        <v/>
      </c>
      <c r="S1438" s="7" t="str">
        <f>IF(OR($C1438=25,$C1438=26,$C1438=27),$J1438,"")</f>
        <v/>
      </c>
      <c r="T1438" s="9" t="str">
        <f t="shared" si="163"/>
        <v/>
      </c>
    </row>
    <row r="1439" spans="1:20" x14ac:dyDescent="0.25">
      <c r="A1439" s="20">
        <f t="shared" si="161"/>
        <v>42879.450000000004</v>
      </c>
      <c r="B1439" s="2">
        <v>42879.448055555556</v>
      </c>
      <c r="C1439" s="1">
        <v>8</v>
      </c>
      <c r="D1439" s="1">
        <v>11</v>
      </c>
      <c r="E1439" s="1">
        <v>9</v>
      </c>
      <c r="F1439" s="1">
        <v>10</v>
      </c>
      <c r="G1439" s="1">
        <v>3028.79</v>
      </c>
      <c r="H1439" s="1">
        <v>1046.6746854592852</v>
      </c>
      <c r="I1439" s="22">
        <v>19030.400000000001</v>
      </c>
      <c r="J1439" s="1">
        <v>1046.6746854592852</v>
      </c>
      <c r="K1439" s="7" t="str">
        <f>IF(OR($C1439=1,$C1439=2,$C1439=3),$J1439,"")</f>
        <v/>
      </c>
      <c r="L1439" s="8" t="str">
        <f t="shared" si="164"/>
        <v/>
      </c>
      <c r="M1439" s="3">
        <f>IF(OR($C1439=7,$C1439=8,$C1439=9),$J1439,"")</f>
        <v>1046.6746854592852</v>
      </c>
      <c r="N1439" s="8">
        <f t="shared" si="160"/>
        <v>1077.4516120494429</v>
      </c>
      <c r="O1439" s="7" t="str">
        <f>IF(OR($C1439=13,$C1439=14,$C1439=15),$J1439,"")</f>
        <v/>
      </c>
      <c r="P1439" s="8" t="str">
        <f t="shared" si="158"/>
        <v/>
      </c>
      <c r="Q1439" s="3" t="str">
        <f>IF(OR($C1439=19,$C1439=20,$C1439=21),$J1439,"")</f>
        <v/>
      </c>
      <c r="R1439" s="3" t="str">
        <f t="shared" si="162"/>
        <v/>
      </c>
      <c r="S1439" s="7" t="str">
        <f>IF(OR($C1439=25,$C1439=26,$C1439=27),$J1439,"")</f>
        <v/>
      </c>
      <c r="T1439" s="9" t="str">
        <f t="shared" si="163"/>
        <v/>
      </c>
    </row>
    <row r="1440" spans="1:20" x14ac:dyDescent="0.25">
      <c r="A1440" s="20">
        <f t="shared" si="161"/>
        <v>42879.450000000004</v>
      </c>
      <c r="B1440" s="2">
        <v>42879.448078703703</v>
      </c>
      <c r="C1440" s="1">
        <v>9</v>
      </c>
      <c r="D1440" s="1">
        <v>12</v>
      </c>
      <c r="E1440" s="1">
        <v>10</v>
      </c>
      <c r="F1440" s="1">
        <v>11</v>
      </c>
      <c r="G1440" s="1">
        <v>3259.05</v>
      </c>
      <c r="H1440" s="1">
        <v>1126.2468291449998</v>
      </c>
      <c r="I1440" s="22">
        <v>20477.2</v>
      </c>
      <c r="J1440" s="1">
        <v>1126.2468291449998</v>
      </c>
      <c r="K1440" s="7" t="str">
        <f>IF(OR($C1440=1,$C1440=2,$C1440=3),$J1440,"")</f>
        <v/>
      </c>
      <c r="L1440" s="8" t="str">
        <f t="shared" si="164"/>
        <v/>
      </c>
      <c r="M1440" s="3">
        <f>IF(OR($C1440=7,$C1440=8,$C1440=9),$J1440,"")</f>
        <v>1126.2468291449998</v>
      </c>
      <c r="N1440" s="8" t="str">
        <f t="shared" si="160"/>
        <v/>
      </c>
      <c r="O1440" s="7" t="str">
        <f>IF(OR($C1440=13,$C1440=14,$C1440=15),$J1440,"")</f>
        <v/>
      </c>
      <c r="P1440" s="8" t="str">
        <f t="shared" si="158"/>
        <v/>
      </c>
      <c r="Q1440" s="3" t="str">
        <f>IF(OR($C1440=19,$C1440=20,$C1440=21),$J1440,"")</f>
        <v/>
      </c>
      <c r="R1440" s="3" t="str">
        <f t="shared" si="162"/>
        <v/>
      </c>
      <c r="S1440" s="7" t="str">
        <f>IF(OR($C1440=25,$C1440=26,$C1440=27),$J1440,"")</f>
        <v/>
      </c>
      <c r="T1440" s="9" t="str">
        <f t="shared" si="163"/>
        <v/>
      </c>
    </row>
    <row r="1441" spans="1:20" x14ac:dyDescent="0.25">
      <c r="A1441" s="20">
        <f t="shared" si="161"/>
        <v>42879.450000000004</v>
      </c>
      <c r="B1441" s="2">
        <v>42879.448171296295</v>
      </c>
      <c r="C1441" s="1">
        <v>19</v>
      </c>
      <c r="D1441" s="1">
        <v>22</v>
      </c>
      <c r="E1441" s="1">
        <v>20</v>
      </c>
      <c r="F1441" s="1">
        <v>21</v>
      </c>
      <c r="G1441" s="1">
        <v>3027.38</v>
      </c>
      <c r="H1441" s="1">
        <v>1046.1874244387134</v>
      </c>
      <c r="I1441" s="22">
        <v>19021.599999999999</v>
      </c>
      <c r="J1441" s="1">
        <v>1046.1874244387134</v>
      </c>
      <c r="K1441" s="7" t="str">
        <f>IF(OR($C1441=1,$C1441=2,$C1441=3),$J1441,"")</f>
        <v/>
      </c>
      <c r="L1441" s="8" t="str">
        <f t="shared" si="164"/>
        <v/>
      </c>
      <c r="M1441" s="3" t="str">
        <f>IF(OR($C1441=7,$C1441=8,$C1441=9),$J1441,"")</f>
        <v/>
      </c>
      <c r="N1441" s="8" t="str">
        <f t="shared" si="160"/>
        <v/>
      </c>
      <c r="O1441" s="7" t="str">
        <f>IF(OR($C1441=13,$C1441=14,$C1441=15),$J1441,"")</f>
        <v/>
      </c>
      <c r="P1441" s="8" t="str">
        <f t="shared" si="158"/>
        <v/>
      </c>
      <c r="Q1441" s="3">
        <f>IF(OR($C1441=19,$C1441=20,$C1441=21),$J1441,"")</f>
        <v>1046.1874244387134</v>
      </c>
      <c r="R1441" s="3" t="str">
        <f t="shared" si="162"/>
        <v/>
      </c>
      <c r="S1441" s="7" t="str">
        <f>IF(OR($C1441=25,$C1441=26,$C1441=27),$J1441,"")</f>
        <v/>
      </c>
      <c r="T1441" s="9" t="str">
        <f t="shared" si="163"/>
        <v/>
      </c>
    </row>
    <row r="1442" spans="1:20" x14ac:dyDescent="0.25">
      <c r="A1442" s="20">
        <f t="shared" si="161"/>
        <v>42879.450000000004</v>
      </c>
      <c r="B1442" s="2">
        <v>42879.448194444441</v>
      </c>
      <c r="C1442" s="1">
        <v>20</v>
      </c>
      <c r="D1442" s="1">
        <v>23</v>
      </c>
      <c r="E1442" s="1">
        <v>21</v>
      </c>
      <c r="F1442" s="1">
        <v>22</v>
      </c>
      <c r="G1442" s="1">
        <v>3670.53</v>
      </c>
      <c r="H1442" s="1">
        <v>1268.4441091059039</v>
      </c>
      <c r="I1442" s="22">
        <v>23062.6</v>
      </c>
      <c r="J1442" s="1">
        <v>1268.4441091059039</v>
      </c>
      <c r="K1442" s="7" t="str">
        <f>IF(OR($C1442=1,$C1442=2,$C1442=3),$J1442,"")</f>
        <v/>
      </c>
      <c r="L1442" s="8" t="str">
        <f t="shared" si="164"/>
        <v/>
      </c>
      <c r="M1442" s="3" t="str">
        <f>IF(OR($C1442=7,$C1442=8,$C1442=9),$J1442,"")</f>
        <v/>
      </c>
      <c r="N1442" s="8" t="str">
        <f t="shared" si="160"/>
        <v/>
      </c>
      <c r="O1442" s="7" t="str">
        <f>IF(OR($C1442=13,$C1442=14,$C1442=15),$J1442,"")</f>
        <v/>
      </c>
      <c r="P1442" s="8" t="str">
        <f t="shared" si="158"/>
        <v/>
      </c>
      <c r="Q1442" s="3">
        <f>IF(OR($C1442=19,$C1442=20,$C1442=21),$J1442,"")</f>
        <v>1268.4441091059039</v>
      </c>
      <c r="R1442" s="3">
        <f t="shared" si="162"/>
        <v>1112.1473613156886</v>
      </c>
      <c r="S1442" s="7" t="str">
        <f>IF(OR($C1442=25,$C1442=26,$C1442=27),$J1442,"")</f>
        <v/>
      </c>
      <c r="T1442" s="9" t="str">
        <f t="shared" si="163"/>
        <v/>
      </c>
    </row>
    <row r="1443" spans="1:20" x14ac:dyDescent="0.25">
      <c r="A1443" s="20">
        <f t="shared" si="161"/>
        <v>42879.450000000004</v>
      </c>
      <c r="B1443" s="2">
        <v>42879.448217592595</v>
      </c>
      <c r="C1443" s="1">
        <v>21</v>
      </c>
      <c r="D1443" s="1">
        <v>24</v>
      </c>
      <c r="E1443" s="1">
        <v>22</v>
      </c>
      <c r="F1443" s="1">
        <v>23</v>
      </c>
      <c r="G1443" s="1">
        <v>2956.84</v>
      </c>
      <c r="H1443" s="1">
        <v>1021.8105504024488</v>
      </c>
      <c r="I1443" s="22">
        <v>18578.400000000001</v>
      </c>
      <c r="J1443" s="1">
        <v>1021.8105504024488</v>
      </c>
      <c r="K1443" s="7" t="str">
        <f>IF(OR($C1443=1,$C1443=2,$C1443=3),$J1443,"")</f>
        <v/>
      </c>
      <c r="L1443" s="8" t="str">
        <f t="shared" si="164"/>
        <v/>
      </c>
      <c r="M1443" s="3" t="str">
        <f>IF(OR($C1443=7,$C1443=8,$C1443=9),$J1443,"")</f>
        <v/>
      </c>
      <c r="N1443" s="8" t="str">
        <f t="shared" si="160"/>
        <v/>
      </c>
      <c r="O1443" s="7" t="str">
        <f>IF(OR($C1443=13,$C1443=14,$C1443=15),$J1443,"")</f>
        <v/>
      </c>
      <c r="P1443" s="8" t="str">
        <f t="shared" si="158"/>
        <v/>
      </c>
      <c r="Q1443" s="3">
        <f>IF(OR($C1443=19,$C1443=20,$C1443=21),$J1443,"")</f>
        <v>1021.8105504024488</v>
      </c>
      <c r="R1443" s="3" t="str">
        <f t="shared" si="162"/>
        <v/>
      </c>
      <c r="S1443" s="7" t="str">
        <f>IF(OR($C1443=25,$C1443=26,$C1443=27),$J1443,"")</f>
        <v/>
      </c>
      <c r="T1443" s="9" t="str">
        <f t="shared" si="163"/>
        <v/>
      </c>
    </row>
    <row r="1444" spans="1:20" x14ac:dyDescent="0.25">
      <c r="A1444" s="20">
        <f t="shared" si="161"/>
        <v>42879.47</v>
      </c>
      <c r="B1444" s="2">
        <v>42879.461840277778</v>
      </c>
      <c r="C1444" s="1">
        <v>1</v>
      </c>
      <c r="D1444" s="1">
        <v>4</v>
      </c>
      <c r="E1444" s="1">
        <v>2</v>
      </c>
      <c r="F1444" s="1">
        <v>3</v>
      </c>
      <c r="G1444" s="1">
        <v>3749.63</v>
      </c>
      <c r="H1444" s="1">
        <v>1295.7791067847886</v>
      </c>
      <c r="I1444" s="22">
        <v>23559.599999999999</v>
      </c>
      <c r="J1444" s="1">
        <v>1295.7791067847886</v>
      </c>
      <c r="K1444" s="7">
        <f>IF(OR($C1444=1,$C1444=2,$C1444=3),$J1444,"")</f>
        <v>1295.7791067847886</v>
      </c>
      <c r="L1444" s="8">
        <f t="shared" si="164"/>
        <v>1295.7791067847886</v>
      </c>
      <c r="M1444" s="3" t="str">
        <f>IF(OR($C1444=7,$C1444=8,$C1444=9),$J1444,"")</f>
        <v/>
      </c>
      <c r="N1444" s="8" t="str">
        <f t="shared" si="160"/>
        <v/>
      </c>
      <c r="O1444" s="7" t="str">
        <f>IF(OR($C1444=13,$C1444=14,$C1444=15),$J1444,"")</f>
        <v/>
      </c>
      <c r="P1444" s="8" t="str">
        <f t="shared" si="158"/>
        <v/>
      </c>
      <c r="Q1444" s="3" t="str">
        <f>IF(OR($C1444=19,$C1444=20,$C1444=21),$J1444,"")</f>
        <v/>
      </c>
      <c r="R1444" s="3" t="str">
        <f t="shared" si="162"/>
        <v/>
      </c>
      <c r="S1444" s="7" t="str">
        <f>IF(OR($C1444=25,$C1444=26,$C1444=27),$J1444,"")</f>
        <v/>
      </c>
      <c r="T1444" s="9" t="str">
        <f t="shared" si="163"/>
        <v/>
      </c>
    </row>
    <row r="1445" spans="1:20" x14ac:dyDescent="0.25">
      <c r="A1445" s="20">
        <f t="shared" si="161"/>
        <v>42879.47</v>
      </c>
      <c r="B1445" s="2">
        <v>42879.461909722224</v>
      </c>
      <c r="C1445" s="1">
        <v>7</v>
      </c>
      <c r="D1445" s="1">
        <v>10</v>
      </c>
      <c r="E1445" s="1">
        <v>8</v>
      </c>
      <c r="F1445" s="1">
        <v>9</v>
      </c>
      <c r="G1445" s="1">
        <v>3459.33</v>
      </c>
      <c r="H1445" s="1">
        <v>1195.4586285777057</v>
      </c>
      <c r="I1445" s="22">
        <v>21735.599999999999</v>
      </c>
      <c r="J1445" s="1">
        <v>1195.4586285777057</v>
      </c>
      <c r="K1445" s="7" t="str">
        <f>IF(OR($C1445=1,$C1445=2,$C1445=3),$J1445,"")</f>
        <v/>
      </c>
      <c r="L1445" s="8" t="str">
        <f t="shared" si="164"/>
        <v/>
      </c>
      <c r="M1445" s="3">
        <f>IF(OR($C1445=7,$C1445=8,$C1445=9),$J1445,"")</f>
        <v>1195.4586285777057</v>
      </c>
      <c r="N1445" s="8" t="str">
        <f t="shared" si="160"/>
        <v/>
      </c>
      <c r="O1445" s="7" t="str">
        <f>IF(OR($C1445=13,$C1445=14,$C1445=15),$J1445,"")</f>
        <v/>
      </c>
      <c r="P1445" s="8" t="str">
        <f t="shared" si="158"/>
        <v/>
      </c>
      <c r="Q1445" s="3" t="str">
        <f>IF(OR($C1445=19,$C1445=20,$C1445=21),$J1445,"")</f>
        <v/>
      </c>
      <c r="R1445" s="3" t="str">
        <f t="shared" si="162"/>
        <v/>
      </c>
      <c r="S1445" s="7" t="str">
        <f>IF(OR($C1445=25,$C1445=26,$C1445=27),$J1445,"")</f>
        <v/>
      </c>
      <c r="T1445" s="9" t="str">
        <f t="shared" si="163"/>
        <v/>
      </c>
    </row>
    <row r="1446" spans="1:20" x14ac:dyDescent="0.25">
      <c r="A1446" s="20">
        <f t="shared" si="161"/>
        <v>42879.47</v>
      </c>
      <c r="B1446" s="2">
        <v>42879.461944444447</v>
      </c>
      <c r="C1446" s="1">
        <v>8</v>
      </c>
      <c r="D1446" s="1">
        <v>11</v>
      </c>
      <c r="E1446" s="1">
        <v>9</v>
      </c>
      <c r="F1446" s="1">
        <v>10</v>
      </c>
      <c r="G1446" s="1">
        <v>3010.24</v>
      </c>
      <c r="H1446" s="1">
        <v>1040.2642656496353</v>
      </c>
      <c r="I1446" s="22">
        <v>18913.900000000001</v>
      </c>
      <c r="J1446" s="1">
        <v>1040.2642656496353</v>
      </c>
      <c r="K1446" s="7" t="str">
        <f>IF(OR($C1446=1,$C1446=2,$C1446=3),$J1446,"")</f>
        <v/>
      </c>
      <c r="L1446" s="8" t="str">
        <f t="shared" si="164"/>
        <v/>
      </c>
      <c r="M1446" s="3">
        <f>IF(OR($C1446=7,$C1446=8,$C1446=9),$J1446,"")</f>
        <v>1040.2642656496353</v>
      </c>
      <c r="N1446" s="8">
        <f t="shared" si="160"/>
        <v>1129.802797869598</v>
      </c>
      <c r="O1446" s="7" t="str">
        <f>IF(OR($C1446=13,$C1446=14,$C1446=15),$J1446,"")</f>
        <v/>
      </c>
      <c r="P1446" s="8" t="str">
        <f t="shared" si="158"/>
        <v/>
      </c>
      <c r="Q1446" s="3" t="str">
        <f>IF(OR($C1446=19,$C1446=20,$C1446=21),$J1446,"")</f>
        <v/>
      </c>
      <c r="R1446" s="3" t="str">
        <f t="shared" si="162"/>
        <v/>
      </c>
      <c r="S1446" s="7" t="str">
        <f>IF(OR($C1446=25,$C1446=26,$C1446=27),$J1446,"")</f>
        <v/>
      </c>
      <c r="T1446" s="9" t="str">
        <f t="shared" si="163"/>
        <v/>
      </c>
    </row>
    <row r="1447" spans="1:20" x14ac:dyDescent="0.25">
      <c r="A1447" s="20">
        <f t="shared" si="161"/>
        <v>42879.47</v>
      </c>
      <c r="B1447" s="2">
        <v>42879.461967592593</v>
      </c>
      <c r="C1447" s="1">
        <v>9</v>
      </c>
      <c r="D1447" s="1">
        <v>12</v>
      </c>
      <c r="E1447" s="1">
        <v>10</v>
      </c>
      <c r="F1447" s="1">
        <v>11</v>
      </c>
      <c r="G1447" s="1">
        <v>3338.45</v>
      </c>
      <c r="H1447" s="1">
        <v>1153.6854993814529</v>
      </c>
      <c r="I1447" s="22">
        <v>20976.1</v>
      </c>
      <c r="J1447" s="1">
        <v>1153.6854993814529</v>
      </c>
      <c r="K1447" s="7" t="str">
        <f>IF(OR($C1447=1,$C1447=2,$C1447=3),$J1447,"")</f>
        <v/>
      </c>
      <c r="L1447" s="8" t="str">
        <f t="shared" si="164"/>
        <v/>
      </c>
      <c r="M1447" s="3">
        <f>IF(OR($C1447=7,$C1447=8,$C1447=9),$J1447,"")</f>
        <v>1153.6854993814529</v>
      </c>
      <c r="N1447" s="8" t="str">
        <f t="shared" si="160"/>
        <v/>
      </c>
      <c r="O1447" s="7" t="str">
        <f>IF(OR($C1447=13,$C1447=14,$C1447=15),$J1447,"")</f>
        <v/>
      </c>
      <c r="P1447" s="8" t="str">
        <f t="shared" si="158"/>
        <v/>
      </c>
      <c r="Q1447" s="3" t="str">
        <f>IF(OR($C1447=19,$C1447=20,$C1447=21),$J1447,"")</f>
        <v/>
      </c>
      <c r="R1447" s="3" t="str">
        <f t="shared" si="162"/>
        <v/>
      </c>
      <c r="S1447" s="7" t="str">
        <f>IF(OR($C1447=25,$C1447=26,$C1447=27),$J1447,"")</f>
        <v/>
      </c>
      <c r="T1447" s="9" t="str">
        <f t="shared" si="163"/>
        <v/>
      </c>
    </row>
    <row r="1448" spans="1:20" x14ac:dyDescent="0.25">
      <c r="A1448" s="20">
        <f t="shared" si="161"/>
        <v>42879.47</v>
      </c>
      <c r="B1448" s="2">
        <v>42879.462060185186</v>
      </c>
      <c r="C1448" s="1">
        <v>19</v>
      </c>
      <c r="D1448" s="1">
        <v>22</v>
      </c>
      <c r="E1448" s="1">
        <v>20</v>
      </c>
      <c r="F1448" s="1">
        <v>21</v>
      </c>
      <c r="G1448" s="1">
        <v>3113.42</v>
      </c>
      <c r="H1448" s="1">
        <v>1075.9207139493487</v>
      </c>
      <c r="I1448" s="22">
        <v>19562.2</v>
      </c>
      <c r="J1448" s="1">
        <v>1075.9207139493487</v>
      </c>
      <c r="K1448" s="7" t="str">
        <f>IF(OR($C1448=1,$C1448=2,$C1448=3),$J1448,"")</f>
        <v/>
      </c>
      <c r="L1448" s="8" t="str">
        <f t="shared" si="164"/>
        <v/>
      </c>
      <c r="M1448" s="3" t="str">
        <f>IF(OR($C1448=7,$C1448=8,$C1448=9),$J1448,"")</f>
        <v/>
      </c>
      <c r="N1448" s="8" t="str">
        <f t="shared" si="160"/>
        <v/>
      </c>
      <c r="O1448" s="7" t="str">
        <f>IF(OR($C1448=13,$C1448=14,$C1448=15),$J1448,"")</f>
        <v/>
      </c>
      <c r="P1448" s="8" t="str">
        <f t="shared" si="158"/>
        <v/>
      </c>
      <c r="Q1448" s="3">
        <f>IF(OR($C1448=19,$C1448=20,$C1448=21),$J1448,"")</f>
        <v>1075.9207139493487</v>
      </c>
      <c r="R1448" s="3" t="str">
        <f t="shared" si="162"/>
        <v/>
      </c>
      <c r="S1448" s="7" t="str">
        <f>IF(OR($C1448=25,$C1448=26,$C1448=27),$J1448,"")</f>
        <v/>
      </c>
      <c r="T1448" s="9" t="str">
        <f t="shared" si="163"/>
        <v/>
      </c>
    </row>
    <row r="1449" spans="1:20" x14ac:dyDescent="0.25">
      <c r="A1449" s="20">
        <f t="shared" si="161"/>
        <v>42879.47</v>
      </c>
      <c r="B1449" s="2">
        <v>42879.462094907409</v>
      </c>
      <c r="C1449" s="1">
        <v>20</v>
      </c>
      <c r="D1449" s="1">
        <v>23</v>
      </c>
      <c r="E1449" s="1">
        <v>21</v>
      </c>
      <c r="F1449" s="1">
        <v>22</v>
      </c>
      <c r="G1449" s="1">
        <v>3774.64</v>
      </c>
      <c r="H1449" s="1">
        <v>1304.4219423340794</v>
      </c>
      <c r="I1449" s="22">
        <v>23716.799999999999</v>
      </c>
      <c r="J1449" s="1">
        <v>1304.4219423340794</v>
      </c>
      <c r="K1449" s="7" t="str">
        <f>IF(OR($C1449=1,$C1449=2,$C1449=3),$J1449,"")</f>
        <v/>
      </c>
      <c r="L1449" s="8" t="str">
        <f t="shared" si="164"/>
        <v/>
      </c>
      <c r="M1449" s="3" t="str">
        <f>IF(OR($C1449=7,$C1449=8,$C1449=9),$J1449,"")</f>
        <v/>
      </c>
      <c r="N1449" s="8" t="str">
        <f t="shared" si="160"/>
        <v/>
      </c>
      <c r="O1449" s="7" t="str">
        <f>IF(OR($C1449=13,$C1449=14,$C1449=15),$J1449,"")</f>
        <v/>
      </c>
      <c r="P1449" s="8" t="str">
        <f t="shared" si="158"/>
        <v/>
      </c>
      <c r="Q1449" s="3">
        <f>IF(OR($C1449=19,$C1449=20,$C1449=21),$J1449,"")</f>
        <v>1304.4219423340794</v>
      </c>
      <c r="R1449" s="3">
        <f t="shared" si="162"/>
        <v>1143.971380737288</v>
      </c>
      <c r="S1449" s="7" t="str">
        <f>IF(OR($C1449=25,$C1449=26,$C1449=27),$J1449,"")</f>
        <v/>
      </c>
      <c r="T1449" s="9" t="str">
        <f t="shared" si="163"/>
        <v/>
      </c>
    </row>
    <row r="1450" spans="1:20" x14ac:dyDescent="0.25">
      <c r="A1450" s="20">
        <f t="shared" si="161"/>
        <v>42879.47</v>
      </c>
      <c r="B1450" s="2">
        <v>42879.462118055555</v>
      </c>
      <c r="C1450" s="1">
        <v>21</v>
      </c>
      <c r="D1450" s="1">
        <v>24</v>
      </c>
      <c r="E1450" s="1">
        <v>22</v>
      </c>
      <c r="F1450" s="1">
        <v>23</v>
      </c>
      <c r="G1450" s="1">
        <v>3042.96</v>
      </c>
      <c r="H1450" s="1">
        <v>1051.5714859284355</v>
      </c>
      <c r="I1450" s="22">
        <v>19119.5</v>
      </c>
      <c r="J1450" s="1">
        <v>1051.5714859284355</v>
      </c>
      <c r="K1450" s="7" t="str">
        <f>IF(OR($C1450=1,$C1450=2,$C1450=3),$J1450,"")</f>
        <v/>
      </c>
      <c r="L1450" s="8" t="str">
        <f t="shared" si="164"/>
        <v/>
      </c>
      <c r="M1450" s="3" t="str">
        <f>IF(OR($C1450=7,$C1450=8,$C1450=9),$J1450,"")</f>
        <v/>
      </c>
      <c r="N1450" s="8" t="str">
        <f t="shared" si="160"/>
        <v/>
      </c>
      <c r="O1450" s="7" t="str">
        <f>IF(OR($C1450=13,$C1450=14,$C1450=15),$J1450,"")</f>
        <v/>
      </c>
      <c r="P1450" s="8" t="str">
        <f t="shared" si="158"/>
        <v/>
      </c>
      <c r="Q1450" s="3">
        <f>IF(OR($C1450=19,$C1450=20,$C1450=21),$J1450,"")</f>
        <v>1051.5714859284355</v>
      </c>
      <c r="R1450" s="3" t="str">
        <f t="shared" si="162"/>
        <v/>
      </c>
      <c r="S1450" s="7" t="str">
        <f>IF(OR($C1450=25,$C1450=26,$C1450=27),$J1450,"")</f>
        <v/>
      </c>
      <c r="T1450" s="9" t="str">
        <f t="shared" si="163"/>
        <v/>
      </c>
    </row>
    <row r="1451" spans="1:20" x14ac:dyDescent="0.25">
      <c r="A1451" s="20">
        <f t="shared" si="161"/>
        <v>42879.48</v>
      </c>
      <c r="B1451" s="2">
        <v>42879.475729166668</v>
      </c>
      <c r="C1451" s="1">
        <v>1</v>
      </c>
      <c r="D1451" s="1">
        <v>4</v>
      </c>
      <c r="E1451" s="1">
        <v>2</v>
      </c>
      <c r="F1451" s="1">
        <v>3</v>
      </c>
      <c r="G1451" s="1">
        <v>3851.34</v>
      </c>
      <c r="H1451" s="1">
        <v>1330.9275595524166</v>
      </c>
      <c r="I1451" s="22">
        <v>24198.7</v>
      </c>
      <c r="J1451" s="1">
        <v>1330.9275595524166</v>
      </c>
      <c r="K1451" s="7">
        <f>IF(OR($C1451=1,$C1451=2,$C1451=3),$J1451,"")</f>
        <v>1330.9275595524166</v>
      </c>
      <c r="L1451" s="8">
        <f t="shared" si="164"/>
        <v>1330.9275595524166</v>
      </c>
      <c r="M1451" s="3" t="str">
        <f>IF(OR($C1451=7,$C1451=8,$C1451=9),$J1451,"")</f>
        <v/>
      </c>
      <c r="N1451" s="8" t="str">
        <f t="shared" si="160"/>
        <v/>
      </c>
      <c r="O1451" s="7" t="str">
        <f>IF(OR($C1451=13,$C1451=14,$C1451=15),$J1451,"")</f>
        <v/>
      </c>
      <c r="P1451" s="8" t="str">
        <f t="shared" si="158"/>
        <v/>
      </c>
      <c r="Q1451" s="3" t="str">
        <f>IF(OR($C1451=19,$C1451=20,$C1451=21),$J1451,"")</f>
        <v/>
      </c>
      <c r="R1451" s="3" t="str">
        <f t="shared" si="162"/>
        <v/>
      </c>
      <c r="S1451" s="7" t="str">
        <f>IF(OR($C1451=25,$C1451=26,$C1451=27),$J1451,"")</f>
        <v/>
      </c>
      <c r="T1451" s="9" t="str">
        <f t="shared" si="163"/>
        <v/>
      </c>
    </row>
    <row r="1452" spans="1:20" x14ac:dyDescent="0.25">
      <c r="A1452" s="20">
        <f t="shared" si="161"/>
        <v>42879.48</v>
      </c>
      <c r="B1452" s="2">
        <v>42879.475798611114</v>
      </c>
      <c r="C1452" s="1">
        <v>7</v>
      </c>
      <c r="D1452" s="1">
        <v>10</v>
      </c>
      <c r="E1452" s="1">
        <v>8</v>
      </c>
      <c r="F1452" s="1">
        <v>9</v>
      </c>
      <c r="G1452" s="1">
        <v>3264.9</v>
      </c>
      <c r="H1452" s="1">
        <v>1128.2684440175847</v>
      </c>
      <c r="I1452" s="22">
        <v>20514</v>
      </c>
      <c r="J1452" s="1">
        <v>1128.2684440175847</v>
      </c>
      <c r="K1452" s="7" t="str">
        <f>IF(OR($C1452=1,$C1452=2,$C1452=3),$J1452,"")</f>
        <v/>
      </c>
      <c r="L1452" s="8" t="str">
        <f t="shared" si="164"/>
        <v/>
      </c>
      <c r="M1452" s="3">
        <f>IF(OR($C1452=7,$C1452=8,$C1452=9),$J1452,"")</f>
        <v>1128.2684440175847</v>
      </c>
      <c r="N1452" s="8" t="str">
        <f t="shared" si="160"/>
        <v/>
      </c>
      <c r="O1452" s="7" t="str">
        <f>IF(OR($C1452=13,$C1452=14,$C1452=15),$J1452,"")</f>
        <v/>
      </c>
      <c r="P1452" s="8" t="str">
        <f t="shared" si="158"/>
        <v/>
      </c>
      <c r="Q1452" s="3" t="str">
        <f>IF(OR($C1452=19,$C1452=20,$C1452=21),$J1452,"")</f>
        <v/>
      </c>
      <c r="R1452" s="3" t="str">
        <f t="shared" si="162"/>
        <v/>
      </c>
      <c r="S1452" s="7" t="str">
        <f>IF(OR($C1452=25,$C1452=26,$C1452=27),$J1452,"")</f>
        <v/>
      </c>
      <c r="T1452" s="9" t="str">
        <f t="shared" si="163"/>
        <v/>
      </c>
    </row>
    <row r="1453" spans="1:20" x14ac:dyDescent="0.25">
      <c r="A1453" s="20">
        <f t="shared" si="161"/>
        <v>42879.48</v>
      </c>
      <c r="B1453" s="2">
        <v>42879.47583333333</v>
      </c>
      <c r="C1453" s="1">
        <v>8</v>
      </c>
      <c r="D1453" s="1">
        <v>11</v>
      </c>
      <c r="E1453" s="1">
        <v>9</v>
      </c>
      <c r="F1453" s="1">
        <v>10</v>
      </c>
      <c r="G1453" s="1">
        <v>3212.28</v>
      </c>
      <c r="H1453" s="1">
        <v>1110.0842774200762</v>
      </c>
      <c r="I1453" s="22">
        <v>20183.400000000001</v>
      </c>
      <c r="J1453" s="1">
        <v>1110.0842774200762</v>
      </c>
      <c r="K1453" s="7" t="str">
        <f>IF(OR($C1453=1,$C1453=2,$C1453=3),$J1453,"")</f>
        <v/>
      </c>
      <c r="L1453" s="8" t="str">
        <f t="shared" si="164"/>
        <v/>
      </c>
      <c r="M1453" s="3">
        <f>IF(OR($C1453=7,$C1453=8,$C1453=9),$J1453,"")</f>
        <v>1110.0842774200762</v>
      </c>
      <c r="N1453" s="8">
        <f t="shared" si="160"/>
        <v>1137.2626143453019</v>
      </c>
      <c r="O1453" s="7" t="str">
        <f>IF(OR($C1453=13,$C1453=14,$C1453=15),$J1453,"")</f>
        <v/>
      </c>
      <c r="P1453" s="8" t="str">
        <f t="shared" si="158"/>
        <v/>
      </c>
      <c r="Q1453" s="3" t="str">
        <f>IF(OR($C1453=19,$C1453=20,$C1453=21),$J1453,"")</f>
        <v/>
      </c>
      <c r="R1453" s="3" t="str">
        <f t="shared" si="162"/>
        <v/>
      </c>
      <c r="S1453" s="7" t="str">
        <f>IF(OR($C1453=25,$C1453=26,$C1453=27),$J1453,"")</f>
        <v/>
      </c>
      <c r="T1453" s="9" t="str">
        <f t="shared" si="163"/>
        <v/>
      </c>
    </row>
    <row r="1454" spans="1:20" x14ac:dyDescent="0.25">
      <c r="A1454" s="20">
        <f t="shared" si="161"/>
        <v>42879.48</v>
      </c>
      <c r="B1454" s="2">
        <v>42879.475856481484</v>
      </c>
      <c r="C1454" s="1">
        <v>9</v>
      </c>
      <c r="D1454" s="1">
        <v>12</v>
      </c>
      <c r="E1454" s="1">
        <v>10</v>
      </c>
      <c r="F1454" s="1">
        <v>11</v>
      </c>
      <c r="G1454" s="1">
        <v>3395.6</v>
      </c>
      <c r="H1454" s="1">
        <v>1173.4351215982451</v>
      </c>
      <c r="I1454" s="22">
        <v>21335.200000000001</v>
      </c>
      <c r="J1454" s="1">
        <v>1173.4351215982451</v>
      </c>
      <c r="K1454" s="7" t="str">
        <f>IF(OR($C1454=1,$C1454=2,$C1454=3),$J1454,"")</f>
        <v/>
      </c>
      <c r="L1454" s="8" t="str">
        <f t="shared" si="164"/>
        <v/>
      </c>
      <c r="M1454" s="3">
        <f>IF(OR($C1454=7,$C1454=8,$C1454=9),$J1454,"")</f>
        <v>1173.4351215982451</v>
      </c>
      <c r="N1454" s="8" t="str">
        <f t="shared" si="160"/>
        <v/>
      </c>
      <c r="O1454" s="7" t="str">
        <f>IF(OR($C1454=13,$C1454=14,$C1454=15),$J1454,"")</f>
        <v/>
      </c>
      <c r="P1454" s="8" t="str">
        <f t="shared" si="158"/>
        <v/>
      </c>
      <c r="Q1454" s="3" t="str">
        <f>IF(OR($C1454=19,$C1454=20,$C1454=21),$J1454,"")</f>
        <v/>
      </c>
      <c r="R1454" s="3" t="str">
        <f t="shared" si="162"/>
        <v/>
      </c>
      <c r="S1454" s="7" t="str">
        <f>IF(OR($C1454=25,$C1454=26,$C1454=27),$J1454,"")</f>
        <v/>
      </c>
      <c r="T1454" s="9" t="str">
        <f t="shared" si="163"/>
        <v/>
      </c>
    </row>
    <row r="1455" spans="1:20" x14ac:dyDescent="0.25">
      <c r="A1455" s="20">
        <f t="shared" si="161"/>
        <v>42879.48</v>
      </c>
      <c r="B1455" s="2">
        <v>42879.475949074076</v>
      </c>
      <c r="C1455" s="1">
        <v>19</v>
      </c>
      <c r="D1455" s="1">
        <v>22</v>
      </c>
      <c r="E1455" s="1">
        <v>20</v>
      </c>
      <c r="F1455" s="1">
        <v>21</v>
      </c>
      <c r="G1455" s="1">
        <v>3210.35</v>
      </c>
      <c r="H1455" s="1">
        <v>1109.4173172997191</v>
      </c>
      <c r="I1455" s="22">
        <v>20171.2</v>
      </c>
      <c r="J1455" s="1">
        <v>1109.4173172997191</v>
      </c>
      <c r="K1455" s="7" t="str">
        <f>IF(OR($C1455=1,$C1455=2,$C1455=3),$J1455,"")</f>
        <v/>
      </c>
      <c r="L1455" s="8" t="str">
        <f t="shared" si="164"/>
        <v/>
      </c>
      <c r="M1455" s="3" t="str">
        <f>IF(OR($C1455=7,$C1455=8,$C1455=9),$J1455,"")</f>
        <v/>
      </c>
      <c r="N1455" s="8" t="str">
        <f t="shared" si="160"/>
        <v/>
      </c>
      <c r="O1455" s="7" t="str">
        <f>IF(OR($C1455=13,$C1455=14,$C1455=15),$J1455,"")</f>
        <v/>
      </c>
      <c r="P1455" s="8" t="str">
        <f t="shared" si="158"/>
        <v/>
      </c>
      <c r="Q1455" s="3">
        <f>IF(OR($C1455=19,$C1455=20,$C1455=21),$J1455,"")</f>
        <v>1109.4173172997191</v>
      </c>
      <c r="R1455" s="3" t="str">
        <f t="shared" si="162"/>
        <v/>
      </c>
      <c r="S1455" s="7" t="str">
        <f>IF(OR($C1455=25,$C1455=26,$C1455=27),$J1455,"")</f>
        <v/>
      </c>
      <c r="T1455" s="9" t="str">
        <f t="shared" si="163"/>
        <v/>
      </c>
    </row>
    <row r="1456" spans="1:20" x14ac:dyDescent="0.25">
      <c r="A1456" s="20">
        <f t="shared" si="161"/>
        <v>42879.48</v>
      </c>
      <c r="B1456" s="2">
        <v>42879.475983796299</v>
      </c>
      <c r="C1456" s="1">
        <v>20</v>
      </c>
      <c r="D1456" s="1">
        <v>23</v>
      </c>
      <c r="E1456" s="1">
        <v>21</v>
      </c>
      <c r="F1456" s="1">
        <v>22</v>
      </c>
      <c r="G1456" s="1">
        <v>3870.6</v>
      </c>
      <c r="H1456" s="1">
        <v>1337.5833377483118</v>
      </c>
      <c r="I1456" s="22">
        <v>24319.7</v>
      </c>
      <c r="J1456" s="1">
        <v>1337.5833377483118</v>
      </c>
      <c r="K1456" s="7" t="str">
        <f>IF(OR($C1456=1,$C1456=2,$C1456=3),$J1456,"")</f>
        <v/>
      </c>
      <c r="L1456" s="8" t="str">
        <f t="shared" si="164"/>
        <v/>
      </c>
      <c r="M1456" s="3" t="str">
        <f>IF(OR($C1456=7,$C1456=8,$C1456=9),$J1456,"")</f>
        <v/>
      </c>
      <c r="N1456" s="8" t="str">
        <f t="shared" si="160"/>
        <v/>
      </c>
      <c r="O1456" s="7" t="str">
        <f>IF(OR($C1456=13,$C1456=14,$C1456=15),$J1456,"")</f>
        <v/>
      </c>
      <c r="P1456" s="8" t="str">
        <f t="shared" si="158"/>
        <v/>
      </c>
      <c r="Q1456" s="3">
        <f>IF(OR($C1456=19,$C1456=20,$C1456=21),$J1456,"")</f>
        <v>1337.5833377483118</v>
      </c>
      <c r="R1456" s="3">
        <f t="shared" si="162"/>
        <v>1174.9280064272309</v>
      </c>
      <c r="S1456" s="7" t="str">
        <f>IF(OR($C1456=25,$C1456=26,$C1456=27),$J1456,"")</f>
        <v/>
      </c>
      <c r="T1456" s="9" t="str">
        <f t="shared" si="163"/>
        <v/>
      </c>
    </row>
    <row r="1457" spans="1:20" x14ac:dyDescent="0.25">
      <c r="A1457" s="20">
        <f t="shared" si="161"/>
        <v>42879.48</v>
      </c>
      <c r="B1457" s="2">
        <v>42879.476006944446</v>
      </c>
      <c r="C1457" s="1">
        <v>21</v>
      </c>
      <c r="D1457" s="1">
        <v>24</v>
      </c>
      <c r="E1457" s="1">
        <v>22</v>
      </c>
      <c r="F1457" s="1">
        <v>23</v>
      </c>
      <c r="G1457" s="1">
        <v>3118.81</v>
      </c>
      <c r="H1457" s="1">
        <v>1077.783364233662</v>
      </c>
      <c r="I1457" s="22">
        <v>19596.099999999999</v>
      </c>
      <c r="J1457" s="1">
        <v>1077.783364233662</v>
      </c>
      <c r="K1457" s="7" t="str">
        <f>IF(OR($C1457=1,$C1457=2,$C1457=3),$J1457,"")</f>
        <v/>
      </c>
      <c r="L1457" s="8" t="str">
        <f t="shared" si="164"/>
        <v/>
      </c>
      <c r="M1457" s="3" t="str">
        <f>IF(OR($C1457=7,$C1457=8,$C1457=9),$J1457,"")</f>
        <v/>
      </c>
      <c r="N1457" s="8" t="str">
        <f t="shared" si="160"/>
        <v/>
      </c>
      <c r="O1457" s="7" t="str">
        <f>IF(OR($C1457=13,$C1457=14,$C1457=15),$J1457,"")</f>
        <v/>
      </c>
      <c r="P1457" s="8" t="str">
        <f t="shared" si="158"/>
        <v/>
      </c>
      <c r="Q1457" s="3">
        <f>IF(OR($C1457=19,$C1457=20,$C1457=21),$J1457,"")</f>
        <v>1077.783364233662</v>
      </c>
      <c r="R1457" s="3" t="str">
        <f t="shared" si="162"/>
        <v/>
      </c>
      <c r="S1457" s="7" t="str">
        <f>IF(OR($C1457=25,$C1457=26,$C1457=27),$J1457,"")</f>
        <v/>
      </c>
      <c r="T1457" s="9" t="str">
        <f t="shared" si="163"/>
        <v/>
      </c>
    </row>
    <row r="1458" spans="1:20" x14ac:dyDescent="0.25">
      <c r="A1458" s="20">
        <f t="shared" si="161"/>
        <v>42879.490000000005</v>
      </c>
      <c r="B1458" s="2">
        <v>42879.489675925928</v>
      </c>
      <c r="C1458" s="1">
        <v>7</v>
      </c>
      <c r="D1458" s="1">
        <v>10</v>
      </c>
      <c r="E1458" s="1">
        <v>8</v>
      </c>
      <c r="F1458" s="1">
        <v>9</v>
      </c>
      <c r="G1458" s="1">
        <v>3321.35</v>
      </c>
      <c r="H1458" s="1">
        <v>1147.7761636000505</v>
      </c>
      <c r="I1458" s="22">
        <v>20868.7</v>
      </c>
      <c r="J1458" s="1">
        <v>1147.7761636000505</v>
      </c>
      <c r="K1458" s="7" t="str">
        <f>IF(OR($C1458=1,$C1458=2,$C1458=3),$J1458,"")</f>
        <v/>
      </c>
      <c r="L1458" s="8" t="str">
        <f t="shared" si="164"/>
        <v/>
      </c>
      <c r="M1458" s="3">
        <f>IF(OR($C1458=7,$C1458=8,$C1458=9),$J1458,"")</f>
        <v>1147.7761636000505</v>
      </c>
      <c r="N1458" s="8" t="str">
        <f t="shared" si="160"/>
        <v/>
      </c>
      <c r="O1458" s="7" t="str">
        <f>IF(OR($C1458=13,$C1458=14,$C1458=15),$J1458,"")</f>
        <v/>
      </c>
      <c r="P1458" s="8" t="str">
        <f t="shared" si="158"/>
        <v/>
      </c>
      <c r="Q1458" s="3" t="str">
        <f>IF(OR($C1458=19,$C1458=20,$C1458=21),$J1458,"")</f>
        <v/>
      </c>
      <c r="R1458" s="3" t="str">
        <f t="shared" si="162"/>
        <v/>
      </c>
      <c r="S1458" s="7" t="str">
        <f>IF(OR($C1458=25,$C1458=26,$C1458=27),$J1458,"")</f>
        <v/>
      </c>
      <c r="T1458" s="9" t="str">
        <f t="shared" si="163"/>
        <v/>
      </c>
    </row>
    <row r="1459" spans="1:20" x14ac:dyDescent="0.25">
      <c r="A1459" s="20">
        <f t="shared" si="161"/>
        <v>42879.490000000005</v>
      </c>
      <c r="B1459" s="2">
        <v>42879.489699074074</v>
      </c>
      <c r="C1459" s="1">
        <v>8</v>
      </c>
      <c r="D1459" s="1">
        <v>11</v>
      </c>
      <c r="E1459" s="1">
        <v>9</v>
      </c>
      <c r="F1459" s="1">
        <v>10</v>
      </c>
      <c r="G1459" s="1">
        <v>3305.13</v>
      </c>
      <c r="H1459" s="1">
        <v>1142.1709339875156</v>
      </c>
      <c r="I1459" s="22">
        <v>20766.7</v>
      </c>
      <c r="J1459" s="1">
        <v>1142.1709339875156</v>
      </c>
      <c r="K1459" s="7" t="str">
        <f>IF(OR($C1459=1,$C1459=2,$C1459=3),$J1459,"")</f>
        <v/>
      </c>
      <c r="L1459" s="8" t="str">
        <f t="shared" si="164"/>
        <v/>
      </c>
      <c r="M1459" s="3">
        <f>IF(OR($C1459=7,$C1459=8,$C1459=9),$J1459,"")</f>
        <v>1142.1709339875156</v>
      </c>
      <c r="N1459" s="8">
        <f t="shared" si="160"/>
        <v>1173.7161894209864</v>
      </c>
      <c r="O1459" s="7" t="str">
        <f>IF(OR($C1459=13,$C1459=14,$C1459=15),$J1459,"")</f>
        <v/>
      </c>
      <c r="P1459" s="8" t="str">
        <f t="shared" si="158"/>
        <v/>
      </c>
      <c r="Q1459" s="3" t="str">
        <f>IF(OR($C1459=19,$C1459=20,$C1459=21),$J1459,"")</f>
        <v/>
      </c>
      <c r="R1459" s="3" t="str">
        <f t="shared" si="162"/>
        <v/>
      </c>
      <c r="S1459" s="7" t="str">
        <f>IF(OR($C1459=25,$C1459=26,$C1459=27),$J1459,"")</f>
        <v/>
      </c>
      <c r="T1459" s="9" t="str">
        <f t="shared" si="163"/>
        <v/>
      </c>
    </row>
    <row r="1460" spans="1:20" x14ac:dyDescent="0.25">
      <c r="A1460" s="20">
        <f t="shared" si="161"/>
        <v>42879.490000000005</v>
      </c>
      <c r="B1460" s="2">
        <v>42879.489733796298</v>
      </c>
      <c r="C1460" s="1">
        <v>9</v>
      </c>
      <c r="D1460" s="1">
        <v>12</v>
      </c>
      <c r="E1460" s="1">
        <v>10</v>
      </c>
      <c r="F1460" s="1">
        <v>11</v>
      </c>
      <c r="G1460" s="1">
        <v>3562.76</v>
      </c>
      <c r="H1460" s="1">
        <v>1231.2014706753928</v>
      </c>
      <c r="I1460" s="22">
        <v>22385.5</v>
      </c>
      <c r="J1460" s="1">
        <v>1231.2014706753928</v>
      </c>
      <c r="K1460" s="7" t="str">
        <f>IF(OR($C1460=1,$C1460=2,$C1460=3),$J1460,"")</f>
        <v/>
      </c>
      <c r="L1460" s="8" t="str">
        <f t="shared" si="164"/>
        <v/>
      </c>
      <c r="M1460" s="3">
        <f>IF(OR($C1460=7,$C1460=8,$C1460=9),$J1460,"")</f>
        <v>1231.2014706753928</v>
      </c>
      <c r="N1460" s="8" t="str">
        <f t="shared" si="160"/>
        <v/>
      </c>
      <c r="O1460" s="7" t="str">
        <f>IF(OR($C1460=13,$C1460=14,$C1460=15),$J1460,"")</f>
        <v/>
      </c>
      <c r="P1460" s="8" t="str">
        <f t="shared" si="158"/>
        <v/>
      </c>
      <c r="Q1460" s="3" t="str">
        <f>IF(OR($C1460=19,$C1460=20,$C1460=21),$J1460,"")</f>
        <v/>
      </c>
      <c r="R1460" s="3" t="str">
        <f t="shared" si="162"/>
        <v/>
      </c>
      <c r="S1460" s="7" t="str">
        <f>IF(OR($C1460=25,$C1460=26,$C1460=27),$J1460,"")</f>
        <v/>
      </c>
      <c r="T1460" s="9" t="str">
        <f t="shared" si="163"/>
        <v/>
      </c>
    </row>
    <row r="1461" spans="1:20" x14ac:dyDescent="0.25">
      <c r="A1461" s="20">
        <f t="shared" si="161"/>
        <v>42879.490000000005</v>
      </c>
      <c r="B1461" s="2">
        <v>42879.489814814813</v>
      </c>
      <c r="C1461" s="1">
        <v>19</v>
      </c>
      <c r="D1461" s="1">
        <v>22</v>
      </c>
      <c r="E1461" s="1">
        <v>20</v>
      </c>
      <c r="F1461" s="1">
        <v>21</v>
      </c>
      <c r="G1461" s="1">
        <v>3286.74</v>
      </c>
      <c r="H1461" s="1">
        <v>1135.8158062085688</v>
      </c>
      <c r="I1461" s="22">
        <v>20651.2</v>
      </c>
      <c r="J1461" s="1">
        <v>1135.8158062085688</v>
      </c>
      <c r="K1461" s="7" t="str">
        <f>IF(OR($C1461=1,$C1461=2,$C1461=3),$J1461,"")</f>
        <v/>
      </c>
      <c r="L1461" s="8" t="str">
        <f t="shared" si="164"/>
        <v/>
      </c>
      <c r="M1461" s="3" t="str">
        <f>IF(OR($C1461=7,$C1461=8,$C1461=9),$J1461,"")</f>
        <v/>
      </c>
      <c r="N1461" s="8" t="str">
        <f t="shared" si="160"/>
        <v/>
      </c>
      <c r="O1461" s="7" t="str">
        <f>IF(OR($C1461=13,$C1461=14,$C1461=15),$J1461,"")</f>
        <v/>
      </c>
      <c r="P1461" s="8" t="str">
        <f t="shared" si="158"/>
        <v/>
      </c>
      <c r="Q1461" s="3">
        <f>IF(OR($C1461=19,$C1461=20,$C1461=21),$J1461,"")</f>
        <v>1135.8158062085688</v>
      </c>
      <c r="R1461" s="3" t="str">
        <f t="shared" si="162"/>
        <v/>
      </c>
      <c r="S1461" s="7" t="str">
        <f>IF(OR($C1461=25,$C1461=26,$C1461=27),$J1461,"")</f>
        <v/>
      </c>
      <c r="T1461" s="9" t="str">
        <f t="shared" si="163"/>
        <v/>
      </c>
    </row>
    <row r="1462" spans="1:20" x14ac:dyDescent="0.25">
      <c r="A1462" s="20">
        <f t="shared" si="161"/>
        <v>42879.490000000005</v>
      </c>
      <c r="B1462" s="2">
        <v>42879.489849537036</v>
      </c>
      <c r="C1462" s="1">
        <v>20</v>
      </c>
      <c r="D1462" s="1">
        <v>23</v>
      </c>
      <c r="E1462" s="1">
        <v>21</v>
      </c>
      <c r="F1462" s="1">
        <v>22</v>
      </c>
      <c r="G1462" s="1">
        <v>4006.8</v>
      </c>
      <c r="H1462" s="1">
        <v>1384.6506788843942</v>
      </c>
      <c r="I1462" s="22">
        <v>25175.4</v>
      </c>
      <c r="J1462" s="1">
        <v>1384.6506788843942</v>
      </c>
      <c r="K1462" s="7" t="str">
        <f>IF(OR($C1462=1,$C1462=2,$C1462=3),$J1462,"")</f>
        <v/>
      </c>
      <c r="L1462" s="8" t="str">
        <f t="shared" si="164"/>
        <v/>
      </c>
      <c r="M1462" s="3" t="str">
        <f>IF(OR($C1462=7,$C1462=8,$C1462=9),$J1462,"")</f>
        <v/>
      </c>
      <c r="N1462" s="8" t="str">
        <f t="shared" si="160"/>
        <v/>
      </c>
      <c r="O1462" s="7" t="str">
        <f>IF(OR($C1462=13,$C1462=14,$C1462=15),$J1462,"")</f>
        <v/>
      </c>
      <c r="P1462" s="8" t="str">
        <f t="shared" si="158"/>
        <v/>
      </c>
      <c r="Q1462" s="3">
        <f>IF(OR($C1462=19,$C1462=20,$C1462=21),$J1462,"")</f>
        <v>1384.6506788843942</v>
      </c>
      <c r="R1462" s="3">
        <f t="shared" si="162"/>
        <v>1207.6390021746938</v>
      </c>
      <c r="S1462" s="7" t="str">
        <f>IF(OR($C1462=25,$C1462=26,$C1462=27),$J1462,"")</f>
        <v/>
      </c>
      <c r="T1462" s="9" t="str">
        <f t="shared" si="163"/>
        <v/>
      </c>
    </row>
    <row r="1463" spans="1:20" x14ac:dyDescent="0.25">
      <c r="A1463" s="20">
        <f t="shared" si="161"/>
        <v>42879.490000000005</v>
      </c>
      <c r="B1463" s="2">
        <v>42879.489872685182</v>
      </c>
      <c r="C1463" s="1">
        <v>21</v>
      </c>
      <c r="D1463" s="1">
        <v>24</v>
      </c>
      <c r="E1463" s="1">
        <v>22</v>
      </c>
      <c r="F1463" s="1">
        <v>23</v>
      </c>
      <c r="G1463" s="1">
        <v>3190.19</v>
      </c>
      <c r="H1463" s="1">
        <v>1102.4505214311184</v>
      </c>
      <c r="I1463" s="22">
        <v>20044.599999999999</v>
      </c>
      <c r="J1463" s="1">
        <v>1102.4505214311184</v>
      </c>
      <c r="K1463" s="7" t="str">
        <f>IF(OR($C1463=1,$C1463=2,$C1463=3),$J1463,"")</f>
        <v/>
      </c>
      <c r="L1463" s="8" t="str">
        <f t="shared" si="164"/>
        <v/>
      </c>
      <c r="M1463" s="3" t="str">
        <f>IF(OR($C1463=7,$C1463=8,$C1463=9),$J1463,"")</f>
        <v/>
      </c>
      <c r="N1463" s="8" t="str">
        <f t="shared" si="160"/>
        <v/>
      </c>
      <c r="O1463" s="7" t="str">
        <f>IF(OR($C1463=13,$C1463=14,$C1463=15),$J1463,"")</f>
        <v/>
      </c>
      <c r="P1463" s="8" t="str">
        <f t="shared" ref="P1463:P1482" si="165">O1463</f>
        <v/>
      </c>
      <c r="Q1463" s="3">
        <f>IF(OR($C1463=19,$C1463=20,$C1463=21),$J1463,"")</f>
        <v>1102.4505214311184</v>
      </c>
      <c r="R1463" s="3" t="str">
        <f t="shared" si="162"/>
        <v/>
      </c>
      <c r="S1463" s="7" t="str">
        <f>IF(OR($C1463=25,$C1463=26,$C1463=27),$J1463,"")</f>
        <v/>
      </c>
      <c r="T1463" s="9" t="str">
        <f t="shared" si="163"/>
        <v/>
      </c>
    </row>
    <row r="1464" spans="1:20" x14ac:dyDescent="0.25">
      <c r="A1464" s="20">
        <f t="shared" si="161"/>
        <v>42879.51</v>
      </c>
      <c r="B1464" s="2">
        <v>42879.503564814811</v>
      </c>
      <c r="C1464" s="1">
        <v>7</v>
      </c>
      <c r="D1464" s="1">
        <v>10</v>
      </c>
      <c r="E1464" s="1">
        <v>8</v>
      </c>
      <c r="F1464" s="1">
        <v>9</v>
      </c>
      <c r="G1464" s="1">
        <v>3482.13</v>
      </c>
      <c r="H1464" s="1">
        <v>1203.3377429529089</v>
      </c>
      <c r="I1464" s="22">
        <v>21878.799999999999</v>
      </c>
      <c r="J1464" s="1">
        <v>1203.3377429529089</v>
      </c>
      <c r="K1464" s="7" t="str">
        <f>IF(OR($C1464=1,$C1464=2,$C1464=3),$J1464,"")</f>
        <v/>
      </c>
      <c r="L1464" s="8" t="str">
        <f t="shared" si="164"/>
        <v/>
      </c>
      <c r="M1464" s="3">
        <f>IF(OR($C1464=7,$C1464=8,$C1464=9),$J1464,"")</f>
        <v>1203.3377429529089</v>
      </c>
      <c r="N1464" s="8" t="str">
        <f t="shared" si="160"/>
        <v/>
      </c>
      <c r="O1464" s="7" t="str">
        <f>IF(OR($C1464=13,$C1464=14,$C1464=15),$J1464,"")</f>
        <v/>
      </c>
      <c r="P1464" s="8" t="str">
        <f t="shared" si="165"/>
        <v/>
      </c>
      <c r="Q1464" s="3" t="str">
        <f>IF(OR($C1464=19,$C1464=20,$C1464=21),$J1464,"")</f>
        <v/>
      </c>
      <c r="R1464" s="3" t="str">
        <f t="shared" si="162"/>
        <v/>
      </c>
      <c r="S1464" s="7" t="str">
        <f>IF(OR($C1464=25,$C1464=26,$C1464=27),$J1464,"")</f>
        <v/>
      </c>
      <c r="T1464" s="9" t="str">
        <f t="shared" si="163"/>
        <v/>
      </c>
    </row>
    <row r="1465" spans="1:20" x14ac:dyDescent="0.25">
      <c r="A1465" s="20">
        <f t="shared" si="161"/>
        <v>42879.51</v>
      </c>
      <c r="B1465" s="2">
        <v>42879.503587962965</v>
      </c>
      <c r="C1465" s="1">
        <v>8</v>
      </c>
      <c r="D1465" s="1">
        <v>11</v>
      </c>
      <c r="E1465" s="1">
        <v>9</v>
      </c>
      <c r="F1465" s="1">
        <v>10</v>
      </c>
      <c r="G1465" s="1">
        <v>3384.03</v>
      </c>
      <c r="H1465" s="1">
        <v>1169.4368166280215</v>
      </c>
      <c r="I1465" s="22">
        <v>21262.5</v>
      </c>
      <c r="J1465" s="1">
        <v>1169.4368166280215</v>
      </c>
      <c r="K1465" s="7" t="str">
        <f>IF(OR($C1465=1,$C1465=2,$C1465=3),$J1465,"")</f>
        <v/>
      </c>
      <c r="L1465" s="8" t="str">
        <f t="shared" si="164"/>
        <v/>
      </c>
      <c r="M1465" s="3">
        <f>IF(OR($C1465=7,$C1465=8,$C1465=9),$J1465,"")</f>
        <v>1169.4368166280215</v>
      </c>
      <c r="N1465" s="8">
        <f t="shared" si="160"/>
        <v>1205.3201926370791</v>
      </c>
      <c r="O1465" s="7" t="str">
        <f>IF(OR($C1465=13,$C1465=14,$C1465=15),$J1465,"")</f>
        <v/>
      </c>
      <c r="P1465" s="8" t="str">
        <f t="shared" si="165"/>
        <v/>
      </c>
      <c r="Q1465" s="3" t="str">
        <f>IF(OR($C1465=19,$C1465=20,$C1465=21),$J1465,"")</f>
        <v/>
      </c>
      <c r="R1465" s="3" t="str">
        <f t="shared" si="162"/>
        <v/>
      </c>
      <c r="S1465" s="7" t="str">
        <f>IF(OR($C1465=25,$C1465=26,$C1465=27),$J1465,"")</f>
        <v/>
      </c>
      <c r="T1465" s="9" t="str">
        <f t="shared" si="163"/>
        <v/>
      </c>
    </row>
    <row r="1466" spans="1:20" x14ac:dyDescent="0.25">
      <c r="A1466" s="20">
        <f t="shared" si="161"/>
        <v>42879.51</v>
      </c>
      <c r="B1466" s="2">
        <v>42879.503611111111</v>
      </c>
      <c r="C1466" s="1">
        <v>9</v>
      </c>
      <c r="D1466" s="1">
        <v>12</v>
      </c>
      <c r="E1466" s="1">
        <v>10</v>
      </c>
      <c r="F1466" s="1">
        <v>11</v>
      </c>
      <c r="G1466" s="1">
        <v>3597.44</v>
      </c>
      <c r="H1466" s="1">
        <v>1243.1860183303072</v>
      </c>
      <c r="I1466" s="22">
        <v>22603.4</v>
      </c>
      <c r="J1466" s="1">
        <v>1243.1860183303072</v>
      </c>
      <c r="K1466" s="7" t="str">
        <f>IF(OR($C1466=1,$C1466=2,$C1466=3),$J1466,"")</f>
        <v/>
      </c>
      <c r="L1466" s="8" t="str">
        <f t="shared" si="164"/>
        <v/>
      </c>
      <c r="M1466" s="3">
        <f>IF(OR($C1466=7,$C1466=8,$C1466=9),$J1466,"")</f>
        <v>1243.1860183303072</v>
      </c>
      <c r="N1466" s="8" t="str">
        <f t="shared" si="160"/>
        <v/>
      </c>
      <c r="O1466" s="7" t="str">
        <f>IF(OR($C1466=13,$C1466=14,$C1466=15),$J1466,"")</f>
        <v/>
      </c>
      <c r="P1466" s="8" t="str">
        <f t="shared" si="165"/>
        <v/>
      </c>
      <c r="Q1466" s="3" t="str">
        <f>IF(OR($C1466=19,$C1466=20,$C1466=21),$J1466,"")</f>
        <v/>
      </c>
      <c r="R1466" s="3" t="str">
        <f t="shared" si="162"/>
        <v/>
      </c>
      <c r="S1466" s="7" t="str">
        <f>IF(OR($C1466=25,$C1466=26,$C1466=27),$J1466,"")</f>
        <v/>
      </c>
      <c r="T1466" s="9" t="str">
        <f t="shared" si="163"/>
        <v/>
      </c>
    </row>
    <row r="1467" spans="1:20" x14ac:dyDescent="0.25">
      <c r="A1467" s="20">
        <f t="shared" si="161"/>
        <v>42879.51</v>
      </c>
      <c r="B1467" s="2">
        <v>42879.503703703704</v>
      </c>
      <c r="C1467" s="1">
        <v>19</v>
      </c>
      <c r="D1467" s="1">
        <v>22</v>
      </c>
      <c r="E1467" s="1">
        <v>20</v>
      </c>
      <c r="F1467" s="1">
        <v>21</v>
      </c>
      <c r="G1467" s="1">
        <v>3350.38</v>
      </c>
      <c r="H1467" s="1">
        <v>1157.8082114207589</v>
      </c>
      <c r="I1467" s="22">
        <v>21051</v>
      </c>
      <c r="J1467" s="1">
        <v>1157.8082114207589</v>
      </c>
      <c r="K1467" s="7" t="str">
        <f>IF(OR($C1467=1,$C1467=2,$C1467=3),$J1467,"")</f>
        <v/>
      </c>
      <c r="L1467" s="8" t="str">
        <f t="shared" si="164"/>
        <v/>
      </c>
      <c r="M1467" s="3" t="str">
        <f>IF(OR($C1467=7,$C1467=8,$C1467=9),$J1467,"")</f>
        <v/>
      </c>
      <c r="N1467" s="8" t="str">
        <f t="shared" si="160"/>
        <v/>
      </c>
      <c r="O1467" s="7" t="str">
        <f>IF(OR($C1467=13,$C1467=14,$C1467=15),$J1467,"")</f>
        <v/>
      </c>
      <c r="P1467" s="8" t="str">
        <f t="shared" si="165"/>
        <v/>
      </c>
      <c r="Q1467" s="3">
        <f>IF(OR($C1467=19,$C1467=20,$C1467=21),$J1467,"")</f>
        <v>1157.8082114207589</v>
      </c>
      <c r="R1467" s="3" t="str">
        <f t="shared" si="162"/>
        <v/>
      </c>
      <c r="S1467" s="7" t="str">
        <f>IF(OR($C1467=25,$C1467=26,$C1467=27),$J1467,"")</f>
        <v/>
      </c>
      <c r="T1467" s="9" t="str">
        <f t="shared" si="163"/>
        <v/>
      </c>
    </row>
    <row r="1468" spans="1:20" x14ac:dyDescent="0.25">
      <c r="A1468" s="20">
        <f t="shared" si="161"/>
        <v>42879.51</v>
      </c>
      <c r="B1468" s="2">
        <v>42879.503738425927</v>
      </c>
      <c r="C1468" s="1">
        <v>20</v>
      </c>
      <c r="D1468" s="1">
        <v>23</v>
      </c>
      <c r="E1468" s="1">
        <v>21</v>
      </c>
      <c r="F1468" s="1">
        <v>22</v>
      </c>
      <c r="G1468" s="1">
        <v>4138.49</v>
      </c>
      <c r="H1468" s="1">
        <v>1430.1594759050304</v>
      </c>
      <c r="I1468" s="22">
        <v>26002.9</v>
      </c>
      <c r="J1468" s="1">
        <v>1430.1594759050304</v>
      </c>
      <c r="K1468" s="7" t="str">
        <f>IF(OR($C1468=1,$C1468=2,$C1468=3),$J1468,"")</f>
        <v/>
      </c>
      <c r="L1468" s="8" t="str">
        <f t="shared" si="164"/>
        <v/>
      </c>
      <c r="M1468" s="3" t="str">
        <f>IF(OR($C1468=7,$C1468=8,$C1468=9),$J1468,"")</f>
        <v/>
      </c>
      <c r="N1468" s="8" t="str">
        <f t="shared" si="160"/>
        <v/>
      </c>
      <c r="O1468" s="7" t="str">
        <f>IF(OR($C1468=13,$C1468=14,$C1468=15),$J1468,"")</f>
        <v/>
      </c>
      <c r="P1468" s="8" t="str">
        <f t="shared" si="165"/>
        <v/>
      </c>
      <c r="Q1468" s="3">
        <f>IF(OR($C1468=19,$C1468=20,$C1468=21),$J1468,"")</f>
        <v>1430.1594759050304</v>
      </c>
      <c r="R1468" s="3">
        <f t="shared" si="162"/>
        <v>1239.3086646772467</v>
      </c>
      <c r="S1468" s="7" t="str">
        <f>IF(OR($C1468=25,$C1468=26,$C1468=27),$J1468,"")</f>
        <v/>
      </c>
      <c r="T1468" s="9" t="str">
        <f t="shared" si="163"/>
        <v/>
      </c>
    </row>
    <row r="1469" spans="1:20" x14ac:dyDescent="0.25">
      <c r="A1469" s="20">
        <f t="shared" si="161"/>
        <v>42879.51</v>
      </c>
      <c r="B1469" s="2">
        <v>42879.503761574073</v>
      </c>
      <c r="C1469" s="1">
        <v>21</v>
      </c>
      <c r="D1469" s="1">
        <v>24</v>
      </c>
      <c r="E1469" s="1">
        <v>22</v>
      </c>
      <c r="F1469" s="1">
        <v>23</v>
      </c>
      <c r="G1469" s="1">
        <v>3269.79</v>
      </c>
      <c r="H1469" s="1">
        <v>1129.9583067059507</v>
      </c>
      <c r="I1469" s="22">
        <v>20544.7</v>
      </c>
      <c r="J1469" s="1">
        <v>1129.9583067059507</v>
      </c>
      <c r="K1469" s="7" t="str">
        <f>IF(OR($C1469=1,$C1469=2,$C1469=3),$J1469,"")</f>
        <v/>
      </c>
      <c r="L1469" s="8" t="str">
        <f t="shared" si="164"/>
        <v/>
      </c>
      <c r="M1469" s="3" t="str">
        <f>IF(OR($C1469=7,$C1469=8,$C1469=9),$J1469,"")</f>
        <v/>
      </c>
      <c r="N1469" s="8" t="str">
        <f t="shared" si="160"/>
        <v/>
      </c>
      <c r="O1469" s="7" t="str">
        <f>IF(OR($C1469=13,$C1469=14,$C1469=15),$J1469,"")</f>
        <v/>
      </c>
      <c r="P1469" s="8" t="str">
        <f t="shared" si="165"/>
        <v/>
      </c>
      <c r="Q1469" s="3">
        <f>IF(OR($C1469=19,$C1469=20,$C1469=21),$J1469,"")</f>
        <v>1129.9583067059507</v>
      </c>
      <c r="R1469" s="3" t="str">
        <f t="shared" si="162"/>
        <v/>
      </c>
      <c r="S1469" s="7" t="str">
        <f>IF(OR($C1469=25,$C1469=26,$C1469=27),$J1469,"")</f>
        <v/>
      </c>
      <c r="T1469" s="9" t="str">
        <f t="shared" si="163"/>
        <v/>
      </c>
    </row>
    <row r="1470" spans="1:20" x14ac:dyDescent="0.25">
      <c r="A1470" s="20">
        <f t="shared" si="161"/>
        <v>42879.520000000004</v>
      </c>
      <c r="B1470" s="2">
        <v>42879.517453703702</v>
      </c>
      <c r="C1470" s="1">
        <v>7</v>
      </c>
      <c r="D1470" s="1">
        <v>10</v>
      </c>
      <c r="E1470" s="1">
        <v>8</v>
      </c>
      <c r="F1470" s="1">
        <v>9</v>
      </c>
      <c r="G1470" s="1">
        <v>3497.76</v>
      </c>
      <c r="H1470" s="1">
        <v>1208.7390832022259</v>
      </c>
      <c r="I1470" s="22">
        <v>21977.1</v>
      </c>
      <c r="J1470" s="1">
        <v>1208.7390832022259</v>
      </c>
      <c r="K1470" s="7" t="str">
        <f>IF(OR($C1470=1,$C1470=2,$C1470=3),$J1470,"")</f>
        <v/>
      </c>
      <c r="L1470" s="8" t="str">
        <f t="shared" si="164"/>
        <v/>
      </c>
      <c r="M1470" s="3">
        <f>IF(OR($C1470=7,$C1470=8,$C1470=9),$J1470,"")</f>
        <v>1208.7390832022259</v>
      </c>
      <c r="N1470" s="8" t="str">
        <f t="shared" si="160"/>
        <v/>
      </c>
      <c r="O1470" s="7" t="str">
        <f>IF(OR($C1470=13,$C1470=14,$C1470=15),$J1470,"")</f>
        <v/>
      </c>
      <c r="P1470" s="8" t="str">
        <f t="shared" si="165"/>
        <v/>
      </c>
      <c r="Q1470" s="3" t="str">
        <f>IF(OR($C1470=19,$C1470=20,$C1470=21),$J1470,"")</f>
        <v/>
      </c>
      <c r="R1470" s="3" t="str">
        <f t="shared" si="162"/>
        <v/>
      </c>
      <c r="S1470" s="7" t="str">
        <f>IF(OR($C1470=25,$C1470=26,$C1470=27),$J1470,"")</f>
        <v/>
      </c>
      <c r="T1470" s="9" t="str">
        <f t="shared" si="163"/>
        <v/>
      </c>
    </row>
    <row r="1471" spans="1:20" x14ac:dyDescent="0.25">
      <c r="A1471" s="20">
        <f t="shared" si="161"/>
        <v>42879.520000000004</v>
      </c>
      <c r="B1471" s="2">
        <v>42879.517476851855</v>
      </c>
      <c r="C1471" s="1">
        <v>8</v>
      </c>
      <c r="D1471" s="1">
        <v>11</v>
      </c>
      <c r="E1471" s="1">
        <v>9</v>
      </c>
      <c r="F1471" s="1">
        <v>10</v>
      </c>
      <c r="G1471" s="1">
        <v>3467.09</v>
      </c>
      <c r="H1471" s="1">
        <v>1198.1402920668099</v>
      </c>
      <c r="I1471" s="22">
        <v>21784.400000000001</v>
      </c>
      <c r="J1471" s="1">
        <v>1198.1402920668099</v>
      </c>
      <c r="K1471" s="7" t="str">
        <f>IF(OR($C1471=1,$C1471=2,$C1471=3),$J1471,"")</f>
        <v/>
      </c>
      <c r="L1471" s="8" t="str">
        <f t="shared" si="164"/>
        <v/>
      </c>
      <c r="M1471" s="3">
        <f>IF(OR($C1471=7,$C1471=8,$C1471=9),$J1471,"")</f>
        <v>1198.1402920668099</v>
      </c>
      <c r="N1471" s="8">
        <f t="shared" si="160"/>
        <v>1222.2476174533965</v>
      </c>
      <c r="O1471" s="7" t="str">
        <f>IF(OR($C1471=13,$C1471=14,$C1471=15),$J1471,"")</f>
        <v/>
      </c>
      <c r="P1471" s="8" t="str">
        <f t="shared" si="165"/>
        <v/>
      </c>
      <c r="Q1471" s="3" t="str">
        <f>IF(OR($C1471=19,$C1471=20,$C1471=21),$J1471,"")</f>
        <v/>
      </c>
      <c r="R1471" s="3" t="str">
        <f t="shared" si="162"/>
        <v/>
      </c>
      <c r="S1471" s="7" t="str">
        <f>IF(OR($C1471=25,$C1471=26,$C1471=27),$J1471,"")</f>
        <v/>
      </c>
      <c r="T1471" s="9" t="str">
        <f t="shared" si="163"/>
        <v/>
      </c>
    </row>
    <row r="1472" spans="1:20" x14ac:dyDescent="0.25">
      <c r="A1472" s="20">
        <f t="shared" si="161"/>
        <v>42879.520000000004</v>
      </c>
      <c r="B1472" s="2">
        <v>42879.517500000002</v>
      </c>
      <c r="C1472" s="1">
        <v>9</v>
      </c>
      <c r="D1472" s="1">
        <v>12</v>
      </c>
      <c r="E1472" s="1">
        <v>10</v>
      </c>
      <c r="F1472" s="1">
        <v>11</v>
      </c>
      <c r="G1472" s="1">
        <v>3645.7</v>
      </c>
      <c r="H1472" s="1">
        <v>1259.8634770911538</v>
      </c>
      <c r="I1472" s="22">
        <v>22906.6</v>
      </c>
      <c r="J1472" s="1">
        <v>1259.8634770911538</v>
      </c>
      <c r="K1472" s="7" t="str">
        <f>IF(OR($C1472=1,$C1472=2,$C1472=3),$J1472,"")</f>
        <v/>
      </c>
      <c r="L1472" s="8" t="str">
        <f t="shared" si="164"/>
        <v/>
      </c>
      <c r="M1472" s="3">
        <f>IF(OR($C1472=7,$C1472=8,$C1472=9),$J1472,"")</f>
        <v>1259.8634770911538</v>
      </c>
      <c r="N1472" s="8" t="str">
        <f t="shared" si="160"/>
        <v/>
      </c>
      <c r="O1472" s="7" t="str">
        <f>IF(OR($C1472=13,$C1472=14,$C1472=15),$J1472,"")</f>
        <v/>
      </c>
      <c r="P1472" s="8" t="str">
        <f t="shared" si="165"/>
        <v/>
      </c>
      <c r="Q1472" s="3" t="str">
        <f>IF(OR($C1472=19,$C1472=20,$C1472=21),$J1472,"")</f>
        <v/>
      </c>
      <c r="R1472" s="3" t="str">
        <f t="shared" si="162"/>
        <v/>
      </c>
      <c r="S1472" s="7" t="str">
        <f>IF(OR($C1472=25,$C1472=26,$C1472=27),$J1472,"")</f>
        <v/>
      </c>
      <c r="T1472" s="9" t="str">
        <f t="shared" si="163"/>
        <v/>
      </c>
    </row>
    <row r="1473" spans="1:20" x14ac:dyDescent="0.25">
      <c r="A1473" s="20">
        <f t="shared" si="161"/>
        <v>42879.520000000004</v>
      </c>
      <c r="B1473" s="2">
        <v>42879.517592592594</v>
      </c>
      <c r="C1473" s="1">
        <v>19</v>
      </c>
      <c r="D1473" s="1">
        <v>22</v>
      </c>
      <c r="E1473" s="1">
        <v>20</v>
      </c>
      <c r="F1473" s="1">
        <v>21</v>
      </c>
      <c r="G1473" s="1">
        <v>3459.13</v>
      </c>
      <c r="H1473" s="1">
        <v>1195.3895135393268</v>
      </c>
      <c r="I1473" s="22">
        <v>21734.3</v>
      </c>
      <c r="J1473" s="1">
        <v>1195.3895135393268</v>
      </c>
      <c r="K1473" s="7" t="str">
        <f>IF(OR($C1473=1,$C1473=2,$C1473=3),$J1473,"")</f>
        <v/>
      </c>
      <c r="L1473" s="8" t="str">
        <f t="shared" si="164"/>
        <v/>
      </c>
      <c r="M1473" s="3" t="str">
        <f>IF(OR($C1473=7,$C1473=8,$C1473=9),$J1473,"")</f>
        <v/>
      </c>
      <c r="N1473" s="8" t="str">
        <f t="shared" si="160"/>
        <v/>
      </c>
      <c r="O1473" s="7" t="str">
        <f>IF(OR($C1473=13,$C1473=14,$C1473=15),$J1473,"")</f>
        <v/>
      </c>
      <c r="P1473" s="8" t="str">
        <f t="shared" si="165"/>
        <v/>
      </c>
      <c r="Q1473" s="3">
        <f>IF(OR($C1473=19,$C1473=20,$C1473=21),$J1473,"")</f>
        <v>1195.3895135393268</v>
      </c>
      <c r="R1473" s="3" t="str">
        <f t="shared" si="162"/>
        <v/>
      </c>
      <c r="S1473" s="7" t="str">
        <f>IF(OR($C1473=25,$C1473=26,$C1473=27),$J1473,"")</f>
        <v/>
      </c>
      <c r="T1473" s="9" t="str">
        <f t="shared" si="163"/>
        <v/>
      </c>
    </row>
    <row r="1474" spans="1:20" x14ac:dyDescent="0.25">
      <c r="A1474" s="20">
        <f t="shared" si="161"/>
        <v>42879.520000000004</v>
      </c>
      <c r="B1474" s="2">
        <v>42879.517627314817</v>
      </c>
      <c r="C1474" s="1">
        <v>20</v>
      </c>
      <c r="D1474" s="1">
        <v>23</v>
      </c>
      <c r="E1474" s="1">
        <v>21</v>
      </c>
      <c r="F1474" s="1">
        <v>22</v>
      </c>
      <c r="G1474" s="1">
        <v>4236.8599999999997</v>
      </c>
      <c r="H1474" s="1">
        <v>1464.1537075317294</v>
      </c>
      <c r="I1474" s="22">
        <v>26621</v>
      </c>
      <c r="J1474" s="1">
        <v>1464.1537075317294</v>
      </c>
      <c r="K1474" s="7" t="str">
        <f>IF(OR($C1474=1,$C1474=2,$C1474=3),$J1474,"")</f>
        <v/>
      </c>
      <c r="L1474" s="8" t="str">
        <f t="shared" si="164"/>
        <v/>
      </c>
      <c r="M1474" s="3" t="str">
        <f>IF(OR($C1474=7,$C1474=8,$C1474=9),$J1474,"")</f>
        <v/>
      </c>
      <c r="N1474" s="8" t="str">
        <f t="shared" si="160"/>
        <v/>
      </c>
      <c r="O1474" s="7" t="str">
        <f>IF(OR($C1474=13,$C1474=14,$C1474=15),$J1474,"")</f>
        <v/>
      </c>
      <c r="P1474" s="8" t="str">
        <f t="shared" si="165"/>
        <v/>
      </c>
      <c r="Q1474" s="3">
        <f>IF(OR($C1474=19,$C1474=20,$C1474=21),$J1474,"")</f>
        <v>1464.1537075317294</v>
      </c>
      <c r="R1474" s="3">
        <f t="shared" si="162"/>
        <v>1272.6785571239222</v>
      </c>
      <c r="S1474" s="7" t="str">
        <f>IF(OR($C1474=25,$C1474=26,$C1474=27),$J1474,"")</f>
        <v/>
      </c>
      <c r="T1474" s="9" t="str">
        <f t="shared" si="163"/>
        <v/>
      </c>
    </row>
    <row r="1475" spans="1:20" x14ac:dyDescent="0.25">
      <c r="A1475" s="20">
        <f t="shared" si="161"/>
        <v>42879.520000000004</v>
      </c>
      <c r="B1475" s="2">
        <v>42879.517650462964</v>
      </c>
      <c r="C1475" s="1">
        <v>21</v>
      </c>
      <c r="D1475" s="1">
        <v>24</v>
      </c>
      <c r="E1475" s="1">
        <v>22</v>
      </c>
      <c r="F1475" s="1">
        <v>23</v>
      </c>
      <c r="G1475" s="1">
        <v>3352.36</v>
      </c>
      <c r="H1475" s="1">
        <v>1158.4924503007107</v>
      </c>
      <c r="I1475" s="22">
        <v>21063.5</v>
      </c>
      <c r="J1475" s="1">
        <v>1158.4924503007107</v>
      </c>
      <c r="K1475" s="7" t="str">
        <f>IF(OR($C1475=1,$C1475=2,$C1475=3),$J1475,"")</f>
        <v/>
      </c>
      <c r="L1475" s="8" t="str">
        <f t="shared" si="164"/>
        <v/>
      </c>
      <c r="M1475" s="3" t="str">
        <f>IF(OR($C1475=7,$C1475=8,$C1475=9),$J1475,"")</f>
        <v/>
      </c>
      <c r="N1475" s="8" t="str">
        <f t="shared" ref="N1475:N1538" si="166">IF(AND(C1474=7,C1475=8,C1476=9),AVERAGE(M1474:M1476),"")</f>
        <v/>
      </c>
      <c r="O1475" s="7" t="str">
        <f>IF(OR($C1475=13,$C1475=14,$C1475=15),$J1475,"")</f>
        <v/>
      </c>
      <c r="P1475" s="8" t="str">
        <f t="shared" si="165"/>
        <v/>
      </c>
      <c r="Q1475" s="3">
        <f>IF(OR($C1475=19,$C1475=20,$C1475=21),$J1475,"")</f>
        <v>1158.4924503007107</v>
      </c>
      <c r="R1475" s="3" t="str">
        <f t="shared" si="162"/>
        <v/>
      </c>
      <c r="S1475" s="7" t="str">
        <f>IF(OR($C1475=25,$C1475=26,$C1475=27),$J1475,"")</f>
        <v/>
      </c>
      <c r="T1475" s="9" t="str">
        <f t="shared" si="163"/>
        <v/>
      </c>
    </row>
    <row r="1476" spans="1:20" x14ac:dyDescent="0.25">
      <c r="A1476" s="20">
        <f t="shared" ref="A1476:A1539" si="167">ROUNDUP(B1476,2)</f>
        <v>42879.54</v>
      </c>
      <c r="B1476" s="2">
        <v>42879.531342592592</v>
      </c>
      <c r="C1476" s="1">
        <v>7</v>
      </c>
      <c r="D1476" s="1">
        <v>10</v>
      </c>
      <c r="E1476" s="1">
        <v>8</v>
      </c>
      <c r="F1476" s="1">
        <v>9</v>
      </c>
      <c r="G1476" s="1">
        <v>3640.48</v>
      </c>
      <c r="H1476" s="1">
        <v>1258.0595745894627</v>
      </c>
      <c r="I1476" s="22">
        <v>22873.8</v>
      </c>
      <c r="J1476" s="1">
        <v>1258.0595745894627</v>
      </c>
      <c r="K1476" s="7" t="str">
        <f>IF(OR($C1476=1,$C1476=2,$C1476=3),$J1476,"")</f>
        <v/>
      </c>
      <c r="L1476" s="8" t="str">
        <f t="shared" si="164"/>
        <v/>
      </c>
      <c r="M1476" s="3">
        <f>IF(OR($C1476=7,$C1476=8,$C1476=9),$J1476,"")</f>
        <v>1258.0595745894627</v>
      </c>
      <c r="N1476" s="8" t="str">
        <f t="shared" si="166"/>
        <v/>
      </c>
      <c r="O1476" s="7" t="str">
        <f>IF(OR($C1476=13,$C1476=14,$C1476=15),$J1476,"")</f>
        <v/>
      </c>
      <c r="P1476" s="8" t="str">
        <f t="shared" si="165"/>
        <v/>
      </c>
      <c r="Q1476" s="3" t="str">
        <f>IF(OR($C1476=19,$C1476=20,$C1476=21),$J1476,"")</f>
        <v/>
      </c>
      <c r="R1476" s="3" t="str">
        <f t="shared" si="162"/>
        <v/>
      </c>
      <c r="S1476" s="7" t="str">
        <f>IF(OR($C1476=25,$C1476=26,$C1476=27),$J1476,"")</f>
        <v/>
      </c>
      <c r="T1476" s="9" t="str">
        <f t="shared" si="163"/>
        <v/>
      </c>
    </row>
    <row r="1477" spans="1:20" x14ac:dyDescent="0.25">
      <c r="A1477" s="20">
        <f t="shared" si="167"/>
        <v>42879.54</v>
      </c>
      <c r="B1477" s="2">
        <v>42879.531377314815</v>
      </c>
      <c r="C1477" s="1">
        <v>8</v>
      </c>
      <c r="D1477" s="1">
        <v>11</v>
      </c>
      <c r="E1477" s="1">
        <v>9</v>
      </c>
      <c r="F1477" s="1">
        <v>10</v>
      </c>
      <c r="G1477" s="1">
        <v>3559.25</v>
      </c>
      <c r="H1477" s="1">
        <v>1229.9885017518418</v>
      </c>
      <c r="I1477" s="22">
        <v>22363.4</v>
      </c>
      <c r="J1477" s="1">
        <v>1229.9885017518418</v>
      </c>
      <c r="K1477" s="7" t="str">
        <f>IF(OR($C1477=1,$C1477=2,$C1477=3),$J1477,"")</f>
        <v/>
      </c>
      <c r="L1477" s="8" t="str">
        <f t="shared" si="164"/>
        <v/>
      </c>
      <c r="M1477" s="3">
        <f>IF(OR($C1477=7,$C1477=8,$C1477=9),$J1477,"")</f>
        <v>1229.9885017518418</v>
      </c>
      <c r="N1477" s="8">
        <f t="shared" si="166"/>
        <v>1272.7073550565801</v>
      </c>
      <c r="O1477" s="7" t="str">
        <f>IF(OR($C1477=13,$C1477=14,$C1477=15),$J1477,"")</f>
        <v/>
      </c>
      <c r="P1477" s="8" t="str">
        <f t="shared" si="165"/>
        <v/>
      </c>
      <c r="Q1477" s="3" t="str">
        <f>IF(OR($C1477=19,$C1477=20,$C1477=21),$J1477,"")</f>
        <v/>
      </c>
      <c r="R1477" s="3" t="str">
        <f t="shared" ref="R1477:R1540" si="168">IF(AND(C1476=19,C1477=20,C1478=21),AVERAGE(Q1476:Q1478),"")</f>
        <v/>
      </c>
      <c r="S1477" s="7" t="str">
        <f>IF(OR($C1477=25,$C1477=26,$C1477=27),$J1477,"")</f>
        <v/>
      </c>
      <c r="T1477" s="9" t="str">
        <f t="shared" ref="T1477:T1540" si="169">IF(AND(C1476=25,C1477=26,C1478=27),AVERAGE(S1476:S1478),"")</f>
        <v/>
      </c>
    </row>
    <row r="1478" spans="1:20" x14ac:dyDescent="0.25">
      <c r="A1478" s="20">
        <f t="shared" si="167"/>
        <v>42879.54</v>
      </c>
      <c r="B1478" s="2">
        <v>42879.531400462962</v>
      </c>
      <c r="C1478" s="1">
        <v>9</v>
      </c>
      <c r="D1478" s="1">
        <v>12</v>
      </c>
      <c r="E1478" s="1">
        <v>10</v>
      </c>
      <c r="F1478" s="1">
        <v>11</v>
      </c>
      <c r="G1478" s="1">
        <v>3848.87</v>
      </c>
      <c r="H1478" s="1">
        <v>1330.0739888284361</v>
      </c>
      <c r="I1478" s="22">
        <v>24183.200000000001</v>
      </c>
      <c r="J1478" s="1">
        <v>1330.0739888284361</v>
      </c>
      <c r="K1478" s="7" t="str">
        <f>IF(OR($C1478=1,$C1478=2,$C1478=3),$J1478,"")</f>
        <v/>
      </c>
      <c r="L1478" s="8" t="str">
        <f t="shared" si="164"/>
        <v/>
      </c>
      <c r="M1478" s="3">
        <f>IF(OR($C1478=7,$C1478=8,$C1478=9),$J1478,"")</f>
        <v>1330.0739888284361</v>
      </c>
      <c r="N1478" s="8" t="str">
        <f t="shared" si="166"/>
        <v/>
      </c>
      <c r="O1478" s="7" t="str">
        <f>IF(OR($C1478=13,$C1478=14,$C1478=15),$J1478,"")</f>
        <v/>
      </c>
      <c r="P1478" s="8" t="str">
        <f t="shared" si="165"/>
        <v/>
      </c>
      <c r="Q1478" s="3" t="str">
        <f>IF(OR($C1478=19,$C1478=20,$C1478=21),$J1478,"")</f>
        <v/>
      </c>
      <c r="R1478" s="3" t="str">
        <f t="shared" si="168"/>
        <v/>
      </c>
      <c r="S1478" s="7" t="str">
        <f>IF(OR($C1478=25,$C1478=26,$C1478=27),$J1478,"")</f>
        <v/>
      </c>
      <c r="T1478" s="9" t="str">
        <f t="shared" si="169"/>
        <v/>
      </c>
    </row>
    <row r="1479" spans="1:20" x14ac:dyDescent="0.25">
      <c r="A1479" s="20">
        <f t="shared" si="167"/>
        <v>42879.54</v>
      </c>
      <c r="B1479" s="2">
        <v>42879.531493055554</v>
      </c>
      <c r="C1479" s="1">
        <v>19</v>
      </c>
      <c r="D1479" s="1">
        <v>22</v>
      </c>
      <c r="E1479" s="1">
        <v>20</v>
      </c>
      <c r="F1479" s="1">
        <v>21</v>
      </c>
      <c r="G1479" s="1">
        <v>3565.81</v>
      </c>
      <c r="H1479" s="1">
        <v>1232.2554750106722</v>
      </c>
      <c r="I1479" s="22">
        <v>22404.7</v>
      </c>
      <c r="J1479" s="1">
        <v>1232.2554750106722</v>
      </c>
      <c r="K1479" s="7" t="str">
        <f>IF(OR($C1479=1,$C1479=2,$C1479=3),$J1479,"")</f>
        <v/>
      </c>
      <c r="L1479" s="8" t="str">
        <f t="shared" si="164"/>
        <v/>
      </c>
      <c r="M1479" s="3" t="str">
        <f>IF(OR($C1479=7,$C1479=8,$C1479=9),$J1479,"")</f>
        <v/>
      </c>
      <c r="N1479" s="8" t="str">
        <f t="shared" si="166"/>
        <v/>
      </c>
      <c r="O1479" s="7" t="str">
        <f>IF(OR($C1479=13,$C1479=14,$C1479=15),$J1479,"")</f>
        <v/>
      </c>
      <c r="P1479" s="8" t="str">
        <f t="shared" si="165"/>
        <v/>
      </c>
      <c r="Q1479" s="3">
        <f>IF(OR($C1479=19,$C1479=20,$C1479=21),$J1479,"")</f>
        <v>1232.2554750106722</v>
      </c>
      <c r="R1479" s="3" t="str">
        <f t="shared" si="168"/>
        <v/>
      </c>
      <c r="S1479" s="7" t="str">
        <f>IF(OR($C1479=25,$C1479=26,$C1479=27),$J1479,"")</f>
        <v/>
      </c>
      <c r="T1479" s="9" t="str">
        <f t="shared" si="169"/>
        <v/>
      </c>
    </row>
    <row r="1480" spans="1:20" x14ac:dyDescent="0.25">
      <c r="A1480" s="20">
        <f t="shared" si="167"/>
        <v>42879.54</v>
      </c>
      <c r="B1480" s="2">
        <v>42879.5315162037</v>
      </c>
      <c r="C1480" s="1">
        <v>20</v>
      </c>
      <c r="D1480" s="1">
        <v>23</v>
      </c>
      <c r="E1480" s="1">
        <v>21</v>
      </c>
      <c r="F1480" s="1">
        <v>22</v>
      </c>
      <c r="G1480" s="1">
        <v>4345.0600000000004</v>
      </c>
      <c r="H1480" s="1">
        <v>1501.5449432947555</v>
      </c>
      <c r="I1480" s="22">
        <v>27300.799999999999</v>
      </c>
      <c r="J1480" s="1">
        <v>1501.5449432947555</v>
      </c>
      <c r="K1480" s="7" t="str">
        <f>IF(OR($C1480=1,$C1480=2,$C1480=3),$J1480,"")</f>
        <v/>
      </c>
      <c r="L1480" s="8" t="str">
        <f t="shared" si="164"/>
        <v/>
      </c>
      <c r="M1480" s="3" t="str">
        <f>IF(OR($C1480=7,$C1480=8,$C1480=9),$J1480,"")</f>
        <v/>
      </c>
      <c r="N1480" s="8" t="str">
        <f t="shared" si="166"/>
        <v/>
      </c>
      <c r="O1480" s="7" t="str">
        <f>IF(OR($C1480=13,$C1480=14,$C1480=15),$J1480,"")</f>
        <v/>
      </c>
      <c r="P1480" s="8" t="str">
        <f t="shared" si="165"/>
        <v/>
      </c>
      <c r="Q1480" s="3">
        <f>IF(OR($C1480=19,$C1480=20,$C1480=21),$J1480,"")</f>
        <v>1501.5449432947555</v>
      </c>
      <c r="R1480" s="3">
        <f t="shared" si="168"/>
        <v>1306.2903522049244</v>
      </c>
      <c r="S1480" s="7" t="str">
        <f>IF(OR($C1480=25,$C1480=26,$C1480=27),$J1480,"")</f>
        <v/>
      </c>
      <c r="T1480" s="9" t="str">
        <f t="shared" si="169"/>
        <v/>
      </c>
    </row>
    <row r="1481" spans="1:20" x14ac:dyDescent="0.25">
      <c r="A1481" s="20">
        <f t="shared" si="167"/>
        <v>42879.54</v>
      </c>
      <c r="B1481" s="2">
        <v>42879.531550925924</v>
      </c>
      <c r="C1481" s="1">
        <v>21</v>
      </c>
      <c r="D1481" s="1">
        <v>24</v>
      </c>
      <c r="E1481" s="1">
        <v>22</v>
      </c>
      <c r="F1481" s="1">
        <v>23</v>
      </c>
      <c r="G1481" s="1">
        <v>3429.27</v>
      </c>
      <c r="H1481" s="1">
        <v>1185.0706383093457</v>
      </c>
      <c r="I1481" s="22">
        <v>21546.7</v>
      </c>
      <c r="J1481" s="1">
        <v>1185.0706383093457</v>
      </c>
      <c r="K1481" s="7" t="str">
        <f>IF(OR($C1481=1,$C1481=2,$C1481=3),$J1481,"")</f>
        <v/>
      </c>
      <c r="L1481" s="8" t="str">
        <f t="shared" si="164"/>
        <v/>
      </c>
      <c r="M1481" s="3" t="str">
        <f>IF(OR($C1481=7,$C1481=8,$C1481=9),$J1481,"")</f>
        <v/>
      </c>
      <c r="N1481" s="8" t="str">
        <f t="shared" si="166"/>
        <v/>
      </c>
      <c r="O1481" s="7" t="str">
        <f>IF(OR($C1481=13,$C1481=14,$C1481=15),$J1481,"")</f>
        <v/>
      </c>
      <c r="P1481" s="8" t="str">
        <f t="shared" si="165"/>
        <v/>
      </c>
      <c r="Q1481" s="3">
        <f>IF(OR($C1481=19,$C1481=20,$C1481=21),$J1481,"")</f>
        <v>1185.0706383093457</v>
      </c>
      <c r="R1481" s="3" t="str">
        <f t="shared" si="168"/>
        <v/>
      </c>
      <c r="S1481" s="7" t="str">
        <f>IF(OR($C1481=25,$C1481=26,$C1481=27),$J1481,"")</f>
        <v/>
      </c>
      <c r="T1481" s="9" t="str">
        <f t="shared" si="169"/>
        <v/>
      </c>
    </row>
    <row r="1482" spans="1:20" x14ac:dyDescent="0.25">
      <c r="A1482" s="20">
        <f t="shared" si="167"/>
        <v>42879.55</v>
      </c>
      <c r="B1482" s="2">
        <v>42879.545231481483</v>
      </c>
      <c r="C1482" s="1">
        <v>7</v>
      </c>
      <c r="D1482" s="1">
        <v>10</v>
      </c>
      <c r="E1482" s="1">
        <v>8</v>
      </c>
      <c r="F1482" s="1">
        <v>9</v>
      </c>
      <c r="G1482" s="1">
        <v>3724.32</v>
      </c>
      <c r="H1482" s="1">
        <v>1287.0325986779292</v>
      </c>
      <c r="I1482" s="22">
        <v>23400.6</v>
      </c>
      <c r="J1482" s="1">
        <v>1287.0325986779292</v>
      </c>
      <c r="K1482" s="7" t="str">
        <f>IF(OR($C1482=1,$C1482=2,$C1482=3),$J1482,"")</f>
        <v/>
      </c>
      <c r="L1482" s="8" t="str">
        <f t="shared" si="164"/>
        <v/>
      </c>
      <c r="M1482" s="3">
        <f>IF(OR($C1482=7,$C1482=8,$C1482=9),$J1482,"")</f>
        <v>1287.0325986779292</v>
      </c>
      <c r="N1482" s="8" t="str">
        <f t="shared" si="166"/>
        <v/>
      </c>
      <c r="O1482" s="7" t="str">
        <f>IF(OR($C1482=13,$C1482=14,$C1482=15),$J1482,"")</f>
        <v/>
      </c>
      <c r="P1482" s="8" t="str">
        <f t="shared" si="165"/>
        <v/>
      </c>
      <c r="Q1482" s="3" t="str">
        <f>IF(OR($C1482=19,$C1482=20,$C1482=21),$J1482,"")</f>
        <v/>
      </c>
      <c r="R1482" s="3" t="str">
        <f t="shared" si="168"/>
        <v/>
      </c>
      <c r="S1482" s="7" t="str">
        <f>IF(OR($C1482=25,$C1482=26,$C1482=27),$J1482,"")</f>
        <v/>
      </c>
      <c r="T1482" s="9" t="str">
        <f t="shared" si="169"/>
        <v/>
      </c>
    </row>
    <row r="1483" spans="1:20" x14ac:dyDescent="0.25">
      <c r="A1483" s="20">
        <f t="shared" si="167"/>
        <v>42879.55</v>
      </c>
      <c r="B1483" s="2">
        <v>42879.545266203706</v>
      </c>
      <c r="C1483" s="1">
        <v>8</v>
      </c>
      <c r="D1483" s="1">
        <v>11</v>
      </c>
      <c r="E1483" s="1">
        <v>9</v>
      </c>
      <c r="F1483" s="1">
        <v>10</v>
      </c>
      <c r="G1483" s="1">
        <v>3695.03</v>
      </c>
      <c r="H1483" s="1">
        <v>1276.9107013073283</v>
      </c>
      <c r="I1483" s="22">
        <v>23216.6</v>
      </c>
      <c r="J1483" s="1">
        <v>1276.9107013073283</v>
      </c>
      <c r="K1483" s="7" t="str">
        <f>IF(OR($C1483=1,$C1483=2,$C1483=3),$J1483,"")</f>
        <v/>
      </c>
      <c r="L1483" s="8" t="str">
        <f t="shared" si="164"/>
        <v/>
      </c>
      <c r="M1483" s="3">
        <f>IF(OR($C1483=7,$C1483=8,$C1483=9),$J1483,"")</f>
        <v>1276.9107013073283</v>
      </c>
      <c r="N1483" s="8">
        <f t="shared" si="166"/>
        <v>1319.4199056623172</v>
      </c>
      <c r="O1483" s="7" t="str">
        <f>IF(OR($C1483=13,$C1483=14,$C1483=15),$J1483,"")</f>
        <v/>
      </c>
      <c r="P1483" s="8" t="str">
        <f t="shared" ref="P1483:P1519" si="170">IF(AND(C1483=13,C1484=14),AVERAGE(O1483:O1484),"")</f>
        <v/>
      </c>
      <c r="Q1483" s="3" t="str">
        <f>IF(OR($C1483=19,$C1483=20,$C1483=21),$J1483,"")</f>
        <v/>
      </c>
      <c r="R1483" s="3" t="str">
        <f t="shared" si="168"/>
        <v/>
      </c>
      <c r="S1483" s="7" t="str">
        <f>IF(OR($C1483=25,$C1483=26,$C1483=27),$J1483,"")</f>
        <v/>
      </c>
      <c r="T1483" s="9" t="str">
        <f t="shared" si="169"/>
        <v/>
      </c>
    </row>
    <row r="1484" spans="1:20" x14ac:dyDescent="0.25">
      <c r="A1484" s="20">
        <f t="shared" si="167"/>
        <v>42879.55</v>
      </c>
      <c r="B1484" s="2">
        <v>42879.545289351852</v>
      </c>
      <c r="C1484" s="1">
        <v>9</v>
      </c>
      <c r="D1484" s="1">
        <v>12</v>
      </c>
      <c r="E1484" s="1">
        <v>10</v>
      </c>
      <c r="F1484" s="1">
        <v>11</v>
      </c>
      <c r="G1484" s="1">
        <v>4034.77</v>
      </c>
      <c r="H1484" s="1">
        <v>1394.3164170016937</v>
      </c>
      <c r="I1484" s="22">
        <v>25351.200000000001</v>
      </c>
      <c r="J1484" s="1">
        <v>1394.3164170016937</v>
      </c>
      <c r="K1484" s="7" t="str">
        <f>IF(OR($C1484=1,$C1484=2,$C1484=3),$J1484,"")</f>
        <v/>
      </c>
      <c r="L1484" s="8" t="str">
        <f t="shared" si="164"/>
        <v/>
      </c>
      <c r="M1484" s="3">
        <f>IF(OR($C1484=7,$C1484=8,$C1484=9),$J1484,"")</f>
        <v>1394.3164170016937</v>
      </c>
      <c r="N1484" s="8" t="str">
        <f t="shared" si="166"/>
        <v/>
      </c>
      <c r="O1484" s="7" t="str">
        <f>IF(OR($C1484=13,$C1484=14,$C1484=15),$J1484,"")</f>
        <v/>
      </c>
      <c r="P1484" s="8" t="str">
        <f t="shared" si="170"/>
        <v/>
      </c>
      <c r="Q1484" s="3" t="str">
        <f>IF(OR($C1484=19,$C1484=20,$C1484=21),$J1484,"")</f>
        <v/>
      </c>
      <c r="R1484" s="3" t="str">
        <f t="shared" si="168"/>
        <v/>
      </c>
      <c r="S1484" s="7" t="str">
        <f>IF(OR($C1484=25,$C1484=26,$C1484=27),$J1484,"")</f>
        <v/>
      </c>
      <c r="T1484" s="9" t="str">
        <f t="shared" si="169"/>
        <v/>
      </c>
    </row>
    <row r="1485" spans="1:20" x14ac:dyDescent="0.25">
      <c r="A1485" s="20">
        <f t="shared" si="167"/>
        <v>42879.55</v>
      </c>
      <c r="B1485" s="2">
        <v>42879.545381944445</v>
      </c>
      <c r="C1485" s="1">
        <v>19</v>
      </c>
      <c r="D1485" s="1">
        <v>22</v>
      </c>
      <c r="E1485" s="1">
        <v>20</v>
      </c>
      <c r="F1485" s="1">
        <v>21</v>
      </c>
      <c r="G1485" s="1">
        <v>3673.4</v>
      </c>
      <c r="H1485" s="1">
        <v>1269.4359099066421</v>
      </c>
      <c r="I1485" s="22">
        <v>23080.6</v>
      </c>
      <c r="J1485" s="1">
        <v>1269.4359099066421</v>
      </c>
      <c r="K1485" s="7" t="str">
        <f>IF(OR($C1485=1,$C1485=2,$C1485=3),$J1485,"")</f>
        <v/>
      </c>
      <c r="L1485" s="8" t="str">
        <f t="shared" si="164"/>
        <v/>
      </c>
      <c r="M1485" s="3" t="str">
        <f>IF(OR($C1485=7,$C1485=8,$C1485=9),$J1485,"")</f>
        <v/>
      </c>
      <c r="N1485" s="8" t="str">
        <f t="shared" si="166"/>
        <v/>
      </c>
      <c r="O1485" s="7" t="str">
        <f>IF(OR($C1485=13,$C1485=14,$C1485=15),$J1485,"")</f>
        <v/>
      </c>
      <c r="P1485" s="8" t="str">
        <f t="shared" si="170"/>
        <v/>
      </c>
      <c r="Q1485" s="3">
        <f>IF(OR($C1485=19,$C1485=20,$C1485=21),$J1485,"")</f>
        <v>1269.4359099066421</v>
      </c>
      <c r="R1485" s="3" t="str">
        <f t="shared" si="168"/>
        <v/>
      </c>
      <c r="S1485" s="7" t="str">
        <f>IF(OR($C1485=25,$C1485=26,$C1485=27),$J1485,"")</f>
        <v/>
      </c>
      <c r="T1485" s="9" t="str">
        <f t="shared" si="169"/>
        <v/>
      </c>
    </row>
    <row r="1486" spans="1:20" x14ac:dyDescent="0.25">
      <c r="A1486" s="20">
        <f t="shared" si="167"/>
        <v>42879.55</v>
      </c>
      <c r="B1486" s="2">
        <v>42879.545416666668</v>
      </c>
      <c r="C1486" s="1">
        <v>20</v>
      </c>
      <c r="D1486" s="1">
        <v>23</v>
      </c>
      <c r="E1486" s="1">
        <v>21</v>
      </c>
      <c r="F1486" s="1">
        <v>22</v>
      </c>
      <c r="G1486" s="1">
        <v>4531.41</v>
      </c>
      <c r="H1486" s="1">
        <v>1565.9428803043656</v>
      </c>
      <c r="I1486" s="22">
        <v>28471.7</v>
      </c>
      <c r="J1486" s="1">
        <v>1565.9428803043656</v>
      </c>
      <c r="K1486" s="7" t="str">
        <f>IF(OR($C1486=1,$C1486=2,$C1486=3),$J1486,"")</f>
        <v/>
      </c>
      <c r="L1486" s="8" t="str">
        <f t="shared" ref="L1486:L1540" si="171">IF(AND(C1485=1,C1486=2,C1487=3),AVERAGE(K1485:K1487),"")</f>
        <v/>
      </c>
      <c r="M1486" s="3" t="str">
        <f>IF(OR($C1486=7,$C1486=8,$C1486=9),$J1486,"")</f>
        <v/>
      </c>
      <c r="N1486" s="8" t="str">
        <f t="shared" si="166"/>
        <v/>
      </c>
      <c r="O1486" s="7" t="str">
        <f>IF(OR($C1486=13,$C1486=14,$C1486=15),$J1486,"")</f>
        <v/>
      </c>
      <c r="P1486" s="8" t="str">
        <f t="shared" si="170"/>
        <v/>
      </c>
      <c r="Q1486" s="3">
        <f>IF(OR($C1486=19,$C1486=20,$C1486=21),$J1486,"")</f>
        <v>1565.9428803043656</v>
      </c>
      <c r="R1486" s="3">
        <f t="shared" si="168"/>
        <v>1355.0256696005526</v>
      </c>
      <c r="S1486" s="7" t="str">
        <f>IF(OR($C1486=25,$C1486=26,$C1486=27),$J1486,"")</f>
        <v/>
      </c>
      <c r="T1486" s="9" t="str">
        <f t="shared" si="169"/>
        <v/>
      </c>
    </row>
    <row r="1487" spans="1:20" x14ac:dyDescent="0.25">
      <c r="A1487" s="20">
        <f t="shared" si="167"/>
        <v>42879.55</v>
      </c>
      <c r="B1487" s="2">
        <v>42879.545439814814</v>
      </c>
      <c r="C1487" s="1">
        <v>21</v>
      </c>
      <c r="D1487" s="1">
        <v>24</v>
      </c>
      <c r="E1487" s="1">
        <v>22</v>
      </c>
      <c r="F1487" s="1">
        <v>23</v>
      </c>
      <c r="G1487" s="1">
        <v>3558.41</v>
      </c>
      <c r="H1487" s="1">
        <v>1229.69821859065</v>
      </c>
      <c r="I1487" s="22">
        <v>22358.2</v>
      </c>
      <c r="J1487" s="1">
        <v>1229.69821859065</v>
      </c>
      <c r="K1487" s="7" t="str">
        <f>IF(OR($C1487=1,$C1487=2,$C1487=3),$J1487,"")</f>
        <v/>
      </c>
      <c r="L1487" s="8" t="str">
        <f t="shared" si="171"/>
        <v/>
      </c>
      <c r="M1487" s="3" t="str">
        <f>IF(OR($C1487=7,$C1487=8,$C1487=9),$J1487,"")</f>
        <v/>
      </c>
      <c r="N1487" s="8" t="str">
        <f t="shared" si="166"/>
        <v/>
      </c>
      <c r="O1487" s="7" t="str">
        <f>IF(OR($C1487=13,$C1487=14,$C1487=15),$J1487,"")</f>
        <v/>
      </c>
      <c r="P1487" s="8" t="str">
        <f t="shared" si="170"/>
        <v/>
      </c>
      <c r="Q1487" s="3">
        <f>IF(OR($C1487=19,$C1487=20,$C1487=21),$J1487,"")</f>
        <v>1229.69821859065</v>
      </c>
      <c r="R1487" s="3" t="str">
        <f t="shared" si="168"/>
        <v/>
      </c>
      <c r="S1487" s="7" t="str">
        <f>IF(OR($C1487=25,$C1487=26,$C1487=27),$J1487,"")</f>
        <v/>
      </c>
      <c r="T1487" s="9" t="str">
        <f t="shared" si="169"/>
        <v/>
      </c>
    </row>
    <row r="1488" spans="1:20" x14ac:dyDescent="0.25">
      <c r="A1488" s="20">
        <f t="shared" si="167"/>
        <v>42879.560000000005</v>
      </c>
      <c r="B1488" s="2">
        <v>42879.559120370373</v>
      </c>
      <c r="C1488" s="1">
        <v>7</v>
      </c>
      <c r="D1488" s="1">
        <v>10</v>
      </c>
      <c r="E1488" s="1">
        <v>8</v>
      </c>
      <c r="F1488" s="1">
        <v>9</v>
      </c>
      <c r="G1488" s="1">
        <v>3976.45</v>
      </c>
      <c r="H1488" s="1">
        <v>1374.1624718103844</v>
      </c>
      <c r="I1488" s="22">
        <v>24984.7</v>
      </c>
      <c r="J1488" s="1">
        <v>1374.1624718103844</v>
      </c>
      <c r="K1488" s="7" t="str">
        <f>IF(OR($C1488=1,$C1488=2,$C1488=3),$J1488,"")</f>
        <v/>
      </c>
      <c r="L1488" s="8" t="str">
        <f t="shared" si="171"/>
        <v/>
      </c>
      <c r="M1488" s="3">
        <f>IF(OR($C1488=7,$C1488=8,$C1488=9),$J1488,"")</f>
        <v>1374.1624718103844</v>
      </c>
      <c r="N1488" s="8" t="str">
        <f t="shared" si="166"/>
        <v/>
      </c>
      <c r="O1488" s="7" t="str">
        <f>IF(OR($C1488=13,$C1488=14,$C1488=15),$J1488,"")</f>
        <v/>
      </c>
      <c r="P1488" s="8" t="str">
        <f t="shared" si="170"/>
        <v/>
      </c>
      <c r="Q1488" s="3" t="str">
        <f>IF(OR($C1488=19,$C1488=20,$C1488=21),$J1488,"")</f>
        <v/>
      </c>
      <c r="R1488" s="3" t="str">
        <f t="shared" si="168"/>
        <v/>
      </c>
      <c r="S1488" s="7" t="str">
        <f>IF(OR($C1488=25,$C1488=26,$C1488=27),$J1488,"")</f>
        <v/>
      </c>
      <c r="T1488" s="9" t="str">
        <f t="shared" si="169"/>
        <v/>
      </c>
    </row>
    <row r="1489" spans="1:20" x14ac:dyDescent="0.25">
      <c r="A1489" s="20">
        <f t="shared" si="167"/>
        <v>42879.560000000005</v>
      </c>
      <c r="B1489" s="2">
        <v>42879.559155092589</v>
      </c>
      <c r="C1489" s="1">
        <v>8</v>
      </c>
      <c r="D1489" s="1">
        <v>11</v>
      </c>
      <c r="E1489" s="1">
        <v>9</v>
      </c>
      <c r="F1489" s="1">
        <v>10</v>
      </c>
      <c r="G1489" s="1">
        <v>3821.25</v>
      </c>
      <c r="H1489" s="1">
        <v>1320.5292020282996</v>
      </c>
      <c r="I1489" s="22">
        <v>24009.599999999999</v>
      </c>
      <c r="J1489" s="1">
        <v>1320.5292020282996</v>
      </c>
      <c r="K1489" s="7" t="str">
        <f>IF(OR($C1489=1,$C1489=2,$C1489=3),$J1489,"")</f>
        <v/>
      </c>
      <c r="L1489" s="8" t="str">
        <f t="shared" si="171"/>
        <v/>
      </c>
      <c r="M1489" s="3">
        <f>IF(OR($C1489=7,$C1489=8,$C1489=9),$J1489,"")</f>
        <v>1320.5292020282996</v>
      </c>
      <c r="N1489" s="8">
        <f t="shared" si="166"/>
        <v>1368.4443543018306</v>
      </c>
      <c r="O1489" s="7" t="str">
        <f>IF(OR($C1489=13,$C1489=14,$C1489=15),$J1489,"")</f>
        <v/>
      </c>
      <c r="P1489" s="8" t="str">
        <f t="shared" si="170"/>
        <v/>
      </c>
      <c r="Q1489" s="3" t="str">
        <f>IF(OR($C1489=19,$C1489=20,$C1489=21),$J1489,"")</f>
        <v/>
      </c>
      <c r="R1489" s="3" t="str">
        <f t="shared" si="168"/>
        <v/>
      </c>
      <c r="S1489" s="7" t="str">
        <f>IF(OR($C1489=25,$C1489=26,$C1489=27),$J1489,"")</f>
        <v/>
      </c>
      <c r="T1489" s="9" t="str">
        <f t="shared" si="169"/>
        <v/>
      </c>
    </row>
    <row r="1490" spans="1:20" x14ac:dyDescent="0.25">
      <c r="A1490" s="20">
        <f t="shared" si="167"/>
        <v>42879.560000000005</v>
      </c>
      <c r="B1490" s="2">
        <v>42879.559178240743</v>
      </c>
      <c r="C1490" s="1">
        <v>9</v>
      </c>
      <c r="D1490" s="1">
        <v>12</v>
      </c>
      <c r="E1490" s="1">
        <v>10</v>
      </c>
      <c r="F1490" s="1">
        <v>11</v>
      </c>
      <c r="G1490" s="1">
        <v>4082.01</v>
      </c>
      <c r="H1490" s="1">
        <v>1410.641389066808</v>
      </c>
      <c r="I1490" s="22">
        <v>25648</v>
      </c>
      <c r="J1490" s="1">
        <v>1410.641389066808</v>
      </c>
      <c r="K1490" s="7" t="str">
        <f>IF(OR($C1490=1,$C1490=2,$C1490=3),$J1490,"")</f>
        <v/>
      </c>
      <c r="L1490" s="8" t="str">
        <f t="shared" si="171"/>
        <v/>
      </c>
      <c r="M1490" s="3">
        <f>IF(OR($C1490=7,$C1490=8,$C1490=9),$J1490,"")</f>
        <v>1410.641389066808</v>
      </c>
      <c r="N1490" s="8" t="str">
        <f t="shared" si="166"/>
        <v/>
      </c>
      <c r="O1490" s="7" t="str">
        <f>IF(OR($C1490=13,$C1490=14,$C1490=15),$J1490,"")</f>
        <v/>
      </c>
      <c r="P1490" s="8" t="str">
        <f t="shared" si="170"/>
        <v/>
      </c>
      <c r="Q1490" s="3" t="str">
        <f>IF(OR($C1490=19,$C1490=20,$C1490=21),$J1490,"")</f>
        <v/>
      </c>
      <c r="R1490" s="3" t="str">
        <f t="shared" si="168"/>
        <v/>
      </c>
      <c r="S1490" s="7" t="str">
        <f>IF(OR($C1490=25,$C1490=26,$C1490=27),$J1490,"")</f>
        <v/>
      </c>
      <c r="T1490" s="9" t="str">
        <f t="shared" si="169"/>
        <v/>
      </c>
    </row>
    <row r="1491" spans="1:20" x14ac:dyDescent="0.25">
      <c r="A1491" s="20">
        <f t="shared" si="167"/>
        <v>42879.560000000005</v>
      </c>
      <c r="B1491" s="2">
        <v>42879.559270833335</v>
      </c>
      <c r="C1491" s="1">
        <v>19</v>
      </c>
      <c r="D1491" s="1">
        <v>22</v>
      </c>
      <c r="E1491" s="1">
        <v>20</v>
      </c>
      <c r="F1491" s="1">
        <v>21</v>
      </c>
      <c r="G1491" s="1">
        <v>3806.22</v>
      </c>
      <c r="H1491" s="1">
        <v>1315.3352068941194</v>
      </c>
      <c r="I1491" s="22">
        <v>23915.200000000001</v>
      </c>
      <c r="J1491" s="1">
        <v>1315.3352068941194</v>
      </c>
      <c r="K1491" s="7" t="str">
        <f>IF(OR($C1491=1,$C1491=2,$C1491=3),$J1491,"")</f>
        <v/>
      </c>
      <c r="L1491" s="8" t="str">
        <f t="shared" si="171"/>
        <v/>
      </c>
      <c r="M1491" s="3" t="str">
        <f>IF(OR($C1491=7,$C1491=8,$C1491=9),$J1491,"")</f>
        <v/>
      </c>
      <c r="N1491" s="8" t="str">
        <f t="shared" si="166"/>
        <v/>
      </c>
      <c r="O1491" s="7" t="str">
        <f>IF(OR($C1491=13,$C1491=14,$C1491=15),$J1491,"")</f>
        <v/>
      </c>
      <c r="P1491" s="8" t="str">
        <f t="shared" si="170"/>
        <v/>
      </c>
      <c r="Q1491" s="3">
        <f>IF(OR($C1491=19,$C1491=20,$C1491=21),$J1491,"")</f>
        <v>1315.3352068941194</v>
      </c>
      <c r="R1491" s="3" t="str">
        <f t="shared" si="168"/>
        <v/>
      </c>
      <c r="S1491" s="7" t="str">
        <f>IF(OR($C1491=25,$C1491=26,$C1491=27),$J1491,"")</f>
        <v/>
      </c>
      <c r="T1491" s="9" t="str">
        <f t="shared" si="169"/>
        <v/>
      </c>
    </row>
    <row r="1492" spans="1:20" x14ac:dyDescent="0.25">
      <c r="A1492" s="20">
        <f t="shared" si="167"/>
        <v>42879.560000000005</v>
      </c>
      <c r="B1492" s="2">
        <v>42879.559293981481</v>
      </c>
      <c r="C1492" s="1">
        <v>20</v>
      </c>
      <c r="D1492" s="1">
        <v>23</v>
      </c>
      <c r="E1492" s="1">
        <v>21</v>
      </c>
      <c r="F1492" s="1">
        <v>22</v>
      </c>
      <c r="G1492" s="1">
        <v>4743.66</v>
      </c>
      <c r="H1492" s="1">
        <v>1639.2912147840532</v>
      </c>
      <c r="I1492" s="22">
        <v>29805.3</v>
      </c>
      <c r="J1492" s="1">
        <v>1639.2912147840532</v>
      </c>
      <c r="K1492" s="7" t="str">
        <f>IF(OR($C1492=1,$C1492=2,$C1492=3),$J1492,"")</f>
        <v/>
      </c>
      <c r="L1492" s="8" t="str">
        <f t="shared" si="171"/>
        <v/>
      </c>
      <c r="M1492" s="3" t="str">
        <f>IF(OR($C1492=7,$C1492=8,$C1492=9),$J1492,"")</f>
        <v/>
      </c>
      <c r="N1492" s="8" t="str">
        <f t="shared" si="166"/>
        <v/>
      </c>
      <c r="O1492" s="7" t="str">
        <f>IF(OR($C1492=13,$C1492=14,$C1492=15),$J1492,"")</f>
        <v/>
      </c>
      <c r="P1492" s="8" t="str">
        <f t="shared" si="170"/>
        <v/>
      </c>
      <c r="Q1492" s="3">
        <f>IF(OR($C1492=19,$C1492=20,$C1492=21),$J1492,"")</f>
        <v>1639.2912147840532</v>
      </c>
      <c r="R1492" s="3">
        <f t="shared" si="168"/>
        <v>1407.312348051554</v>
      </c>
      <c r="S1492" s="7" t="str">
        <f>IF(OR($C1492=25,$C1492=26,$C1492=27),$J1492,"")</f>
        <v/>
      </c>
      <c r="T1492" s="9" t="str">
        <f t="shared" si="169"/>
        <v/>
      </c>
    </row>
    <row r="1493" spans="1:20" x14ac:dyDescent="0.25">
      <c r="A1493" s="20">
        <f t="shared" si="167"/>
        <v>42879.560000000005</v>
      </c>
      <c r="B1493" s="2">
        <v>42879.559317129628</v>
      </c>
      <c r="C1493" s="1">
        <v>21</v>
      </c>
      <c r="D1493" s="1">
        <v>24</v>
      </c>
      <c r="E1493" s="1">
        <v>22</v>
      </c>
      <c r="F1493" s="1">
        <v>23</v>
      </c>
      <c r="G1493" s="1">
        <v>3667.25</v>
      </c>
      <c r="H1493" s="1">
        <v>1267.3106224764886</v>
      </c>
      <c r="I1493" s="22">
        <v>23042</v>
      </c>
      <c r="J1493" s="1">
        <v>1267.3106224764886</v>
      </c>
      <c r="K1493" s="7" t="str">
        <f>IF(OR($C1493=1,$C1493=2,$C1493=3),$J1493,"")</f>
        <v/>
      </c>
      <c r="L1493" s="8" t="str">
        <f t="shared" si="171"/>
        <v/>
      </c>
      <c r="M1493" s="3" t="str">
        <f>IF(OR($C1493=7,$C1493=8,$C1493=9),$J1493,"")</f>
        <v/>
      </c>
      <c r="N1493" s="8" t="str">
        <f t="shared" si="166"/>
        <v/>
      </c>
      <c r="O1493" s="7" t="str">
        <f>IF(OR($C1493=13,$C1493=14,$C1493=15),$J1493,"")</f>
        <v/>
      </c>
      <c r="P1493" s="8" t="str">
        <f t="shared" si="170"/>
        <v/>
      </c>
      <c r="Q1493" s="3">
        <f>IF(OR($C1493=19,$C1493=20,$C1493=21),$J1493,"")</f>
        <v>1267.3106224764886</v>
      </c>
      <c r="R1493" s="3" t="str">
        <f t="shared" si="168"/>
        <v/>
      </c>
      <c r="S1493" s="7" t="str">
        <f>IF(OR($C1493=25,$C1493=26,$C1493=27),$J1493,"")</f>
        <v/>
      </c>
      <c r="T1493" s="9" t="str">
        <f t="shared" si="169"/>
        <v/>
      </c>
    </row>
    <row r="1494" spans="1:20" x14ac:dyDescent="0.25">
      <c r="A1494" s="20">
        <f t="shared" si="167"/>
        <v>42879.58</v>
      </c>
      <c r="B1494" s="2">
        <v>42879.573009259257</v>
      </c>
      <c r="C1494" s="1">
        <v>7</v>
      </c>
      <c r="D1494" s="1">
        <v>10</v>
      </c>
      <c r="E1494" s="1">
        <v>8</v>
      </c>
      <c r="F1494" s="1">
        <v>9</v>
      </c>
      <c r="G1494" s="1">
        <v>4006.63</v>
      </c>
      <c r="H1494" s="1">
        <v>1384.5919311017719</v>
      </c>
      <c r="I1494" s="22">
        <v>25174.400000000001</v>
      </c>
      <c r="J1494" s="1">
        <v>1384.5919311017719</v>
      </c>
      <c r="K1494" s="7" t="str">
        <f>IF(OR($C1494=1,$C1494=2,$C1494=3),$J1494,"")</f>
        <v/>
      </c>
      <c r="L1494" s="8" t="str">
        <f t="shared" si="171"/>
        <v/>
      </c>
      <c r="M1494" s="3">
        <f>IF(OR($C1494=7,$C1494=8,$C1494=9),$J1494,"")</f>
        <v>1384.5919311017719</v>
      </c>
      <c r="N1494" s="8" t="str">
        <f t="shared" si="166"/>
        <v/>
      </c>
      <c r="O1494" s="7" t="str">
        <f>IF(OR($C1494=13,$C1494=14,$C1494=15),$J1494,"")</f>
        <v/>
      </c>
      <c r="P1494" s="8" t="str">
        <f t="shared" si="170"/>
        <v/>
      </c>
      <c r="Q1494" s="3" t="str">
        <f>IF(OR($C1494=19,$C1494=20,$C1494=21),$J1494,"")</f>
        <v/>
      </c>
      <c r="R1494" s="3" t="str">
        <f t="shared" si="168"/>
        <v/>
      </c>
      <c r="S1494" s="7" t="str">
        <f>IF(OR($C1494=25,$C1494=26,$C1494=27),$J1494,"")</f>
        <v/>
      </c>
      <c r="T1494" s="9" t="str">
        <f t="shared" si="169"/>
        <v/>
      </c>
    </row>
    <row r="1495" spans="1:20" x14ac:dyDescent="0.25">
      <c r="A1495" s="20">
        <f t="shared" si="167"/>
        <v>42879.58</v>
      </c>
      <c r="B1495" s="2">
        <v>42879.57303240741</v>
      </c>
      <c r="C1495" s="1">
        <v>8</v>
      </c>
      <c r="D1495" s="1">
        <v>11</v>
      </c>
      <c r="E1495" s="1">
        <v>9</v>
      </c>
      <c r="F1495" s="1">
        <v>10</v>
      </c>
      <c r="G1495" s="1">
        <v>3946.01</v>
      </c>
      <c r="H1495" s="1">
        <v>1363.6431629691047</v>
      </c>
      <c r="I1495" s="22">
        <v>24793.5</v>
      </c>
      <c r="J1495" s="1">
        <v>1363.6431629691047</v>
      </c>
      <c r="K1495" s="7" t="str">
        <f>IF(OR($C1495=1,$C1495=2,$C1495=3),$J1495,"")</f>
        <v/>
      </c>
      <c r="L1495" s="8" t="str">
        <f t="shared" si="171"/>
        <v/>
      </c>
      <c r="M1495" s="3">
        <f>IF(OR($C1495=7,$C1495=8,$C1495=9),$J1495,"")</f>
        <v>1363.6431629691047</v>
      </c>
      <c r="N1495" s="8">
        <f t="shared" si="166"/>
        <v>1394.0572356077728</v>
      </c>
      <c r="O1495" s="7" t="str">
        <f>IF(OR($C1495=13,$C1495=14,$C1495=15),$J1495,"")</f>
        <v/>
      </c>
      <c r="P1495" s="8" t="str">
        <f t="shared" si="170"/>
        <v/>
      </c>
      <c r="Q1495" s="3" t="str">
        <f>IF(OR($C1495=19,$C1495=20,$C1495=21),$J1495,"")</f>
        <v/>
      </c>
      <c r="R1495" s="3" t="str">
        <f t="shared" si="168"/>
        <v/>
      </c>
      <c r="S1495" s="7" t="str">
        <f>IF(OR($C1495=25,$C1495=26,$C1495=27),$J1495,"")</f>
        <v/>
      </c>
      <c r="T1495" s="9" t="str">
        <f t="shared" si="169"/>
        <v/>
      </c>
    </row>
    <row r="1496" spans="1:20" x14ac:dyDescent="0.25">
      <c r="A1496" s="20">
        <f t="shared" si="167"/>
        <v>42879.58</v>
      </c>
      <c r="B1496" s="2">
        <v>42879.573067129626</v>
      </c>
      <c r="C1496" s="1">
        <v>9</v>
      </c>
      <c r="D1496" s="1">
        <v>12</v>
      </c>
      <c r="E1496" s="1">
        <v>10</v>
      </c>
      <c r="F1496" s="1">
        <v>11</v>
      </c>
      <c r="G1496" s="1">
        <v>4149.42</v>
      </c>
      <c r="H1496" s="1">
        <v>1433.9366127524415</v>
      </c>
      <c r="I1496" s="22">
        <v>26071.599999999999</v>
      </c>
      <c r="J1496" s="1">
        <v>1433.9366127524415</v>
      </c>
      <c r="K1496" s="7" t="str">
        <f>IF(OR($C1496=1,$C1496=2,$C1496=3),$J1496,"")</f>
        <v/>
      </c>
      <c r="L1496" s="8" t="str">
        <f t="shared" si="171"/>
        <v/>
      </c>
      <c r="M1496" s="3">
        <f>IF(OR($C1496=7,$C1496=8,$C1496=9),$J1496,"")</f>
        <v>1433.9366127524415</v>
      </c>
      <c r="N1496" s="8" t="str">
        <f t="shared" si="166"/>
        <v/>
      </c>
      <c r="O1496" s="7" t="str">
        <f>IF(OR($C1496=13,$C1496=14,$C1496=15),$J1496,"")</f>
        <v/>
      </c>
      <c r="P1496" s="8" t="str">
        <f t="shared" si="170"/>
        <v/>
      </c>
      <c r="Q1496" s="3" t="str">
        <f>IF(OR($C1496=19,$C1496=20,$C1496=21),$J1496,"")</f>
        <v/>
      </c>
      <c r="R1496" s="3" t="str">
        <f t="shared" si="168"/>
        <v/>
      </c>
      <c r="S1496" s="7" t="str">
        <f>IF(OR($C1496=25,$C1496=26,$C1496=27),$J1496,"")</f>
        <v/>
      </c>
      <c r="T1496" s="9" t="str">
        <f t="shared" si="169"/>
        <v/>
      </c>
    </row>
    <row r="1497" spans="1:20" x14ac:dyDescent="0.25">
      <c r="A1497" s="20">
        <f t="shared" si="167"/>
        <v>42879.58</v>
      </c>
      <c r="B1497" s="2">
        <v>42879.573159722226</v>
      </c>
      <c r="C1497" s="1">
        <v>19</v>
      </c>
      <c r="D1497" s="1">
        <v>22</v>
      </c>
      <c r="E1497" s="1">
        <v>20</v>
      </c>
      <c r="F1497" s="1">
        <v>21</v>
      </c>
      <c r="G1497" s="1">
        <v>3917.94</v>
      </c>
      <c r="H1497" s="1">
        <v>1353.9428673326154</v>
      </c>
      <c r="I1497" s="22">
        <v>24617.1</v>
      </c>
      <c r="J1497" s="1">
        <v>1353.9428673326154</v>
      </c>
      <c r="K1497" s="7" t="str">
        <f>IF(OR($C1497=1,$C1497=2,$C1497=3),$J1497,"")</f>
        <v/>
      </c>
      <c r="L1497" s="8" t="str">
        <f t="shared" si="171"/>
        <v/>
      </c>
      <c r="M1497" s="3" t="str">
        <f>IF(OR($C1497=7,$C1497=8,$C1497=9),$J1497,"")</f>
        <v/>
      </c>
      <c r="N1497" s="8" t="str">
        <f t="shared" si="166"/>
        <v/>
      </c>
      <c r="O1497" s="7" t="str">
        <f>IF(OR($C1497=13,$C1497=14,$C1497=15),$J1497,"")</f>
        <v/>
      </c>
      <c r="P1497" s="8" t="str">
        <f t="shared" si="170"/>
        <v/>
      </c>
      <c r="Q1497" s="3">
        <f>IF(OR($C1497=19,$C1497=20,$C1497=21),$J1497,"")</f>
        <v>1353.9428673326154</v>
      </c>
      <c r="R1497" s="3" t="str">
        <f t="shared" si="168"/>
        <v/>
      </c>
      <c r="S1497" s="7" t="str">
        <f>IF(OR($C1497=25,$C1497=26,$C1497=27),$J1497,"")</f>
        <v/>
      </c>
      <c r="T1497" s="9" t="str">
        <f t="shared" si="169"/>
        <v/>
      </c>
    </row>
    <row r="1498" spans="1:20" x14ac:dyDescent="0.25">
      <c r="A1498" s="20">
        <f t="shared" si="167"/>
        <v>42879.58</v>
      </c>
      <c r="B1498" s="2">
        <v>42879.573182870372</v>
      </c>
      <c r="C1498" s="1">
        <v>20</v>
      </c>
      <c r="D1498" s="1">
        <v>23</v>
      </c>
      <c r="E1498" s="1">
        <v>21</v>
      </c>
      <c r="F1498" s="1">
        <v>22</v>
      </c>
      <c r="G1498" s="1">
        <v>4852.67</v>
      </c>
      <c r="H1498" s="1">
        <v>1676.9623664525138</v>
      </c>
      <c r="I1498" s="22">
        <v>30490.2</v>
      </c>
      <c r="J1498" s="1">
        <v>1676.9623664525138</v>
      </c>
      <c r="K1498" s="7" t="str">
        <f>IF(OR($C1498=1,$C1498=2,$C1498=3),$J1498,"")</f>
        <v/>
      </c>
      <c r="L1498" s="8" t="str">
        <f t="shared" si="171"/>
        <v/>
      </c>
      <c r="M1498" s="3" t="str">
        <f>IF(OR($C1498=7,$C1498=8,$C1498=9),$J1498,"")</f>
        <v/>
      </c>
      <c r="N1498" s="8" t="str">
        <f t="shared" si="166"/>
        <v/>
      </c>
      <c r="O1498" s="7" t="str">
        <f>IF(OR($C1498=13,$C1498=14,$C1498=15),$J1498,"")</f>
        <v/>
      </c>
      <c r="P1498" s="8" t="str">
        <f t="shared" si="170"/>
        <v/>
      </c>
      <c r="Q1498" s="3">
        <f>IF(OR($C1498=19,$C1498=20,$C1498=21),$J1498,"")</f>
        <v>1676.9623664525138</v>
      </c>
      <c r="R1498" s="3">
        <f t="shared" si="168"/>
        <v>1444.9293596066175</v>
      </c>
      <c r="S1498" s="7" t="str">
        <f>IF(OR($C1498=25,$C1498=26,$C1498=27),$J1498,"")</f>
        <v/>
      </c>
      <c r="T1498" s="9" t="str">
        <f t="shared" si="169"/>
        <v/>
      </c>
    </row>
    <row r="1499" spans="1:20" x14ac:dyDescent="0.25">
      <c r="A1499" s="20">
        <f t="shared" si="167"/>
        <v>42879.58</v>
      </c>
      <c r="B1499" s="2">
        <v>42879.573217592595</v>
      </c>
      <c r="C1499" s="1">
        <v>21</v>
      </c>
      <c r="D1499" s="1">
        <v>24</v>
      </c>
      <c r="E1499" s="1">
        <v>22</v>
      </c>
      <c r="F1499" s="1">
        <v>23</v>
      </c>
      <c r="G1499" s="1">
        <v>3773.08</v>
      </c>
      <c r="H1499" s="1">
        <v>1303.8828450347235</v>
      </c>
      <c r="I1499" s="22">
        <v>23707</v>
      </c>
      <c r="J1499" s="1">
        <v>1303.8828450347235</v>
      </c>
      <c r="K1499" s="7" t="str">
        <f>IF(OR($C1499=1,$C1499=2,$C1499=3),$J1499,"")</f>
        <v/>
      </c>
      <c r="L1499" s="8" t="str">
        <f t="shared" si="171"/>
        <v/>
      </c>
      <c r="M1499" s="3" t="str">
        <f>IF(OR($C1499=7,$C1499=8,$C1499=9),$J1499,"")</f>
        <v/>
      </c>
      <c r="N1499" s="8" t="str">
        <f t="shared" si="166"/>
        <v/>
      </c>
      <c r="O1499" s="7" t="str">
        <f>IF(OR($C1499=13,$C1499=14,$C1499=15),$J1499,"")</f>
        <v/>
      </c>
      <c r="P1499" s="8" t="str">
        <f t="shared" si="170"/>
        <v/>
      </c>
      <c r="Q1499" s="3">
        <f>IF(OR($C1499=19,$C1499=20,$C1499=21),$J1499,"")</f>
        <v>1303.8828450347235</v>
      </c>
      <c r="R1499" s="3" t="str">
        <f t="shared" si="168"/>
        <v/>
      </c>
      <c r="S1499" s="7" t="str">
        <f>IF(OR($C1499=25,$C1499=26,$C1499=27),$J1499,"")</f>
        <v/>
      </c>
      <c r="T1499" s="9" t="str">
        <f t="shared" si="169"/>
        <v/>
      </c>
    </row>
    <row r="1500" spans="1:20" x14ac:dyDescent="0.25">
      <c r="A1500" s="20">
        <f t="shared" si="167"/>
        <v>42879.590000000004</v>
      </c>
      <c r="B1500" s="2">
        <v>42879.586898148147</v>
      </c>
      <c r="C1500" s="1">
        <v>7</v>
      </c>
      <c r="D1500" s="1">
        <v>10</v>
      </c>
      <c r="E1500" s="1">
        <v>8</v>
      </c>
      <c r="F1500" s="1">
        <v>9</v>
      </c>
      <c r="G1500" s="1">
        <v>4128.99</v>
      </c>
      <c r="H1500" s="1">
        <v>1426.876511582029</v>
      </c>
      <c r="I1500" s="22">
        <v>25943.200000000001</v>
      </c>
      <c r="J1500" s="1">
        <v>1426.876511582029</v>
      </c>
      <c r="K1500" s="7" t="str">
        <f>IF(OR($C1500=1,$C1500=2,$C1500=3),$J1500,"")</f>
        <v/>
      </c>
      <c r="L1500" s="8" t="str">
        <f t="shared" si="171"/>
        <v/>
      </c>
      <c r="M1500" s="3">
        <f>IF(OR($C1500=7,$C1500=8,$C1500=9),$J1500,"")</f>
        <v>1426.876511582029</v>
      </c>
      <c r="N1500" s="8" t="str">
        <f t="shared" si="166"/>
        <v/>
      </c>
      <c r="O1500" s="7" t="str">
        <f>IF(OR($C1500=13,$C1500=14,$C1500=15),$J1500,"")</f>
        <v/>
      </c>
      <c r="P1500" s="8" t="str">
        <f t="shared" si="170"/>
        <v/>
      </c>
      <c r="Q1500" s="3" t="str">
        <f>IF(OR($C1500=19,$C1500=20,$C1500=21),$J1500,"")</f>
        <v/>
      </c>
      <c r="R1500" s="3" t="str">
        <f t="shared" si="168"/>
        <v/>
      </c>
      <c r="S1500" s="7" t="str">
        <f>IF(OR($C1500=25,$C1500=26,$C1500=27),$J1500,"")</f>
        <v/>
      </c>
      <c r="T1500" s="9" t="str">
        <f t="shared" si="169"/>
        <v/>
      </c>
    </row>
    <row r="1501" spans="1:20" x14ac:dyDescent="0.25">
      <c r="A1501" s="20">
        <f t="shared" si="167"/>
        <v>42879.590000000004</v>
      </c>
      <c r="B1501" s="2">
        <v>42879.58693287037</v>
      </c>
      <c r="C1501" s="1">
        <v>8</v>
      </c>
      <c r="D1501" s="1">
        <v>11</v>
      </c>
      <c r="E1501" s="1">
        <v>9</v>
      </c>
      <c r="F1501" s="1">
        <v>10</v>
      </c>
      <c r="G1501" s="1">
        <v>4059.79</v>
      </c>
      <c r="H1501" s="1">
        <v>1402.9627083029036</v>
      </c>
      <c r="I1501" s="22">
        <v>25508.400000000001</v>
      </c>
      <c r="J1501" s="1">
        <v>1402.9627083029036</v>
      </c>
      <c r="K1501" s="7" t="str">
        <f>IF(OR($C1501=1,$C1501=2,$C1501=3),$J1501,"")</f>
        <v/>
      </c>
      <c r="L1501" s="8" t="str">
        <f t="shared" si="171"/>
        <v/>
      </c>
      <c r="M1501" s="3">
        <f>IF(OR($C1501=7,$C1501=8,$C1501=9),$J1501,"")</f>
        <v>1402.9627083029036</v>
      </c>
      <c r="N1501" s="8">
        <f t="shared" si="166"/>
        <v>1437.6676729075998</v>
      </c>
      <c r="O1501" s="7" t="str">
        <f>IF(OR($C1501=13,$C1501=14,$C1501=15),$J1501,"")</f>
        <v/>
      </c>
      <c r="P1501" s="8" t="str">
        <f t="shared" si="170"/>
        <v/>
      </c>
      <c r="Q1501" s="3" t="str">
        <f>IF(OR($C1501=19,$C1501=20,$C1501=21),$J1501,"")</f>
        <v/>
      </c>
      <c r="R1501" s="3" t="str">
        <f t="shared" si="168"/>
        <v/>
      </c>
      <c r="S1501" s="7" t="str">
        <f>IF(OR($C1501=25,$C1501=26,$C1501=27),$J1501,"")</f>
        <v/>
      </c>
      <c r="T1501" s="9" t="str">
        <f t="shared" si="169"/>
        <v/>
      </c>
    </row>
    <row r="1502" spans="1:20" x14ac:dyDescent="0.25">
      <c r="A1502" s="20">
        <f t="shared" si="167"/>
        <v>42879.590000000004</v>
      </c>
      <c r="B1502" s="2">
        <v>42879.586967592593</v>
      </c>
      <c r="C1502" s="1">
        <v>9</v>
      </c>
      <c r="D1502" s="1">
        <v>12</v>
      </c>
      <c r="E1502" s="1">
        <v>10</v>
      </c>
      <c r="F1502" s="1">
        <v>11</v>
      </c>
      <c r="G1502" s="1">
        <v>4291.87</v>
      </c>
      <c r="H1502" s="1">
        <v>1483.1637988378668</v>
      </c>
      <c r="I1502" s="22">
        <v>26966.6</v>
      </c>
      <c r="J1502" s="1">
        <v>1483.1637988378668</v>
      </c>
      <c r="K1502" s="7" t="str">
        <f>IF(OR($C1502=1,$C1502=2,$C1502=3),$J1502,"")</f>
        <v/>
      </c>
      <c r="L1502" s="8" t="str">
        <f t="shared" si="171"/>
        <v/>
      </c>
      <c r="M1502" s="3">
        <f>IF(OR($C1502=7,$C1502=8,$C1502=9),$J1502,"")</f>
        <v>1483.1637988378668</v>
      </c>
      <c r="N1502" s="8" t="str">
        <f t="shared" si="166"/>
        <v/>
      </c>
      <c r="O1502" s="7" t="str">
        <f>IF(OR($C1502=13,$C1502=14,$C1502=15),$J1502,"")</f>
        <v/>
      </c>
      <c r="P1502" s="8" t="str">
        <f t="shared" si="170"/>
        <v/>
      </c>
      <c r="Q1502" s="3" t="str">
        <f>IF(OR($C1502=19,$C1502=20,$C1502=21),$J1502,"")</f>
        <v/>
      </c>
      <c r="R1502" s="3" t="str">
        <f t="shared" si="168"/>
        <v/>
      </c>
      <c r="S1502" s="7" t="str">
        <f>IF(OR($C1502=25,$C1502=26,$C1502=27),$J1502,"")</f>
        <v/>
      </c>
      <c r="T1502" s="9" t="str">
        <f t="shared" si="169"/>
        <v/>
      </c>
    </row>
    <row r="1503" spans="1:20" x14ac:dyDescent="0.25">
      <c r="A1503" s="20">
        <f t="shared" si="167"/>
        <v>42879.590000000004</v>
      </c>
      <c r="B1503" s="2">
        <v>42879.587048611109</v>
      </c>
      <c r="C1503" s="1">
        <v>19</v>
      </c>
      <c r="D1503" s="1">
        <v>22</v>
      </c>
      <c r="E1503" s="1">
        <v>20</v>
      </c>
      <c r="F1503" s="1">
        <v>21</v>
      </c>
      <c r="G1503" s="1">
        <v>4023.43</v>
      </c>
      <c r="H1503" s="1">
        <v>1390.397594325606</v>
      </c>
      <c r="I1503" s="22">
        <v>25279.9</v>
      </c>
      <c r="J1503" s="1">
        <v>1390.397594325606</v>
      </c>
      <c r="K1503" s="7" t="str">
        <f>IF(OR($C1503=1,$C1503=2,$C1503=3),$J1503,"")</f>
        <v/>
      </c>
      <c r="L1503" s="8" t="str">
        <f t="shared" si="171"/>
        <v/>
      </c>
      <c r="M1503" s="3" t="str">
        <f>IF(OR($C1503=7,$C1503=8,$C1503=9),$J1503,"")</f>
        <v/>
      </c>
      <c r="N1503" s="8" t="str">
        <f t="shared" si="166"/>
        <v/>
      </c>
      <c r="O1503" s="7" t="str">
        <f>IF(OR($C1503=13,$C1503=14,$C1503=15),$J1503,"")</f>
        <v/>
      </c>
      <c r="P1503" s="8" t="str">
        <f t="shared" si="170"/>
        <v/>
      </c>
      <c r="Q1503" s="3">
        <f>IF(OR($C1503=19,$C1503=20,$C1503=21),$J1503,"")</f>
        <v>1390.397594325606</v>
      </c>
      <c r="R1503" s="3" t="str">
        <f t="shared" si="168"/>
        <v/>
      </c>
      <c r="S1503" s="7" t="str">
        <f>IF(OR($C1503=25,$C1503=26,$C1503=27),$J1503,"")</f>
        <v/>
      </c>
      <c r="T1503" s="9" t="str">
        <f t="shared" si="169"/>
        <v/>
      </c>
    </row>
    <row r="1504" spans="1:20" x14ac:dyDescent="0.25">
      <c r="A1504" s="20">
        <f t="shared" si="167"/>
        <v>42879.590000000004</v>
      </c>
      <c r="B1504" s="2">
        <v>42879.587083333332</v>
      </c>
      <c r="C1504" s="1">
        <v>20</v>
      </c>
      <c r="D1504" s="1">
        <v>23</v>
      </c>
      <c r="E1504" s="1">
        <v>21</v>
      </c>
      <c r="F1504" s="1">
        <v>22</v>
      </c>
      <c r="G1504" s="1">
        <v>5044.29</v>
      </c>
      <c r="H1504" s="1">
        <v>1743.1814847234102</v>
      </c>
      <c r="I1504" s="22">
        <v>31694.2</v>
      </c>
      <c r="J1504" s="1">
        <v>1743.1814847234102</v>
      </c>
      <c r="K1504" s="7" t="str">
        <f>IF(OR($C1504=1,$C1504=2,$C1504=3),$J1504,"")</f>
        <v/>
      </c>
      <c r="L1504" s="8" t="str">
        <f t="shared" si="171"/>
        <v/>
      </c>
      <c r="M1504" s="3" t="str">
        <f>IF(OR($C1504=7,$C1504=8,$C1504=9),$J1504,"")</f>
        <v/>
      </c>
      <c r="N1504" s="8" t="str">
        <f t="shared" si="166"/>
        <v/>
      </c>
      <c r="O1504" s="7" t="str">
        <f>IF(OR($C1504=13,$C1504=14,$C1504=15),$J1504,"")</f>
        <v/>
      </c>
      <c r="P1504" s="8" t="str">
        <f t="shared" si="170"/>
        <v/>
      </c>
      <c r="Q1504" s="3">
        <f>IF(OR($C1504=19,$C1504=20,$C1504=21),$J1504,"")</f>
        <v>1743.1814847234102</v>
      </c>
      <c r="R1504" s="3">
        <f t="shared" si="168"/>
        <v>1492.6348629303991</v>
      </c>
      <c r="S1504" s="7" t="str">
        <f>IF(OR($C1504=25,$C1504=26,$C1504=27),$J1504,"")</f>
        <v/>
      </c>
      <c r="T1504" s="9" t="str">
        <f t="shared" si="169"/>
        <v/>
      </c>
    </row>
    <row r="1505" spans="1:20" x14ac:dyDescent="0.25">
      <c r="A1505" s="20">
        <f t="shared" si="167"/>
        <v>42879.590000000004</v>
      </c>
      <c r="B1505" s="2">
        <v>42879.587118055555</v>
      </c>
      <c r="C1505" s="1">
        <v>21</v>
      </c>
      <c r="D1505" s="1">
        <v>24</v>
      </c>
      <c r="E1505" s="1">
        <v>22</v>
      </c>
      <c r="F1505" s="1">
        <v>23</v>
      </c>
      <c r="G1505" s="1">
        <v>3890.11</v>
      </c>
      <c r="H1505" s="1">
        <v>1344.3255097421809</v>
      </c>
      <c r="I1505" s="22">
        <v>24442.3</v>
      </c>
      <c r="J1505" s="1">
        <v>1344.3255097421809</v>
      </c>
      <c r="K1505" s="7" t="str">
        <f>IF(OR($C1505=1,$C1505=2,$C1505=3),$J1505,"")</f>
        <v/>
      </c>
      <c r="L1505" s="8" t="str">
        <f t="shared" si="171"/>
        <v/>
      </c>
      <c r="M1505" s="3" t="str">
        <f>IF(OR($C1505=7,$C1505=8,$C1505=9),$J1505,"")</f>
        <v/>
      </c>
      <c r="N1505" s="8" t="str">
        <f t="shared" si="166"/>
        <v/>
      </c>
      <c r="O1505" s="7" t="str">
        <f>IF(OR($C1505=13,$C1505=14,$C1505=15),$J1505,"")</f>
        <v/>
      </c>
      <c r="P1505" s="8" t="str">
        <f t="shared" si="170"/>
        <v/>
      </c>
      <c r="Q1505" s="3">
        <f>IF(OR($C1505=19,$C1505=20,$C1505=21),$J1505,"")</f>
        <v>1344.3255097421809</v>
      </c>
      <c r="R1505" s="3" t="str">
        <f t="shared" si="168"/>
        <v/>
      </c>
      <c r="S1505" s="7" t="str">
        <f>IF(OR($C1505=25,$C1505=26,$C1505=27),$J1505,"")</f>
        <v/>
      </c>
      <c r="T1505" s="9" t="str">
        <f t="shared" si="169"/>
        <v/>
      </c>
    </row>
    <row r="1506" spans="1:20" x14ac:dyDescent="0.25">
      <c r="A1506" s="20">
        <f t="shared" si="167"/>
        <v>42879.61</v>
      </c>
      <c r="B1506" s="2">
        <v>42879.600787037038</v>
      </c>
      <c r="C1506" s="1">
        <v>7</v>
      </c>
      <c r="D1506" s="1">
        <v>10</v>
      </c>
      <c r="E1506" s="1">
        <v>8</v>
      </c>
      <c r="F1506" s="1">
        <v>9</v>
      </c>
      <c r="G1506" s="1">
        <v>4256.1499999999996</v>
      </c>
      <c r="H1506" s="1">
        <v>1470.8198529833817</v>
      </c>
      <c r="I1506" s="22">
        <v>26742.2</v>
      </c>
      <c r="J1506" s="1">
        <v>1470.8198529833817</v>
      </c>
      <c r="K1506" s="7" t="str">
        <f>IF(OR($C1506=1,$C1506=2,$C1506=3),$J1506,"")</f>
        <v/>
      </c>
      <c r="L1506" s="8" t="str">
        <f t="shared" si="171"/>
        <v/>
      </c>
      <c r="M1506" s="3">
        <f>IF(OR($C1506=7,$C1506=8,$C1506=9),$J1506,"")</f>
        <v>1470.8198529833817</v>
      </c>
      <c r="N1506" s="8" t="str">
        <f t="shared" si="166"/>
        <v/>
      </c>
      <c r="O1506" s="7" t="str">
        <f>IF(OR($C1506=13,$C1506=14,$C1506=15),$J1506,"")</f>
        <v/>
      </c>
      <c r="P1506" s="8" t="str">
        <f t="shared" si="170"/>
        <v/>
      </c>
      <c r="Q1506" s="3" t="str">
        <f>IF(OR($C1506=19,$C1506=20,$C1506=21),$J1506,"")</f>
        <v/>
      </c>
      <c r="R1506" s="3" t="str">
        <f t="shared" si="168"/>
        <v/>
      </c>
      <c r="S1506" s="7" t="str">
        <f>IF(OR($C1506=25,$C1506=26,$C1506=27),$J1506,"")</f>
        <v/>
      </c>
      <c r="T1506" s="9" t="str">
        <f t="shared" si="169"/>
        <v/>
      </c>
    </row>
    <row r="1507" spans="1:20" x14ac:dyDescent="0.25">
      <c r="A1507" s="20">
        <f t="shared" si="167"/>
        <v>42879.61</v>
      </c>
      <c r="B1507" s="2">
        <v>42879.600821759261</v>
      </c>
      <c r="C1507" s="1">
        <v>8</v>
      </c>
      <c r="D1507" s="1">
        <v>11</v>
      </c>
      <c r="E1507" s="1">
        <v>9</v>
      </c>
      <c r="F1507" s="1">
        <v>10</v>
      </c>
      <c r="G1507" s="1">
        <v>4182.58</v>
      </c>
      <c r="H1507" s="1">
        <v>1445.3958861156757</v>
      </c>
      <c r="I1507" s="22">
        <v>26279.9</v>
      </c>
      <c r="J1507" s="1">
        <v>1445.3958861156757</v>
      </c>
      <c r="K1507" s="7" t="str">
        <f>IF(OR($C1507=1,$C1507=2,$C1507=3),$J1507,"")</f>
        <v/>
      </c>
      <c r="L1507" s="8" t="str">
        <f t="shared" si="171"/>
        <v/>
      </c>
      <c r="M1507" s="3">
        <f>IF(OR($C1507=7,$C1507=8,$C1507=9),$J1507,"")</f>
        <v>1445.3958861156757</v>
      </c>
      <c r="N1507" s="8">
        <f t="shared" si="166"/>
        <v>1486.08966879591</v>
      </c>
      <c r="O1507" s="7" t="str">
        <f>IF(OR($C1507=13,$C1507=14,$C1507=15),$J1507,"")</f>
        <v/>
      </c>
      <c r="P1507" s="8" t="str">
        <f t="shared" si="170"/>
        <v/>
      </c>
      <c r="Q1507" s="3" t="str">
        <f>IF(OR($C1507=19,$C1507=20,$C1507=21),$J1507,"")</f>
        <v/>
      </c>
      <c r="R1507" s="3" t="str">
        <f t="shared" si="168"/>
        <v/>
      </c>
      <c r="S1507" s="7" t="str">
        <f>IF(OR($C1507=25,$C1507=26,$C1507=27),$J1507,"")</f>
        <v/>
      </c>
      <c r="T1507" s="9" t="str">
        <f t="shared" si="169"/>
        <v/>
      </c>
    </row>
    <row r="1508" spans="1:20" x14ac:dyDescent="0.25">
      <c r="A1508" s="20">
        <f t="shared" si="167"/>
        <v>42879.61</v>
      </c>
      <c r="B1508" s="2">
        <v>42879.600844907407</v>
      </c>
      <c r="C1508" s="1">
        <v>9</v>
      </c>
      <c r="D1508" s="1">
        <v>12</v>
      </c>
      <c r="E1508" s="1">
        <v>10</v>
      </c>
      <c r="F1508" s="1">
        <v>11</v>
      </c>
      <c r="G1508" s="1">
        <v>4462.28</v>
      </c>
      <c r="H1508" s="1">
        <v>1542.0532672886727</v>
      </c>
      <c r="I1508" s="22">
        <v>28037.3</v>
      </c>
      <c r="J1508" s="1">
        <v>1542.0532672886727</v>
      </c>
      <c r="K1508" s="7" t="str">
        <f>IF(OR($C1508=1,$C1508=2,$C1508=3),$J1508,"")</f>
        <v/>
      </c>
      <c r="L1508" s="8" t="str">
        <f t="shared" si="171"/>
        <v/>
      </c>
      <c r="M1508" s="3">
        <f>IF(OR($C1508=7,$C1508=8,$C1508=9),$J1508,"")</f>
        <v>1542.0532672886727</v>
      </c>
      <c r="N1508" s="8" t="str">
        <f t="shared" si="166"/>
        <v/>
      </c>
      <c r="O1508" s="7" t="str">
        <f>IF(OR($C1508=13,$C1508=14,$C1508=15),$J1508,"")</f>
        <v/>
      </c>
      <c r="P1508" s="8" t="str">
        <f t="shared" si="170"/>
        <v/>
      </c>
      <c r="Q1508" s="3" t="str">
        <f>IF(OR($C1508=19,$C1508=20,$C1508=21),$J1508,"")</f>
        <v/>
      </c>
      <c r="R1508" s="3" t="str">
        <f t="shared" si="168"/>
        <v/>
      </c>
      <c r="S1508" s="7" t="str">
        <f>IF(OR($C1508=25,$C1508=26,$C1508=27),$J1508,"")</f>
        <v/>
      </c>
      <c r="T1508" s="9" t="str">
        <f t="shared" si="169"/>
        <v/>
      </c>
    </row>
    <row r="1509" spans="1:20" x14ac:dyDescent="0.25">
      <c r="A1509" s="20">
        <f t="shared" si="167"/>
        <v>42879.61</v>
      </c>
      <c r="B1509" s="2">
        <v>42879.600937499999</v>
      </c>
      <c r="C1509" s="1">
        <v>19</v>
      </c>
      <c r="D1509" s="1">
        <v>22</v>
      </c>
      <c r="E1509" s="1">
        <v>20</v>
      </c>
      <c r="F1509" s="1">
        <v>21</v>
      </c>
      <c r="G1509" s="1">
        <v>4174.78</v>
      </c>
      <c r="H1509" s="1">
        <v>1442.7003996188955</v>
      </c>
      <c r="I1509" s="22">
        <v>26230.9</v>
      </c>
      <c r="J1509" s="1">
        <v>1442.7003996188955</v>
      </c>
      <c r="K1509" s="7" t="str">
        <f>IF(OR($C1509=1,$C1509=2,$C1509=3),$J1509,"")</f>
        <v/>
      </c>
      <c r="L1509" s="8" t="str">
        <f t="shared" si="171"/>
        <v/>
      </c>
      <c r="M1509" s="3" t="str">
        <f>IF(OR($C1509=7,$C1509=8,$C1509=9),$J1509,"")</f>
        <v/>
      </c>
      <c r="N1509" s="8" t="str">
        <f t="shared" si="166"/>
        <v/>
      </c>
      <c r="O1509" s="7" t="str">
        <f>IF(OR($C1509=13,$C1509=14,$C1509=15),$J1509,"")</f>
        <v/>
      </c>
      <c r="P1509" s="8" t="str">
        <f t="shared" si="170"/>
        <v/>
      </c>
      <c r="Q1509" s="3">
        <f>IF(OR($C1509=19,$C1509=20,$C1509=21),$J1509,"")</f>
        <v>1442.7003996188955</v>
      </c>
      <c r="R1509" s="3" t="str">
        <f t="shared" si="168"/>
        <v/>
      </c>
      <c r="S1509" s="7" t="str">
        <f>IF(OR($C1509=25,$C1509=26,$C1509=27),$J1509,"")</f>
        <v/>
      </c>
      <c r="T1509" s="9" t="str">
        <f t="shared" si="169"/>
        <v/>
      </c>
    </row>
    <row r="1510" spans="1:20" x14ac:dyDescent="0.25">
      <c r="A1510" s="20">
        <f t="shared" si="167"/>
        <v>42879.61</v>
      </c>
      <c r="B1510" s="2">
        <v>42879.600972222222</v>
      </c>
      <c r="C1510" s="1">
        <v>20</v>
      </c>
      <c r="D1510" s="1">
        <v>23</v>
      </c>
      <c r="E1510" s="1">
        <v>21</v>
      </c>
      <c r="F1510" s="1">
        <v>22</v>
      </c>
      <c r="G1510" s="1">
        <v>5171.3500000000004</v>
      </c>
      <c r="H1510" s="1">
        <v>1787.0902686055736</v>
      </c>
      <c r="I1510" s="22">
        <v>32492.6</v>
      </c>
      <c r="J1510" s="1">
        <v>1787.0902686055736</v>
      </c>
      <c r="K1510" s="7" t="str">
        <f>IF(OR($C1510=1,$C1510=2,$C1510=3),$J1510,"")</f>
        <v/>
      </c>
      <c r="L1510" s="8" t="str">
        <f t="shared" si="171"/>
        <v/>
      </c>
      <c r="M1510" s="3" t="str">
        <f>IF(OR($C1510=7,$C1510=8,$C1510=9),$J1510,"")</f>
        <v/>
      </c>
      <c r="N1510" s="8" t="str">
        <f t="shared" si="166"/>
        <v/>
      </c>
      <c r="O1510" s="7" t="str">
        <f>IF(OR($C1510=13,$C1510=14,$C1510=15),$J1510,"")</f>
        <v/>
      </c>
      <c r="P1510" s="8" t="str">
        <f t="shared" si="170"/>
        <v/>
      </c>
      <c r="Q1510" s="3">
        <f>IF(OR($C1510=19,$C1510=20,$C1510=21),$J1510,"")</f>
        <v>1787.0902686055736</v>
      </c>
      <c r="R1510" s="3">
        <f t="shared" si="168"/>
        <v>1538.3982336757315</v>
      </c>
      <c r="S1510" s="7" t="str">
        <f>IF(OR($C1510=25,$C1510=26,$C1510=27),$J1510,"")</f>
        <v/>
      </c>
      <c r="T1510" s="9" t="str">
        <f t="shared" si="169"/>
        <v/>
      </c>
    </row>
    <row r="1511" spans="1:20" x14ac:dyDescent="0.25">
      <c r="A1511" s="20">
        <f t="shared" si="167"/>
        <v>42879.61</v>
      </c>
      <c r="B1511" s="2">
        <v>42879.601006944446</v>
      </c>
      <c r="C1511" s="1">
        <v>21</v>
      </c>
      <c r="D1511" s="1">
        <v>24</v>
      </c>
      <c r="E1511" s="1">
        <v>22</v>
      </c>
      <c r="F1511" s="1">
        <v>23</v>
      </c>
      <c r="G1511" s="1">
        <v>4008.98</v>
      </c>
      <c r="H1511" s="1">
        <v>1385.4040328027249</v>
      </c>
      <c r="I1511" s="22">
        <v>25189.200000000001</v>
      </c>
      <c r="J1511" s="1">
        <v>1385.4040328027249</v>
      </c>
      <c r="K1511" s="7" t="str">
        <f>IF(OR($C1511=1,$C1511=2,$C1511=3),$J1511,"")</f>
        <v/>
      </c>
      <c r="L1511" s="8" t="str">
        <f t="shared" si="171"/>
        <v/>
      </c>
      <c r="M1511" s="3" t="str">
        <f>IF(OR($C1511=7,$C1511=8,$C1511=9),$J1511,"")</f>
        <v/>
      </c>
      <c r="N1511" s="8" t="str">
        <f t="shared" si="166"/>
        <v/>
      </c>
      <c r="O1511" s="7" t="str">
        <f>IF(OR($C1511=13,$C1511=14,$C1511=15),$J1511,"")</f>
        <v/>
      </c>
      <c r="P1511" s="8" t="str">
        <f t="shared" si="170"/>
        <v/>
      </c>
      <c r="Q1511" s="3">
        <f>IF(OR($C1511=19,$C1511=20,$C1511=21),$J1511,"")</f>
        <v>1385.4040328027249</v>
      </c>
      <c r="R1511" s="3" t="str">
        <f t="shared" si="168"/>
        <v/>
      </c>
      <c r="S1511" s="7" t="str">
        <f>IF(OR($C1511=25,$C1511=26,$C1511=27),$J1511,"")</f>
        <v/>
      </c>
      <c r="T1511" s="9" t="str">
        <f t="shared" si="169"/>
        <v/>
      </c>
    </row>
    <row r="1512" spans="1:20" x14ac:dyDescent="0.25">
      <c r="A1512" s="20">
        <f t="shared" si="167"/>
        <v>42879.62</v>
      </c>
      <c r="B1512" s="2">
        <v>42879.614675925928</v>
      </c>
      <c r="C1512" s="1">
        <v>7</v>
      </c>
      <c r="D1512" s="1">
        <v>10</v>
      </c>
      <c r="E1512" s="1">
        <v>8</v>
      </c>
      <c r="F1512" s="1">
        <v>9</v>
      </c>
      <c r="G1512" s="1">
        <v>4373.6899999999996</v>
      </c>
      <c r="H1512" s="1">
        <v>1511.4387610387055</v>
      </c>
      <c r="I1512" s="22">
        <v>27480.7</v>
      </c>
      <c r="J1512" s="1">
        <v>1511.4387610387055</v>
      </c>
      <c r="K1512" s="7" t="str">
        <f>IF(OR($C1512=1,$C1512=2,$C1512=3),$J1512,"")</f>
        <v/>
      </c>
      <c r="L1512" s="8" t="str">
        <f t="shared" si="171"/>
        <v/>
      </c>
      <c r="M1512" s="3">
        <f>IF(OR($C1512=7,$C1512=8,$C1512=9),$J1512,"")</f>
        <v>1511.4387610387055</v>
      </c>
      <c r="N1512" s="8" t="str">
        <f t="shared" si="166"/>
        <v/>
      </c>
      <c r="O1512" s="7" t="str">
        <f>IF(OR($C1512=13,$C1512=14,$C1512=15),$J1512,"")</f>
        <v/>
      </c>
      <c r="P1512" s="8" t="str">
        <f t="shared" si="170"/>
        <v/>
      </c>
      <c r="Q1512" s="3" t="str">
        <f>IF(OR($C1512=19,$C1512=20,$C1512=21),$J1512,"")</f>
        <v/>
      </c>
      <c r="R1512" s="3" t="str">
        <f t="shared" si="168"/>
        <v/>
      </c>
      <c r="S1512" s="7" t="str">
        <f>IF(OR($C1512=25,$C1512=26,$C1512=27),$J1512,"")</f>
        <v/>
      </c>
      <c r="T1512" s="9" t="str">
        <f t="shared" si="169"/>
        <v/>
      </c>
    </row>
    <row r="1513" spans="1:20" x14ac:dyDescent="0.25">
      <c r="A1513" s="20">
        <f t="shared" si="167"/>
        <v>42879.62</v>
      </c>
      <c r="B1513" s="2">
        <v>42879.614710648151</v>
      </c>
      <c r="C1513" s="1">
        <v>8</v>
      </c>
      <c r="D1513" s="1">
        <v>11</v>
      </c>
      <c r="E1513" s="1">
        <v>9</v>
      </c>
      <c r="F1513" s="1">
        <v>10</v>
      </c>
      <c r="G1513" s="1">
        <v>4282.82</v>
      </c>
      <c r="H1513" s="1">
        <v>1480.036343351218</v>
      </c>
      <c r="I1513" s="22">
        <v>26909.8</v>
      </c>
      <c r="J1513" s="1">
        <v>1480.036343351218</v>
      </c>
      <c r="K1513" s="7" t="str">
        <f>IF(OR($C1513=1,$C1513=2,$C1513=3),$J1513,"")</f>
        <v/>
      </c>
      <c r="L1513" s="8" t="str">
        <f t="shared" si="171"/>
        <v/>
      </c>
      <c r="M1513" s="3">
        <f>IF(OR($C1513=7,$C1513=8,$C1513=9),$J1513,"")</f>
        <v>1480.036343351218</v>
      </c>
      <c r="N1513" s="8">
        <f t="shared" si="166"/>
        <v>1518.922767777842</v>
      </c>
      <c r="O1513" s="7" t="str">
        <f>IF(OR($C1513=13,$C1513=14,$C1513=15),$J1513,"")</f>
        <v/>
      </c>
      <c r="P1513" s="8" t="str">
        <f t="shared" si="170"/>
        <v/>
      </c>
      <c r="Q1513" s="3" t="str">
        <f>IF(OR($C1513=19,$C1513=20,$C1513=21),$J1513,"")</f>
        <v/>
      </c>
      <c r="R1513" s="3" t="str">
        <f t="shared" si="168"/>
        <v/>
      </c>
      <c r="S1513" s="7" t="str">
        <f>IF(OR($C1513=25,$C1513=26,$C1513=27),$J1513,"")</f>
        <v/>
      </c>
      <c r="T1513" s="9" t="str">
        <f t="shared" si="169"/>
        <v/>
      </c>
    </row>
    <row r="1514" spans="1:20" x14ac:dyDescent="0.25">
      <c r="A1514" s="20">
        <f t="shared" si="167"/>
        <v>42879.62</v>
      </c>
      <c r="B1514" s="2">
        <v>42879.614733796298</v>
      </c>
      <c r="C1514" s="1">
        <v>9</v>
      </c>
      <c r="D1514" s="1">
        <v>12</v>
      </c>
      <c r="E1514" s="1">
        <v>10</v>
      </c>
      <c r="F1514" s="1">
        <v>11</v>
      </c>
      <c r="G1514" s="1">
        <v>4529.53</v>
      </c>
      <c r="H1514" s="1">
        <v>1565.2931989436031</v>
      </c>
      <c r="I1514" s="22">
        <v>28459.9</v>
      </c>
      <c r="J1514" s="1">
        <v>1565.2931989436031</v>
      </c>
      <c r="K1514" s="7" t="str">
        <f>IF(OR($C1514=1,$C1514=2,$C1514=3),$J1514,"")</f>
        <v/>
      </c>
      <c r="L1514" s="8" t="str">
        <f t="shared" si="171"/>
        <v/>
      </c>
      <c r="M1514" s="3">
        <f>IF(OR($C1514=7,$C1514=8,$C1514=9),$J1514,"")</f>
        <v>1565.2931989436031</v>
      </c>
      <c r="N1514" s="8" t="str">
        <f t="shared" si="166"/>
        <v/>
      </c>
      <c r="O1514" s="7" t="str">
        <f>IF(OR($C1514=13,$C1514=14,$C1514=15),$J1514,"")</f>
        <v/>
      </c>
      <c r="P1514" s="8" t="str">
        <f t="shared" si="170"/>
        <v/>
      </c>
      <c r="Q1514" s="3" t="str">
        <f>IF(OR($C1514=19,$C1514=20,$C1514=21),$J1514,"")</f>
        <v/>
      </c>
      <c r="R1514" s="3" t="str">
        <f t="shared" si="168"/>
        <v/>
      </c>
      <c r="S1514" s="7" t="str">
        <f>IF(OR($C1514=25,$C1514=26,$C1514=27),$J1514,"")</f>
        <v/>
      </c>
      <c r="T1514" s="9" t="str">
        <f t="shared" si="169"/>
        <v/>
      </c>
    </row>
    <row r="1515" spans="1:20" x14ac:dyDescent="0.25">
      <c r="A1515" s="20">
        <f t="shared" si="167"/>
        <v>42879.62</v>
      </c>
      <c r="B1515" s="2">
        <v>42879.614837962959</v>
      </c>
      <c r="C1515" s="1">
        <v>19</v>
      </c>
      <c r="D1515" s="1">
        <v>22</v>
      </c>
      <c r="E1515" s="1">
        <v>20</v>
      </c>
      <c r="F1515" s="1">
        <v>21</v>
      </c>
      <c r="G1515" s="1">
        <v>4255.16</v>
      </c>
      <c r="H1515" s="1">
        <v>1470.4777335434057</v>
      </c>
      <c r="I1515" s="22">
        <v>26735.9</v>
      </c>
      <c r="J1515" s="1">
        <v>1470.4777335434057</v>
      </c>
      <c r="K1515" s="7" t="str">
        <f>IF(OR($C1515=1,$C1515=2,$C1515=3),$J1515,"")</f>
        <v/>
      </c>
      <c r="L1515" s="8" t="str">
        <f t="shared" si="171"/>
        <v/>
      </c>
      <c r="M1515" s="3" t="str">
        <f>IF(OR($C1515=7,$C1515=8,$C1515=9),$J1515,"")</f>
        <v/>
      </c>
      <c r="N1515" s="8" t="str">
        <f t="shared" si="166"/>
        <v/>
      </c>
      <c r="O1515" s="7" t="str">
        <f>IF(OR($C1515=13,$C1515=14,$C1515=15),$J1515,"")</f>
        <v/>
      </c>
      <c r="P1515" s="8" t="str">
        <f t="shared" si="170"/>
        <v/>
      </c>
      <c r="Q1515" s="3">
        <f>IF(OR($C1515=19,$C1515=20,$C1515=21),$J1515,"")</f>
        <v>1470.4777335434057</v>
      </c>
      <c r="R1515" s="3" t="str">
        <f t="shared" si="168"/>
        <v/>
      </c>
      <c r="S1515" s="7" t="str">
        <f>IF(OR($C1515=25,$C1515=26,$C1515=27),$J1515,"")</f>
        <v/>
      </c>
      <c r="T1515" s="9" t="str">
        <f t="shared" si="169"/>
        <v/>
      </c>
    </row>
    <row r="1516" spans="1:20" x14ac:dyDescent="0.25">
      <c r="A1516" s="20">
        <f t="shared" si="167"/>
        <v>42879.62</v>
      </c>
      <c r="B1516" s="2">
        <v>42879.614861111113</v>
      </c>
      <c r="C1516" s="1">
        <v>20</v>
      </c>
      <c r="D1516" s="1">
        <v>23</v>
      </c>
      <c r="E1516" s="1">
        <v>21</v>
      </c>
      <c r="F1516" s="1">
        <v>22</v>
      </c>
      <c r="G1516" s="1">
        <v>5416.23</v>
      </c>
      <c r="H1516" s="1">
        <v>1871.7147215967907</v>
      </c>
      <c r="I1516" s="22">
        <v>34031.199999999997</v>
      </c>
      <c r="J1516" s="1">
        <v>1871.7147215967907</v>
      </c>
      <c r="K1516" s="7" t="str">
        <f>IF(OR($C1516=1,$C1516=2,$C1516=3),$J1516,"")</f>
        <v/>
      </c>
      <c r="L1516" s="8" t="str">
        <f t="shared" si="171"/>
        <v/>
      </c>
      <c r="M1516" s="3" t="str">
        <f>IF(OR($C1516=7,$C1516=8,$C1516=9),$J1516,"")</f>
        <v/>
      </c>
      <c r="N1516" s="8" t="str">
        <f t="shared" si="166"/>
        <v/>
      </c>
      <c r="O1516" s="7" t="str">
        <f>IF(OR($C1516=13,$C1516=14,$C1516=15),$J1516,"")</f>
        <v/>
      </c>
      <c r="P1516" s="8" t="str">
        <f t="shared" si="170"/>
        <v/>
      </c>
      <c r="Q1516" s="3">
        <f>IF(OR($C1516=19,$C1516=20,$C1516=21),$J1516,"")</f>
        <v>1871.7147215967907</v>
      </c>
      <c r="R1516" s="3">
        <f t="shared" si="168"/>
        <v>1586.4642871163896</v>
      </c>
      <c r="S1516" s="7" t="str">
        <f>IF(OR($C1516=25,$C1516=26,$C1516=27),$J1516,"")</f>
        <v/>
      </c>
      <c r="T1516" s="9" t="str">
        <f t="shared" si="169"/>
        <v/>
      </c>
    </row>
    <row r="1517" spans="1:20" x14ac:dyDescent="0.25">
      <c r="A1517" s="20">
        <f t="shared" si="167"/>
        <v>42879.62</v>
      </c>
      <c r="B1517" s="2">
        <v>42879.614895833336</v>
      </c>
      <c r="C1517" s="1">
        <v>21</v>
      </c>
      <c r="D1517" s="1">
        <v>24</v>
      </c>
      <c r="E1517" s="1">
        <v>22</v>
      </c>
      <c r="F1517" s="1">
        <v>23</v>
      </c>
      <c r="G1517" s="1">
        <v>4100.99</v>
      </c>
      <c r="H1517" s="1">
        <v>1417.2004062089725</v>
      </c>
      <c r="I1517" s="22">
        <v>25767.3</v>
      </c>
      <c r="J1517" s="1">
        <v>1417.2004062089725</v>
      </c>
      <c r="K1517" s="7" t="str">
        <f>IF(OR($C1517=1,$C1517=2,$C1517=3),$J1517,"")</f>
        <v/>
      </c>
      <c r="L1517" s="8" t="str">
        <f t="shared" si="171"/>
        <v/>
      </c>
      <c r="M1517" s="3" t="str">
        <f>IF(OR($C1517=7,$C1517=8,$C1517=9),$J1517,"")</f>
        <v/>
      </c>
      <c r="N1517" s="8" t="str">
        <f t="shared" si="166"/>
        <v/>
      </c>
      <c r="O1517" s="7" t="str">
        <f>IF(OR($C1517=13,$C1517=14,$C1517=15),$J1517,"")</f>
        <v/>
      </c>
      <c r="P1517" s="8" t="str">
        <f t="shared" si="170"/>
        <v/>
      </c>
      <c r="Q1517" s="3">
        <f>IF(OR($C1517=19,$C1517=20,$C1517=21),$J1517,"")</f>
        <v>1417.2004062089725</v>
      </c>
      <c r="R1517" s="3" t="str">
        <f t="shared" si="168"/>
        <v/>
      </c>
      <c r="S1517" s="7" t="str">
        <f>IF(OR($C1517=25,$C1517=26,$C1517=27),$J1517,"")</f>
        <v/>
      </c>
      <c r="T1517" s="9" t="str">
        <f t="shared" si="169"/>
        <v/>
      </c>
    </row>
    <row r="1518" spans="1:20" x14ac:dyDescent="0.25">
      <c r="A1518" s="20">
        <f t="shared" si="167"/>
        <v>42879.630000000005</v>
      </c>
      <c r="B1518" s="2">
        <v>42879.628564814811</v>
      </c>
      <c r="C1518" s="1">
        <v>7</v>
      </c>
      <c r="D1518" s="1">
        <v>10</v>
      </c>
      <c r="E1518" s="1">
        <v>8</v>
      </c>
      <c r="F1518" s="1">
        <v>9</v>
      </c>
      <c r="G1518" s="1">
        <v>4518.58</v>
      </c>
      <c r="H1518" s="1">
        <v>1561.5091505923544</v>
      </c>
      <c r="I1518" s="22">
        <v>28391.1</v>
      </c>
      <c r="J1518" s="1">
        <v>1561.5091505923544</v>
      </c>
      <c r="K1518" s="7" t="str">
        <f>IF(OR($C1518=1,$C1518=2,$C1518=3),$J1518,"")</f>
        <v/>
      </c>
      <c r="L1518" s="8" t="str">
        <f t="shared" si="171"/>
        <v/>
      </c>
      <c r="M1518" s="3">
        <f>IF(OR($C1518=7,$C1518=8,$C1518=9),$J1518,"")</f>
        <v>1561.5091505923544</v>
      </c>
      <c r="N1518" s="8" t="str">
        <f t="shared" si="166"/>
        <v/>
      </c>
      <c r="O1518" s="7" t="str">
        <f>IF(OR($C1518=13,$C1518=14,$C1518=15),$J1518,"")</f>
        <v/>
      </c>
      <c r="P1518" s="8" t="str">
        <f t="shared" si="170"/>
        <v/>
      </c>
      <c r="Q1518" s="3" t="str">
        <f>IF(OR($C1518=19,$C1518=20,$C1518=21),$J1518,"")</f>
        <v/>
      </c>
      <c r="R1518" s="3" t="str">
        <f t="shared" si="168"/>
        <v/>
      </c>
      <c r="S1518" s="7" t="str">
        <f>IF(OR($C1518=25,$C1518=26,$C1518=27),$J1518,"")</f>
        <v/>
      </c>
      <c r="T1518" s="9" t="str">
        <f t="shared" si="169"/>
        <v/>
      </c>
    </row>
    <row r="1519" spans="1:20" x14ac:dyDescent="0.25">
      <c r="A1519" s="20">
        <f t="shared" si="167"/>
        <v>42879.630000000005</v>
      </c>
      <c r="B1519" s="2">
        <v>42879.628599537034</v>
      </c>
      <c r="C1519" s="1">
        <v>8</v>
      </c>
      <c r="D1519" s="1">
        <v>11</v>
      </c>
      <c r="E1519" s="1">
        <v>9</v>
      </c>
      <c r="F1519" s="1">
        <v>10</v>
      </c>
      <c r="G1519" s="1">
        <v>4389.8599999999997</v>
      </c>
      <c r="H1519" s="1">
        <v>1517.0267118916456</v>
      </c>
      <c r="I1519" s="22">
        <v>27582.3</v>
      </c>
      <c r="J1519" s="1">
        <v>1517.0267118916456</v>
      </c>
      <c r="K1519" s="7" t="str">
        <f>IF(OR($C1519=1,$C1519=2,$C1519=3),$J1519,"")</f>
        <v/>
      </c>
      <c r="L1519" s="8" t="str">
        <f t="shared" si="171"/>
        <v/>
      </c>
      <c r="M1519" s="3">
        <f>IF(OR($C1519=7,$C1519=8,$C1519=9),$J1519,"")</f>
        <v>1517.0267118916456</v>
      </c>
      <c r="N1519" s="8">
        <f t="shared" si="166"/>
        <v>1561.8155605958345</v>
      </c>
      <c r="O1519" s="7" t="str">
        <f>IF(OR($C1519=13,$C1519=14,$C1519=15),$J1519,"")</f>
        <v/>
      </c>
      <c r="P1519" s="8" t="str">
        <f t="shared" si="170"/>
        <v/>
      </c>
      <c r="Q1519" s="3" t="str">
        <f>IF(OR($C1519=19,$C1519=20,$C1519=21),$J1519,"")</f>
        <v/>
      </c>
      <c r="R1519" s="3" t="str">
        <f t="shared" si="168"/>
        <v/>
      </c>
      <c r="S1519" s="7" t="str">
        <f>IF(OR($C1519=25,$C1519=26,$C1519=27),$J1519,"")</f>
        <v/>
      </c>
      <c r="T1519" s="9" t="str">
        <f t="shared" si="169"/>
        <v/>
      </c>
    </row>
    <row r="1520" spans="1:20" x14ac:dyDescent="0.25">
      <c r="A1520" s="20">
        <f t="shared" si="167"/>
        <v>42879.630000000005</v>
      </c>
      <c r="B1520" s="2">
        <v>42879.628622685188</v>
      </c>
      <c r="C1520" s="1">
        <v>9</v>
      </c>
      <c r="D1520" s="1">
        <v>12</v>
      </c>
      <c r="E1520" s="1">
        <v>10</v>
      </c>
      <c r="F1520" s="1">
        <v>11</v>
      </c>
      <c r="G1520" s="1">
        <v>4649.96</v>
      </c>
      <c r="H1520" s="1">
        <v>1606.9108193035033</v>
      </c>
      <c r="I1520" s="22">
        <v>29216.6</v>
      </c>
      <c r="J1520" s="1">
        <v>1606.9108193035033</v>
      </c>
      <c r="K1520" s="7" t="str">
        <f>IF(OR($C1520=1,$C1520=2,$C1520=3),$J1520,"")</f>
        <v/>
      </c>
      <c r="L1520" s="8" t="str">
        <f t="shared" si="171"/>
        <v/>
      </c>
      <c r="M1520" s="3">
        <f>IF(OR($C1520=7,$C1520=8,$C1520=9),$J1520,"")</f>
        <v>1606.9108193035033</v>
      </c>
      <c r="N1520" s="8" t="str">
        <f t="shared" si="166"/>
        <v/>
      </c>
      <c r="O1520" s="7" t="str">
        <f>IF(OR($C1520=13,$C1520=14,$C1520=15),$J1520,"")</f>
        <v/>
      </c>
      <c r="P1520" s="8" t="str">
        <f t="shared" ref="P1520:P1583" si="172">IF(AND(C1520=13,C1521=14),AVERAGE(O1520:O1521),"")</f>
        <v/>
      </c>
      <c r="Q1520" s="3" t="str">
        <f>IF(OR($C1520=19,$C1520=20,$C1520=21),$J1520,"")</f>
        <v/>
      </c>
      <c r="R1520" s="3" t="str">
        <f t="shared" si="168"/>
        <v/>
      </c>
      <c r="S1520" s="7" t="str">
        <f>IF(OR($C1520=25,$C1520=26,$C1520=27),$J1520,"")</f>
        <v/>
      </c>
      <c r="T1520" s="9" t="str">
        <f t="shared" si="169"/>
        <v/>
      </c>
    </row>
    <row r="1521" spans="1:20" x14ac:dyDescent="0.25">
      <c r="A1521" s="20">
        <f t="shared" si="167"/>
        <v>42879.630000000005</v>
      </c>
      <c r="B1521" s="2">
        <v>42879.62871527778</v>
      </c>
      <c r="C1521" s="1">
        <v>19</v>
      </c>
      <c r="D1521" s="1">
        <v>22</v>
      </c>
      <c r="E1521" s="1">
        <v>20</v>
      </c>
      <c r="F1521" s="1">
        <v>21</v>
      </c>
      <c r="G1521" s="1">
        <v>4356.9799999999996</v>
      </c>
      <c r="H1521" s="1">
        <v>1505.6641995821421</v>
      </c>
      <c r="I1521" s="22">
        <v>27375.7</v>
      </c>
      <c r="J1521" s="1">
        <v>1505.6641995821421</v>
      </c>
      <c r="K1521" s="7" t="str">
        <f>IF(OR($C1521=1,$C1521=2,$C1521=3),$J1521,"")</f>
        <v/>
      </c>
      <c r="L1521" s="8" t="str">
        <f t="shared" si="171"/>
        <v/>
      </c>
      <c r="M1521" s="3" t="str">
        <f>IF(OR($C1521=7,$C1521=8,$C1521=9),$J1521,"")</f>
        <v/>
      </c>
      <c r="N1521" s="8" t="str">
        <f t="shared" si="166"/>
        <v/>
      </c>
      <c r="O1521" s="7" t="str">
        <f>IF(OR($C1521=13,$C1521=14,$C1521=15),$J1521,"")</f>
        <v/>
      </c>
      <c r="P1521" s="8" t="str">
        <f t="shared" si="172"/>
        <v/>
      </c>
      <c r="Q1521" s="3">
        <f>IF(OR($C1521=19,$C1521=20,$C1521=21),$J1521,"")</f>
        <v>1505.6641995821421</v>
      </c>
      <c r="R1521" s="3" t="str">
        <f t="shared" si="168"/>
        <v/>
      </c>
      <c r="S1521" s="7" t="str">
        <f>IF(OR($C1521=25,$C1521=26,$C1521=27),$J1521,"")</f>
        <v/>
      </c>
      <c r="T1521" s="9" t="str">
        <f t="shared" si="169"/>
        <v/>
      </c>
    </row>
    <row r="1522" spans="1:20" x14ac:dyDescent="0.25">
      <c r="A1522" s="20">
        <f t="shared" si="167"/>
        <v>42879.630000000005</v>
      </c>
      <c r="B1522" s="2">
        <v>42879.628750000003</v>
      </c>
      <c r="C1522" s="1">
        <v>20</v>
      </c>
      <c r="D1522" s="1">
        <v>23</v>
      </c>
      <c r="E1522" s="1">
        <v>21</v>
      </c>
      <c r="F1522" s="1">
        <v>22</v>
      </c>
      <c r="G1522" s="1">
        <v>5496.63</v>
      </c>
      <c r="H1522" s="1">
        <v>1899.4989670251391</v>
      </c>
      <c r="I1522" s="22">
        <v>34536.300000000003</v>
      </c>
      <c r="J1522" s="1">
        <v>1899.4989670251391</v>
      </c>
      <c r="K1522" s="7" t="str">
        <f>IF(OR($C1522=1,$C1522=2,$C1522=3),$J1522,"")</f>
        <v/>
      </c>
      <c r="L1522" s="8" t="str">
        <f t="shared" si="171"/>
        <v/>
      </c>
      <c r="M1522" s="3" t="str">
        <f>IF(OR($C1522=7,$C1522=8,$C1522=9),$J1522,"")</f>
        <v/>
      </c>
      <c r="N1522" s="8" t="str">
        <f t="shared" si="166"/>
        <v/>
      </c>
      <c r="O1522" s="7" t="str">
        <f>IF(OR($C1522=13,$C1522=14,$C1522=15),$J1522,"")</f>
        <v/>
      </c>
      <c r="P1522" s="8" t="str">
        <f t="shared" si="172"/>
        <v/>
      </c>
      <c r="Q1522" s="3">
        <f>IF(OR($C1522=19,$C1522=20,$C1522=21),$J1522,"")</f>
        <v>1899.4989670251391</v>
      </c>
      <c r="R1522" s="3">
        <f t="shared" si="168"/>
        <v>1617.3564054371791</v>
      </c>
      <c r="S1522" s="7" t="str">
        <f>IF(OR($C1522=25,$C1522=26,$C1522=27),$J1522,"")</f>
        <v/>
      </c>
      <c r="T1522" s="9" t="str">
        <f t="shared" si="169"/>
        <v/>
      </c>
    </row>
    <row r="1523" spans="1:20" x14ac:dyDescent="0.25">
      <c r="A1523" s="20">
        <f t="shared" si="167"/>
        <v>42879.630000000005</v>
      </c>
      <c r="B1523" s="2">
        <v>42879.62877314815</v>
      </c>
      <c r="C1523" s="1">
        <v>21</v>
      </c>
      <c r="D1523" s="1">
        <v>24</v>
      </c>
      <c r="E1523" s="1">
        <v>22</v>
      </c>
      <c r="F1523" s="1">
        <v>23</v>
      </c>
      <c r="G1523" s="1">
        <v>4186.95</v>
      </c>
      <c r="H1523" s="1">
        <v>1446.9060497042562</v>
      </c>
      <c r="I1523" s="22">
        <v>26307.4</v>
      </c>
      <c r="J1523" s="1">
        <v>1446.9060497042562</v>
      </c>
      <c r="K1523" s="7" t="str">
        <f>IF(OR($C1523=1,$C1523=2,$C1523=3),$J1523,"")</f>
        <v/>
      </c>
      <c r="L1523" s="8" t="str">
        <f t="shared" si="171"/>
        <v/>
      </c>
      <c r="M1523" s="3" t="str">
        <f>IF(OR($C1523=7,$C1523=8,$C1523=9),$J1523,"")</f>
        <v/>
      </c>
      <c r="N1523" s="8" t="str">
        <f t="shared" si="166"/>
        <v/>
      </c>
      <c r="O1523" s="7" t="str">
        <f>IF(OR($C1523=13,$C1523=14,$C1523=15),$J1523,"")</f>
        <v/>
      </c>
      <c r="P1523" s="8" t="str">
        <f t="shared" si="172"/>
        <v/>
      </c>
      <c r="Q1523" s="3">
        <f>IF(OR($C1523=19,$C1523=20,$C1523=21),$J1523,"")</f>
        <v>1446.9060497042562</v>
      </c>
      <c r="R1523" s="3" t="str">
        <f t="shared" si="168"/>
        <v/>
      </c>
      <c r="S1523" s="7" t="str">
        <f>IF(OR($C1523=25,$C1523=26,$C1523=27),$J1523,"")</f>
        <v/>
      </c>
      <c r="T1523" s="9" t="str">
        <f t="shared" si="169"/>
        <v/>
      </c>
    </row>
    <row r="1524" spans="1:20" x14ac:dyDescent="0.25">
      <c r="A1524" s="20">
        <f t="shared" si="167"/>
        <v>42879.65</v>
      </c>
      <c r="B1524" s="2">
        <v>42879.642453703702</v>
      </c>
      <c r="C1524" s="1">
        <v>7</v>
      </c>
      <c r="D1524" s="1">
        <v>10</v>
      </c>
      <c r="E1524" s="1">
        <v>8</v>
      </c>
      <c r="F1524" s="1">
        <v>9</v>
      </c>
      <c r="G1524" s="1">
        <v>4437.34</v>
      </c>
      <c r="H1524" s="1">
        <v>1533.4346220028146</v>
      </c>
      <c r="I1524" s="22">
        <v>27880.6</v>
      </c>
      <c r="J1524" s="1">
        <v>1533.4346220028146</v>
      </c>
      <c r="K1524" s="7" t="str">
        <f>IF(OR($C1524=1,$C1524=2,$C1524=3),$J1524,"")</f>
        <v/>
      </c>
      <c r="L1524" s="8" t="str">
        <f t="shared" si="171"/>
        <v/>
      </c>
      <c r="M1524" s="3">
        <f>IF(OR($C1524=7,$C1524=8,$C1524=9),$J1524,"")</f>
        <v>1533.4346220028146</v>
      </c>
      <c r="N1524" s="8" t="str">
        <f t="shared" si="166"/>
        <v/>
      </c>
      <c r="O1524" s="7" t="str">
        <f>IF(OR($C1524=13,$C1524=14,$C1524=15),$J1524,"")</f>
        <v/>
      </c>
      <c r="P1524" s="8" t="str">
        <f t="shared" si="172"/>
        <v/>
      </c>
      <c r="Q1524" s="3" t="str">
        <f>IF(OR($C1524=19,$C1524=20,$C1524=21),$J1524,"")</f>
        <v/>
      </c>
      <c r="R1524" s="3" t="str">
        <f t="shared" si="168"/>
        <v/>
      </c>
      <c r="S1524" s="7" t="str">
        <f>IF(OR($C1524=25,$C1524=26,$C1524=27),$J1524,"")</f>
        <v/>
      </c>
      <c r="T1524" s="9" t="str">
        <f t="shared" si="169"/>
        <v/>
      </c>
    </row>
    <row r="1525" spans="1:20" x14ac:dyDescent="0.25">
      <c r="A1525" s="20">
        <f t="shared" si="167"/>
        <v>42879.65</v>
      </c>
      <c r="B1525" s="2">
        <v>42879.642488425925</v>
      </c>
      <c r="C1525" s="1">
        <v>8</v>
      </c>
      <c r="D1525" s="1">
        <v>11</v>
      </c>
      <c r="E1525" s="1">
        <v>9</v>
      </c>
      <c r="F1525" s="1">
        <v>10</v>
      </c>
      <c r="G1525" s="1">
        <v>4389.1099999999997</v>
      </c>
      <c r="H1525" s="1">
        <v>1516.7675304977245</v>
      </c>
      <c r="I1525" s="22">
        <v>27577.599999999999</v>
      </c>
      <c r="J1525" s="1">
        <v>1516.7675304977245</v>
      </c>
      <c r="K1525" s="7" t="str">
        <f>IF(OR($C1525=1,$C1525=2,$C1525=3),$J1525,"")</f>
        <v/>
      </c>
      <c r="L1525" s="8" t="str">
        <f t="shared" si="171"/>
        <v/>
      </c>
      <c r="M1525" s="3">
        <f>IF(OR($C1525=7,$C1525=8,$C1525=9),$J1525,"")</f>
        <v>1516.7675304977245</v>
      </c>
      <c r="N1525" s="8">
        <f t="shared" si="166"/>
        <v>1572.7484077500822</v>
      </c>
      <c r="O1525" s="7" t="str">
        <f>IF(OR($C1525=13,$C1525=14,$C1525=15),$J1525,"")</f>
        <v/>
      </c>
      <c r="P1525" s="8" t="str">
        <f t="shared" si="172"/>
        <v/>
      </c>
      <c r="Q1525" s="3" t="str">
        <f>IF(OR($C1525=19,$C1525=20,$C1525=21),$J1525,"")</f>
        <v/>
      </c>
      <c r="R1525" s="3" t="str">
        <f t="shared" si="168"/>
        <v/>
      </c>
      <c r="S1525" s="7" t="str">
        <f>IF(OR($C1525=25,$C1525=26,$C1525=27),$J1525,"")</f>
        <v/>
      </c>
      <c r="T1525" s="9" t="str">
        <f t="shared" si="169"/>
        <v/>
      </c>
    </row>
    <row r="1526" spans="1:20" x14ac:dyDescent="0.25">
      <c r="A1526" s="20">
        <f t="shared" si="167"/>
        <v>42879.65</v>
      </c>
      <c r="B1526" s="2">
        <v>42879.642523148148</v>
      </c>
      <c r="C1526" s="1">
        <v>9</v>
      </c>
      <c r="D1526" s="1">
        <v>12</v>
      </c>
      <c r="E1526" s="1">
        <v>10</v>
      </c>
      <c r="F1526" s="1">
        <v>11</v>
      </c>
      <c r="G1526" s="1">
        <v>4826.8599999999997</v>
      </c>
      <c r="H1526" s="1">
        <v>1668.0430707497071</v>
      </c>
      <c r="I1526" s="22">
        <v>30328.1</v>
      </c>
      <c r="J1526" s="1">
        <v>1668.0430707497071</v>
      </c>
      <c r="K1526" s="7" t="str">
        <f>IF(OR($C1526=1,$C1526=2,$C1526=3),$J1526,"")</f>
        <v/>
      </c>
      <c r="L1526" s="8" t="str">
        <f t="shared" si="171"/>
        <v/>
      </c>
      <c r="M1526" s="3">
        <f>IF(OR($C1526=7,$C1526=8,$C1526=9),$J1526,"")</f>
        <v>1668.0430707497071</v>
      </c>
      <c r="N1526" s="8" t="str">
        <f t="shared" si="166"/>
        <v/>
      </c>
      <c r="O1526" s="7" t="str">
        <f>IF(OR($C1526=13,$C1526=14,$C1526=15),$J1526,"")</f>
        <v/>
      </c>
      <c r="P1526" s="8" t="str">
        <f t="shared" si="172"/>
        <v/>
      </c>
      <c r="Q1526" s="3" t="str">
        <f>IF(OR($C1526=19,$C1526=20,$C1526=21),$J1526,"")</f>
        <v/>
      </c>
      <c r="R1526" s="3" t="str">
        <f t="shared" si="168"/>
        <v/>
      </c>
      <c r="S1526" s="7" t="str">
        <f>IF(OR($C1526=25,$C1526=26,$C1526=27),$J1526,"")</f>
        <v/>
      </c>
      <c r="T1526" s="9" t="str">
        <f t="shared" si="169"/>
        <v/>
      </c>
    </row>
    <row r="1527" spans="1:20" x14ac:dyDescent="0.25">
      <c r="A1527" s="20">
        <f t="shared" si="167"/>
        <v>42879.65</v>
      </c>
      <c r="B1527" s="2">
        <v>42879.64261574074</v>
      </c>
      <c r="C1527" s="1">
        <v>19</v>
      </c>
      <c r="D1527" s="1">
        <v>22</v>
      </c>
      <c r="E1527" s="1">
        <v>20</v>
      </c>
      <c r="F1527" s="1">
        <v>21</v>
      </c>
      <c r="G1527" s="1">
        <v>4399.92</v>
      </c>
      <c r="H1527" s="1">
        <v>1520.5031983221083</v>
      </c>
      <c r="I1527" s="22">
        <v>27645.5</v>
      </c>
      <c r="J1527" s="1">
        <v>1520.5031983221083</v>
      </c>
      <c r="K1527" s="7" t="str">
        <f>IF(OR($C1527=1,$C1527=2,$C1527=3),$J1527,"")</f>
        <v/>
      </c>
      <c r="L1527" s="8" t="str">
        <f t="shared" si="171"/>
        <v/>
      </c>
      <c r="M1527" s="3" t="str">
        <f>IF(OR($C1527=7,$C1527=8,$C1527=9),$J1527,"")</f>
        <v/>
      </c>
      <c r="N1527" s="8" t="str">
        <f t="shared" si="166"/>
        <v/>
      </c>
      <c r="O1527" s="7" t="str">
        <f>IF(OR($C1527=13,$C1527=14,$C1527=15),$J1527,"")</f>
        <v/>
      </c>
      <c r="P1527" s="8" t="str">
        <f t="shared" si="172"/>
        <v/>
      </c>
      <c r="Q1527" s="3">
        <f>IF(OR($C1527=19,$C1527=20,$C1527=21),$J1527,"")</f>
        <v>1520.5031983221083</v>
      </c>
      <c r="R1527" s="3" t="str">
        <f t="shared" si="168"/>
        <v/>
      </c>
      <c r="S1527" s="7" t="str">
        <f>IF(OR($C1527=25,$C1527=26,$C1527=27),$J1527,"")</f>
        <v/>
      </c>
      <c r="T1527" s="9" t="str">
        <f t="shared" si="169"/>
        <v/>
      </c>
    </row>
    <row r="1528" spans="1:20" x14ac:dyDescent="0.25">
      <c r="A1528" s="20">
        <f t="shared" si="167"/>
        <v>42879.65</v>
      </c>
      <c r="B1528" s="2">
        <v>42879.642638888887</v>
      </c>
      <c r="C1528" s="1">
        <v>20</v>
      </c>
      <c r="D1528" s="1">
        <v>23</v>
      </c>
      <c r="E1528" s="1">
        <v>21</v>
      </c>
      <c r="F1528" s="1">
        <v>22</v>
      </c>
      <c r="G1528" s="1">
        <v>5574.42</v>
      </c>
      <c r="H1528" s="1">
        <v>1926.3812612026416</v>
      </c>
      <c r="I1528" s="22">
        <v>35025.1</v>
      </c>
      <c r="J1528" s="1">
        <v>1926.3812612026416</v>
      </c>
      <c r="K1528" s="7" t="str">
        <f>IF(OR($C1528=1,$C1528=2,$C1528=3),$J1528,"")</f>
        <v/>
      </c>
      <c r="L1528" s="8" t="str">
        <f t="shared" si="171"/>
        <v/>
      </c>
      <c r="M1528" s="3" t="str">
        <f>IF(OR($C1528=7,$C1528=8,$C1528=9),$J1528,"")</f>
        <v/>
      </c>
      <c r="N1528" s="8" t="str">
        <f t="shared" si="166"/>
        <v/>
      </c>
      <c r="O1528" s="7" t="str">
        <f>IF(OR($C1528=13,$C1528=14,$C1528=15),$J1528,"")</f>
        <v/>
      </c>
      <c r="P1528" s="8" t="str">
        <f t="shared" si="172"/>
        <v/>
      </c>
      <c r="Q1528" s="3">
        <f>IF(OR($C1528=19,$C1528=20,$C1528=21),$J1528,"")</f>
        <v>1926.3812612026416</v>
      </c>
      <c r="R1528" s="3">
        <f t="shared" si="168"/>
        <v>1637.5483638995968</v>
      </c>
      <c r="S1528" s="7" t="str">
        <f>IF(OR($C1528=25,$C1528=26,$C1528=27),$J1528,"")</f>
        <v/>
      </c>
      <c r="T1528" s="9" t="str">
        <f t="shared" si="169"/>
        <v/>
      </c>
    </row>
    <row r="1529" spans="1:20" x14ac:dyDescent="0.25">
      <c r="A1529" s="20">
        <f t="shared" si="167"/>
        <v>42879.65</v>
      </c>
      <c r="B1529" s="2">
        <v>42879.64267361111</v>
      </c>
      <c r="C1529" s="1">
        <v>21</v>
      </c>
      <c r="D1529" s="1">
        <v>24</v>
      </c>
      <c r="E1529" s="1">
        <v>22</v>
      </c>
      <c r="F1529" s="1">
        <v>23</v>
      </c>
      <c r="G1529" s="1">
        <v>4241.51</v>
      </c>
      <c r="H1529" s="1">
        <v>1465.7606321740409</v>
      </c>
      <c r="I1529" s="22">
        <v>26650.2</v>
      </c>
      <c r="J1529" s="1">
        <v>1465.7606321740409</v>
      </c>
      <c r="K1529" s="7" t="str">
        <f>IF(OR($C1529=1,$C1529=2,$C1529=3),$J1529,"")</f>
        <v/>
      </c>
      <c r="L1529" s="8" t="str">
        <f t="shared" si="171"/>
        <v/>
      </c>
      <c r="M1529" s="3" t="str">
        <f>IF(OR($C1529=7,$C1529=8,$C1529=9),$J1529,"")</f>
        <v/>
      </c>
      <c r="N1529" s="8" t="str">
        <f t="shared" si="166"/>
        <v/>
      </c>
      <c r="O1529" s="7" t="str">
        <f>IF(OR($C1529=13,$C1529=14,$C1529=15),$J1529,"")</f>
        <v/>
      </c>
      <c r="P1529" s="8" t="str">
        <f t="shared" si="172"/>
        <v/>
      </c>
      <c r="Q1529" s="3">
        <f>IF(OR($C1529=19,$C1529=20,$C1529=21),$J1529,"")</f>
        <v>1465.7606321740409</v>
      </c>
      <c r="R1529" s="3" t="str">
        <f t="shared" si="168"/>
        <v/>
      </c>
      <c r="S1529" s="7" t="str">
        <f>IF(OR($C1529=25,$C1529=26,$C1529=27),$J1529,"")</f>
        <v/>
      </c>
      <c r="T1529" s="9" t="str">
        <f t="shared" si="169"/>
        <v/>
      </c>
    </row>
    <row r="1530" spans="1:20" x14ac:dyDescent="0.25">
      <c r="A1530" s="20">
        <f t="shared" si="167"/>
        <v>42879.66</v>
      </c>
      <c r="B1530" s="2">
        <v>42879.656342592592</v>
      </c>
      <c r="C1530" s="1">
        <v>7</v>
      </c>
      <c r="D1530" s="1">
        <v>10</v>
      </c>
      <c r="E1530" s="1">
        <v>8</v>
      </c>
      <c r="F1530" s="1">
        <v>9</v>
      </c>
      <c r="G1530" s="1">
        <v>4431.05</v>
      </c>
      <c r="H1530" s="1">
        <v>1531.2609540457959</v>
      </c>
      <c r="I1530" s="22">
        <v>27841.1</v>
      </c>
      <c r="J1530" s="1">
        <v>1531.2609540457959</v>
      </c>
      <c r="K1530" s="7" t="str">
        <f>IF(OR($C1530=1,$C1530=2,$C1530=3),$J1530,"")</f>
        <v/>
      </c>
      <c r="L1530" s="8" t="str">
        <f t="shared" si="171"/>
        <v/>
      </c>
      <c r="M1530" s="3">
        <f>IF(OR($C1530=7,$C1530=8,$C1530=9),$J1530,"")</f>
        <v>1531.2609540457959</v>
      </c>
      <c r="N1530" s="8" t="str">
        <f t="shared" si="166"/>
        <v/>
      </c>
      <c r="O1530" s="7" t="str">
        <f>IF(OR($C1530=13,$C1530=14,$C1530=15),$J1530,"")</f>
        <v/>
      </c>
      <c r="P1530" s="8" t="str">
        <f t="shared" si="172"/>
        <v/>
      </c>
      <c r="Q1530" s="3" t="str">
        <f>IF(OR($C1530=19,$C1530=20,$C1530=21),$J1530,"")</f>
        <v/>
      </c>
      <c r="R1530" s="3" t="str">
        <f t="shared" si="168"/>
        <v/>
      </c>
      <c r="S1530" s="7" t="str">
        <f>IF(OR($C1530=25,$C1530=26,$C1530=27),$J1530,"")</f>
        <v/>
      </c>
      <c r="T1530" s="9" t="str">
        <f t="shared" si="169"/>
        <v/>
      </c>
    </row>
    <row r="1531" spans="1:20" x14ac:dyDescent="0.25">
      <c r="A1531" s="20">
        <f t="shared" si="167"/>
        <v>42879.66</v>
      </c>
      <c r="B1531" s="2">
        <v>42879.656377314815</v>
      </c>
      <c r="C1531" s="1">
        <v>8</v>
      </c>
      <c r="D1531" s="1">
        <v>11</v>
      </c>
      <c r="E1531" s="1">
        <v>9</v>
      </c>
      <c r="F1531" s="1">
        <v>10</v>
      </c>
      <c r="G1531" s="1">
        <v>4280.4799999999996</v>
      </c>
      <c r="H1531" s="1">
        <v>1479.227697402184</v>
      </c>
      <c r="I1531" s="22">
        <v>26895.1</v>
      </c>
      <c r="J1531" s="1">
        <v>1479.227697402184</v>
      </c>
      <c r="K1531" s="7" t="str">
        <f>IF(OR($C1531=1,$C1531=2,$C1531=3),$J1531,"")</f>
        <v/>
      </c>
      <c r="L1531" s="8" t="str">
        <f t="shared" si="171"/>
        <v/>
      </c>
      <c r="M1531" s="3">
        <f>IF(OR($C1531=7,$C1531=8,$C1531=9),$J1531,"")</f>
        <v>1479.227697402184</v>
      </c>
      <c r="N1531" s="8">
        <f t="shared" si="166"/>
        <v>1525.9471595117586</v>
      </c>
      <c r="O1531" s="7" t="str">
        <f>IF(OR($C1531=13,$C1531=14,$C1531=15),$J1531,"")</f>
        <v/>
      </c>
      <c r="P1531" s="8" t="str">
        <f t="shared" si="172"/>
        <v/>
      </c>
      <c r="Q1531" s="3" t="str">
        <f>IF(OR($C1531=19,$C1531=20,$C1531=21),$J1531,"")</f>
        <v/>
      </c>
      <c r="R1531" s="3" t="str">
        <f t="shared" si="168"/>
        <v/>
      </c>
      <c r="S1531" s="7" t="str">
        <f>IF(OR($C1531=25,$C1531=26,$C1531=27),$J1531,"")</f>
        <v/>
      </c>
      <c r="T1531" s="9" t="str">
        <f t="shared" si="169"/>
        <v/>
      </c>
    </row>
    <row r="1532" spans="1:20" x14ac:dyDescent="0.25">
      <c r="A1532" s="20">
        <f t="shared" si="167"/>
        <v>42879.66</v>
      </c>
      <c r="B1532" s="2">
        <v>42879.656412037039</v>
      </c>
      <c r="C1532" s="1">
        <v>9</v>
      </c>
      <c r="D1532" s="1">
        <v>12</v>
      </c>
      <c r="E1532" s="1">
        <v>10</v>
      </c>
      <c r="F1532" s="1">
        <v>11</v>
      </c>
      <c r="G1532" s="1">
        <v>4535.49</v>
      </c>
      <c r="H1532" s="1">
        <v>1567.3528270872966</v>
      </c>
      <c r="I1532" s="22">
        <v>28497.3</v>
      </c>
      <c r="J1532" s="1">
        <v>1567.3528270872966</v>
      </c>
      <c r="K1532" s="7" t="str">
        <f>IF(OR($C1532=1,$C1532=2,$C1532=3),$J1532,"")</f>
        <v/>
      </c>
      <c r="L1532" s="8" t="str">
        <f t="shared" si="171"/>
        <v/>
      </c>
      <c r="M1532" s="3">
        <f>IF(OR($C1532=7,$C1532=8,$C1532=9),$J1532,"")</f>
        <v>1567.3528270872966</v>
      </c>
      <c r="N1532" s="8" t="str">
        <f t="shared" si="166"/>
        <v/>
      </c>
      <c r="O1532" s="7" t="str">
        <f>IF(OR($C1532=13,$C1532=14,$C1532=15),$J1532,"")</f>
        <v/>
      </c>
      <c r="P1532" s="8" t="str">
        <f t="shared" si="172"/>
        <v/>
      </c>
      <c r="Q1532" s="3" t="str">
        <f>IF(OR($C1532=19,$C1532=20,$C1532=21),$J1532,"")</f>
        <v/>
      </c>
      <c r="R1532" s="3" t="str">
        <f t="shared" si="168"/>
        <v/>
      </c>
      <c r="S1532" s="7" t="str">
        <f>IF(OR($C1532=25,$C1532=26,$C1532=27),$J1532,"")</f>
        <v/>
      </c>
      <c r="T1532" s="9" t="str">
        <f t="shared" si="169"/>
        <v/>
      </c>
    </row>
    <row r="1533" spans="1:20" x14ac:dyDescent="0.25">
      <c r="A1533" s="20">
        <f t="shared" si="167"/>
        <v>42879.66</v>
      </c>
      <c r="B1533" s="2">
        <v>42879.656493055554</v>
      </c>
      <c r="C1533" s="1">
        <v>19</v>
      </c>
      <c r="D1533" s="1">
        <v>22</v>
      </c>
      <c r="E1533" s="1">
        <v>20</v>
      </c>
      <c r="F1533" s="1">
        <v>21</v>
      </c>
      <c r="G1533" s="1">
        <v>4341.3</v>
      </c>
      <c r="H1533" s="1">
        <v>1500.2455805732307</v>
      </c>
      <c r="I1533" s="22">
        <v>27277.200000000001</v>
      </c>
      <c r="J1533" s="1">
        <v>1500.2455805732307</v>
      </c>
      <c r="K1533" s="7" t="str">
        <f>IF(OR($C1533=1,$C1533=2,$C1533=3),$J1533,"")</f>
        <v/>
      </c>
      <c r="L1533" s="8" t="str">
        <f t="shared" si="171"/>
        <v/>
      </c>
      <c r="M1533" s="3" t="str">
        <f>IF(OR($C1533=7,$C1533=8,$C1533=9),$J1533,"")</f>
        <v/>
      </c>
      <c r="N1533" s="8" t="str">
        <f t="shared" si="166"/>
        <v/>
      </c>
      <c r="O1533" s="7" t="str">
        <f>IF(OR($C1533=13,$C1533=14,$C1533=15),$J1533,"")</f>
        <v/>
      </c>
      <c r="P1533" s="8" t="str">
        <f t="shared" si="172"/>
        <v/>
      </c>
      <c r="Q1533" s="3">
        <f>IF(OR($C1533=19,$C1533=20,$C1533=21),$J1533,"")</f>
        <v>1500.2455805732307</v>
      </c>
      <c r="R1533" s="3" t="str">
        <f t="shared" si="168"/>
        <v/>
      </c>
      <c r="S1533" s="7" t="str">
        <f>IF(OR($C1533=25,$C1533=26,$C1533=27),$J1533,"")</f>
        <v/>
      </c>
      <c r="T1533" s="9" t="str">
        <f t="shared" si="169"/>
        <v/>
      </c>
    </row>
    <row r="1534" spans="1:20" x14ac:dyDescent="0.25">
      <c r="A1534" s="20">
        <f t="shared" si="167"/>
        <v>42879.66</v>
      </c>
      <c r="B1534" s="2">
        <v>42879.6565162037</v>
      </c>
      <c r="C1534" s="1">
        <v>20</v>
      </c>
      <c r="D1534" s="1">
        <v>23</v>
      </c>
      <c r="E1534" s="1">
        <v>21</v>
      </c>
      <c r="F1534" s="1">
        <v>22</v>
      </c>
      <c r="G1534" s="1">
        <v>5395.3</v>
      </c>
      <c r="H1534" s="1">
        <v>1864.4818328304311</v>
      </c>
      <c r="I1534" s="22">
        <v>33899.699999999997</v>
      </c>
      <c r="J1534" s="1">
        <v>1864.4818328304311</v>
      </c>
      <c r="K1534" s="7" t="str">
        <f>IF(OR($C1534=1,$C1534=2,$C1534=3),$J1534,"")</f>
        <v/>
      </c>
      <c r="L1534" s="8" t="str">
        <f t="shared" si="171"/>
        <v/>
      </c>
      <c r="M1534" s="3" t="str">
        <f>IF(OR($C1534=7,$C1534=8,$C1534=9),$J1534,"")</f>
        <v/>
      </c>
      <c r="N1534" s="8" t="str">
        <f t="shared" si="166"/>
        <v/>
      </c>
      <c r="O1534" s="7" t="str">
        <f>IF(OR($C1534=13,$C1534=14,$C1534=15),$J1534,"")</f>
        <v/>
      </c>
      <c r="P1534" s="8" t="str">
        <f t="shared" si="172"/>
        <v/>
      </c>
      <c r="Q1534" s="3">
        <f>IF(OR($C1534=19,$C1534=20,$C1534=21),$J1534,"")</f>
        <v>1864.4818328304311</v>
      </c>
      <c r="R1534" s="3">
        <f t="shared" si="168"/>
        <v>1598.8416385727578</v>
      </c>
      <c r="S1534" s="7" t="str">
        <f>IF(OR($C1534=25,$C1534=26,$C1534=27),$J1534,"")</f>
        <v/>
      </c>
      <c r="T1534" s="9" t="str">
        <f t="shared" si="169"/>
        <v/>
      </c>
    </row>
    <row r="1535" spans="1:20" x14ac:dyDescent="0.25">
      <c r="A1535" s="20">
        <f t="shared" si="167"/>
        <v>42879.66</v>
      </c>
      <c r="B1535" s="2">
        <v>42879.656550925924</v>
      </c>
      <c r="C1535" s="1">
        <v>21</v>
      </c>
      <c r="D1535" s="1">
        <v>24</v>
      </c>
      <c r="E1535" s="1">
        <v>22</v>
      </c>
      <c r="F1535" s="1">
        <v>23</v>
      </c>
      <c r="G1535" s="1">
        <v>4143.2299999999996</v>
      </c>
      <c r="H1535" s="1">
        <v>1431.7975023146121</v>
      </c>
      <c r="I1535" s="22">
        <v>26032.7</v>
      </c>
      <c r="J1535" s="1">
        <v>1431.7975023146121</v>
      </c>
      <c r="K1535" s="7" t="str">
        <f>IF(OR($C1535=1,$C1535=2,$C1535=3),$J1535,"")</f>
        <v/>
      </c>
      <c r="L1535" s="8" t="str">
        <f t="shared" si="171"/>
        <v/>
      </c>
      <c r="M1535" s="3" t="str">
        <f>IF(OR($C1535=7,$C1535=8,$C1535=9),$J1535,"")</f>
        <v/>
      </c>
      <c r="N1535" s="8" t="str">
        <f t="shared" si="166"/>
        <v/>
      </c>
      <c r="O1535" s="7" t="str">
        <f>IF(OR($C1535=13,$C1535=14,$C1535=15),$J1535,"")</f>
        <v/>
      </c>
      <c r="P1535" s="8" t="str">
        <f t="shared" si="172"/>
        <v/>
      </c>
      <c r="Q1535" s="3">
        <f>IF(OR($C1535=19,$C1535=20,$C1535=21),$J1535,"")</f>
        <v>1431.7975023146121</v>
      </c>
      <c r="R1535" s="3" t="str">
        <f t="shared" si="168"/>
        <v/>
      </c>
      <c r="S1535" s="7" t="str">
        <f>IF(OR($C1535=25,$C1535=26,$C1535=27),$J1535,"")</f>
        <v/>
      </c>
      <c r="T1535" s="9" t="str">
        <f t="shared" si="169"/>
        <v/>
      </c>
    </row>
    <row r="1536" spans="1:20" x14ac:dyDescent="0.25">
      <c r="A1536" s="20">
        <f t="shared" si="167"/>
        <v>42879.68</v>
      </c>
      <c r="B1536" s="2">
        <v>42879.670231481483</v>
      </c>
      <c r="C1536" s="1">
        <v>7</v>
      </c>
      <c r="D1536" s="1">
        <v>10</v>
      </c>
      <c r="E1536" s="1">
        <v>8</v>
      </c>
      <c r="F1536" s="1">
        <v>9</v>
      </c>
      <c r="G1536" s="1">
        <v>4186.41</v>
      </c>
      <c r="H1536" s="1">
        <v>1446.7194391006331</v>
      </c>
      <c r="I1536" s="22">
        <v>26304</v>
      </c>
      <c r="J1536" s="1">
        <v>1446.7194391006331</v>
      </c>
      <c r="K1536" s="7" t="str">
        <f>IF(OR($C1536=1,$C1536=2,$C1536=3),$J1536,"")</f>
        <v/>
      </c>
      <c r="L1536" s="8" t="str">
        <f t="shared" si="171"/>
        <v/>
      </c>
      <c r="M1536" s="3">
        <f>IF(OR($C1536=7,$C1536=8,$C1536=9),$J1536,"")</f>
        <v>1446.7194391006331</v>
      </c>
      <c r="N1536" s="8" t="str">
        <f t="shared" si="166"/>
        <v/>
      </c>
      <c r="O1536" s="7" t="str">
        <f>IF(OR($C1536=13,$C1536=14,$C1536=15),$J1536,"")</f>
        <v/>
      </c>
      <c r="P1536" s="8" t="str">
        <f t="shared" si="172"/>
        <v/>
      </c>
      <c r="Q1536" s="3" t="str">
        <f>IF(OR($C1536=19,$C1536=20,$C1536=21),$J1536,"")</f>
        <v/>
      </c>
      <c r="R1536" s="3" t="str">
        <f t="shared" si="168"/>
        <v/>
      </c>
      <c r="S1536" s="7" t="str">
        <f>IF(OR($C1536=25,$C1536=26,$C1536=27),$J1536,"")</f>
        <v/>
      </c>
      <c r="T1536" s="9" t="str">
        <f t="shared" si="169"/>
        <v/>
      </c>
    </row>
    <row r="1537" spans="1:20" x14ac:dyDescent="0.25">
      <c r="A1537" s="20">
        <f t="shared" si="167"/>
        <v>42879.68</v>
      </c>
      <c r="B1537" s="2">
        <v>42879.670266203706</v>
      </c>
      <c r="C1537" s="1">
        <v>8</v>
      </c>
      <c r="D1537" s="1">
        <v>11</v>
      </c>
      <c r="E1537" s="1">
        <v>9</v>
      </c>
      <c r="F1537" s="1">
        <v>10</v>
      </c>
      <c r="G1537" s="1">
        <v>4164.62</v>
      </c>
      <c r="H1537" s="1">
        <v>1439.1893556692435</v>
      </c>
      <c r="I1537" s="22">
        <v>26167.1</v>
      </c>
      <c r="J1537" s="1">
        <v>1439.1893556692435</v>
      </c>
      <c r="K1537" s="7" t="str">
        <f>IF(OR($C1537=1,$C1537=2,$C1537=3),$J1537,"")</f>
        <v/>
      </c>
      <c r="L1537" s="8" t="str">
        <f t="shared" si="171"/>
        <v/>
      </c>
      <c r="M1537" s="3">
        <f>IF(OR($C1537=7,$C1537=8,$C1537=9),$J1537,"")</f>
        <v>1439.1893556692435</v>
      </c>
      <c r="N1537" s="8">
        <f t="shared" si="166"/>
        <v>1462.818635373709</v>
      </c>
      <c r="O1537" s="7" t="str">
        <f>IF(OR($C1537=13,$C1537=14,$C1537=15),$J1537,"")</f>
        <v/>
      </c>
      <c r="P1537" s="8" t="str">
        <f t="shared" si="172"/>
        <v/>
      </c>
      <c r="Q1537" s="3" t="str">
        <f>IF(OR($C1537=19,$C1537=20,$C1537=21),$J1537,"")</f>
        <v/>
      </c>
      <c r="R1537" s="3" t="str">
        <f t="shared" si="168"/>
        <v/>
      </c>
      <c r="S1537" s="7" t="str">
        <f>IF(OR($C1537=25,$C1537=26,$C1537=27),$J1537,"")</f>
        <v/>
      </c>
      <c r="T1537" s="9" t="str">
        <f t="shared" si="169"/>
        <v/>
      </c>
    </row>
    <row r="1538" spans="1:20" x14ac:dyDescent="0.25">
      <c r="A1538" s="20">
        <f t="shared" si="167"/>
        <v>42879.68</v>
      </c>
      <c r="B1538" s="2">
        <v>42879.670289351852</v>
      </c>
      <c r="C1538" s="1">
        <v>9</v>
      </c>
      <c r="D1538" s="1">
        <v>12</v>
      </c>
      <c r="E1538" s="1">
        <v>10</v>
      </c>
      <c r="F1538" s="1">
        <v>11</v>
      </c>
      <c r="G1538" s="1">
        <v>4347.96</v>
      </c>
      <c r="H1538" s="1">
        <v>1502.5471113512504</v>
      </c>
      <c r="I1538" s="22">
        <v>27319</v>
      </c>
      <c r="J1538" s="1">
        <v>1502.5471113512504</v>
      </c>
      <c r="K1538" s="7" t="str">
        <f>IF(OR($C1538=1,$C1538=2,$C1538=3),$J1538,"")</f>
        <v/>
      </c>
      <c r="L1538" s="8" t="str">
        <f t="shared" si="171"/>
        <v/>
      </c>
      <c r="M1538" s="3">
        <f>IF(OR($C1538=7,$C1538=8,$C1538=9),$J1538,"")</f>
        <v>1502.5471113512504</v>
      </c>
      <c r="N1538" s="8" t="str">
        <f t="shared" si="166"/>
        <v/>
      </c>
      <c r="O1538" s="7" t="str">
        <f>IF(OR($C1538=13,$C1538=14,$C1538=15),$J1538,"")</f>
        <v/>
      </c>
      <c r="P1538" s="8" t="str">
        <f t="shared" si="172"/>
        <v/>
      </c>
      <c r="Q1538" s="3" t="str">
        <f>IF(OR($C1538=19,$C1538=20,$C1538=21),$J1538,"")</f>
        <v/>
      </c>
      <c r="R1538" s="3" t="str">
        <f t="shared" si="168"/>
        <v/>
      </c>
      <c r="S1538" s="7" t="str">
        <f>IF(OR($C1538=25,$C1538=26,$C1538=27),$J1538,"")</f>
        <v/>
      </c>
      <c r="T1538" s="9" t="str">
        <f t="shared" si="169"/>
        <v/>
      </c>
    </row>
    <row r="1539" spans="1:20" x14ac:dyDescent="0.25">
      <c r="A1539" s="20">
        <f t="shared" si="167"/>
        <v>42879.68</v>
      </c>
      <c r="B1539" s="2">
        <v>42879.670381944445</v>
      </c>
      <c r="C1539" s="1">
        <v>19</v>
      </c>
      <c r="D1539" s="1">
        <v>22</v>
      </c>
      <c r="E1539" s="1">
        <v>20</v>
      </c>
      <c r="F1539" s="1">
        <v>21</v>
      </c>
      <c r="G1539" s="1">
        <v>4188.38</v>
      </c>
      <c r="H1539" s="1">
        <v>1447.4002222286658</v>
      </c>
      <c r="I1539" s="22">
        <v>26316.400000000001</v>
      </c>
      <c r="J1539" s="1">
        <v>1447.4002222286658</v>
      </c>
      <c r="K1539" s="7" t="str">
        <f>IF(OR($C1539=1,$C1539=2,$C1539=3),$J1539,"")</f>
        <v/>
      </c>
      <c r="L1539" s="8" t="str">
        <f t="shared" si="171"/>
        <v/>
      </c>
      <c r="M1539" s="3" t="str">
        <f>IF(OR($C1539=7,$C1539=8,$C1539=9),$J1539,"")</f>
        <v/>
      </c>
      <c r="N1539" s="8" t="str">
        <f t="shared" ref="N1539:N1602" si="173">IF(AND(C1538=7,C1539=8,C1540=9),AVERAGE(M1538:M1540),"")</f>
        <v/>
      </c>
      <c r="O1539" s="7" t="str">
        <f>IF(OR($C1539=13,$C1539=14,$C1539=15),$J1539,"")</f>
        <v/>
      </c>
      <c r="P1539" s="8" t="str">
        <f t="shared" si="172"/>
        <v/>
      </c>
      <c r="Q1539" s="3">
        <f>IF(OR($C1539=19,$C1539=20,$C1539=21),$J1539,"")</f>
        <v>1447.4002222286658</v>
      </c>
      <c r="R1539" s="3" t="str">
        <f t="shared" si="168"/>
        <v/>
      </c>
      <c r="S1539" s="7" t="str">
        <f>IF(OR($C1539=25,$C1539=26,$C1539=27),$J1539,"")</f>
        <v/>
      </c>
      <c r="T1539" s="9" t="str">
        <f t="shared" si="169"/>
        <v/>
      </c>
    </row>
    <row r="1540" spans="1:20" x14ac:dyDescent="0.25">
      <c r="A1540" s="20">
        <f t="shared" ref="A1540:A1603" si="174">ROUNDUP(B1540,2)</f>
        <v>42879.68</v>
      </c>
      <c r="B1540" s="2">
        <v>42879.670416666668</v>
      </c>
      <c r="C1540" s="1">
        <v>20</v>
      </c>
      <c r="D1540" s="1">
        <v>23</v>
      </c>
      <c r="E1540" s="1">
        <v>21</v>
      </c>
      <c r="F1540" s="1">
        <v>22</v>
      </c>
      <c r="G1540" s="1">
        <v>5193.3999999999996</v>
      </c>
      <c r="H1540" s="1">
        <v>1794.7102015868552</v>
      </c>
      <c r="I1540" s="22">
        <v>32631.1</v>
      </c>
      <c r="J1540" s="1">
        <v>1794.7102015868552</v>
      </c>
      <c r="K1540" s="7" t="str">
        <f>IF(OR($C1540=1,$C1540=2,$C1540=3),$J1540,"")</f>
        <v/>
      </c>
      <c r="L1540" s="8" t="str">
        <f t="shared" si="171"/>
        <v/>
      </c>
      <c r="M1540" s="3" t="str">
        <f>IF(OR($C1540=7,$C1540=8,$C1540=9),$J1540,"")</f>
        <v/>
      </c>
      <c r="N1540" s="8" t="str">
        <f t="shared" si="173"/>
        <v/>
      </c>
      <c r="O1540" s="7" t="str">
        <f>IF(OR($C1540=13,$C1540=14,$C1540=15),$J1540,"")</f>
        <v/>
      </c>
      <c r="P1540" s="8" t="str">
        <f t="shared" si="172"/>
        <v/>
      </c>
      <c r="Q1540" s="3">
        <f>IF(OR($C1540=19,$C1540=20,$C1540=21),$J1540,"")</f>
        <v>1794.7102015868552</v>
      </c>
      <c r="R1540" s="3">
        <f t="shared" si="168"/>
        <v>1546.0700029357977</v>
      </c>
      <c r="S1540" s="7" t="str">
        <f>IF(OR($C1540=25,$C1540=26,$C1540=27),$J1540,"")</f>
        <v/>
      </c>
      <c r="T1540" s="9" t="str">
        <f t="shared" si="169"/>
        <v/>
      </c>
    </row>
    <row r="1541" spans="1:20" x14ac:dyDescent="0.25">
      <c r="A1541" s="20">
        <f t="shared" si="174"/>
        <v>42879.68</v>
      </c>
      <c r="B1541" s="2">
        <v>42879.670439814814</v>
      </c>
      <c r="C1541" s="1">
        <v>21</v>
      </c>
      <c r="D1541" s="1">
        <v>24</v>
      </c>
      <c r="E1541" s="1">
        <v>22</v>
      </c>
      <c r="F1541" s="1">
        <v>23</v>
      </c>
      <c r="G1541" s="1">
        <v>4039.93</v>
      </c>
      <c r="H1541" s="1">
        <v>1396.0995849918713</v>
      </c>
      <c r="I1541" s="22">
        <v>25383.599999999999</v>
      </c>
      <c r="J1541" s="1">
        <v>1396.0995849918713</v>
      </c>
      <c r="K1541" s="7" t="str">
        <f>IF(OR($C1541=1,$C1541=2,$C1541=3),$J1541,"")</f>
        <v/>
      </c>
      <c r="L1541" s="8" t="str">
        <f t="shared" ref="L1541:L1604" si="175">IF(AND(C1540=1,C1541=2,C1542=3),AVERAGE(K1540:K1542),"")</f>
        <v/>
      </c>
      <c r="M1541" s="3" t="str">
        <f>IF(OR($C1541=7,$C1541=8,$C1541=9),$J1541,"")</f>
        <v/>
      </c>
      <c r="N1541" s="8" t="str">
        <f t="shared" si="173"/>
        <v/>
      </c>
      <c r="O1541" s="7" t="str">
        <f>IF(OR($C1541=13,$C1541=14,$C1541=15),$J1541,"")</f>
        <v/>
      </c>
      <c r="P1541" s="8" t="str">
        <f t="shared" si="172"/>
        <v/>
      </c>
      <c r="Q1541" s="3">
        <f>IF(OR($C1541=19,$C1541=20,$C1541=21),$J1541,"")</f>
        <v>1396.0995849918713</v>
      </c>
      <c r="R1541" s="3" t="str">
        <f t="shared" ref="R1541:R1604" si="176">IF(AND(C1540=19,C1541=20,C1542=21),AVERAGE(Q1540:Q1542),"")</f>
        <v/>
      </c>
      <c r="S1541" s="7" t="str">
        <f>IF(OR($C1541=25,$C1541=26,$C1541=27),$J1541,"")</f>
        <v/>
      </c>
      <c r="T1541" s="9" t="str">
        <f t="shared" ref="T1541:T1604" si="177">IF(AND(C1540=25,C1541=26,C1542=27),AVERAGE(S1540:S1542),"")</f>
        <v/>
      </c>
    </row>
    <row r="1542" spans="1:20" x14ac:dyDescent="0.25">
      <c r="A1542" s="20">
        <f t="shared" si="174"/>
        <v>42879.69</v>
      </c>
      <c r="B1542" s="2">
        <v>42879.684120370373</v>
      </c>
      <c r="C1542" s="1">
        <v>7</v>
      </c>
      <c r="D1542" s="1">
        <v>10</v>
      </c>
      <c r="E1542" s="1">
        <v>8</v>
      </c>
      <c r="F1542" s="1">
        <v>9</v>
      </c>
      <c r="G1542" s="1">
        <v>4011.27</v>
      </c>
      <c r="H1542" s="1">
        <v>1386.1953999921641</v>
      </c>
      <c r="I1542" s="22">
        <v>25203.599999999999</v>
      </c>
      <c r="J1542" s="1">
        <v>1386.1953999921641</v>
      </c>
      <c r="K1542" s="7" t="str">
        <f>IF(OR($C1542=1,$C1542=2,$C1542=3),$J1542,"")</f>
        <v/>
      </c>
      <c r="L1542" s="8" t="str">
        <f t="shared" si="175"/>
        <v/>
      </c>
      <c r="M1542" s="3">
        <f>IF(OR($C1542=7,$C1542=8,$C1542=9),$J1542,"")</f>
        <v>1386.1953999921641</v>
      </c>
      <c r="N1542" s="8" t="str">
        <f t="shared" si="173"/>
        <v/>
      </c>
      <c r="O1542" s="7" t="str">
        <f>IF(OR($C1542=13,$C1542=14,$C1542=15),$J1542,"")</f>
        <v/>
      </c>
      <c r="P1542" s="8" t="str">
        <f t="shared" si="172"/>
        <v/>
      </c>
      <c r="Q1542" s="3" t="str">
        <f>IF(OR($C1542=19,$C1542=20,$C1542=21),$J1542,"")</f>
        <v/>
      </c>
      <c r="R1542" s="3" t="str">
        <f t="shared" si="176"/>
        <v/>
      </c>
      <c r="S1542" s="7" t="str">
        <f>IF(OR($C1542=25,$C1542=26,$C1542=27),$J1542,"")</f>
        <v/>
      </c>
      <c r="T1542" s="9" t="str">
        <f t="shared" si="177"/>
        <v/>
      </c>
    </row>
    <row r="1543" spans="1:20" x14ac:dyDescent="0.25">
      <c r="A1543" s="20">
        <f t="shared" si="174"/>
        <v>42879.69</v>
      </c>
      <c r="B1543" s="2">
        <v>42879.684155092589</v>
      </c>
      <c r="C1543" s="1">
        <v>8</v>
      </c>
      <c r="D1543" s="1">
        <v>11</v>
      </c>
      <c r="E1543" s="1">
        <v>9</v>
      </c>
      <c r="F1543" s="1">
        <v>10</v>
      </c>
      <c r="G1543" s="1">
        <v>3979.11</v>
      </c>
      <c r="H1543" s="1">
        <v>1375.0817018208249</v>
      </c>
      <c r="I1543" s="22">
        <v>25001.5</v>
      </c>
      <c r="J1543" s="1">
        <v>1375.0817018208249</v>
      </c>
      <c r="K1543" s="7" t="str">
        <f>IF(OR($C1543=1,$C1543=2,$C1543=3),$J1543,"")</f>
        <v/>
      </c>
      <c r="L1543" s="8" t="str">
        <f t="shared" si="175"/>
        <v/>
      </c>
      <c r="M1543" s="3">
        <f>IF(OR($C1543=7,$C1543=8,$C1543=9),$J1543,"")</f>
        <v>1375.0817018208249</v>
      </c>
      <c r="N1543" s="8">
        <f t="shared" si="173"/>
        <v>1409.9490867657116</v>
      </c>
      <c r="O1543" s="7" t="str">
        <f>IF(OR($C1543=13,$C1543=14,$C1543=15),$J1543,"")</f>
        <v/>
      </c>
      <c r="P1543" s="8" t="str">
        <f t="shared" si="172"/>
        <v/>
      </c>
      <c r="Q1543" s="3" t="str">
        <f>IF(OR($C1543=19,$C1543=20,$C1543=21),$J1543,"")</f>
        <v/>
      </c>
      <c r="R1543" s="3" t="str">
        <f t="shared" si="176"/>
        <v/>
      </c>
      <c r="S1543" s="7" t="str">
        <f>IF(OR($C1543=25,$C1543=26,$C1543=27),$J1543,"")</f>
        <v/>
      </c>
      <c r="T1543" s="9" t="str">
        <f t="shared" si="177"/>
        <v/>
      </c>
    </row>
    <row r="1544" spans="1:20" x14ac:dyDescent="0.25">
      <c r="A1544" s="20">
        <f t="shared" si="174"/>
        <v>42879.69</v>
      </c>
      <c r="B1544" s="2">
        <v>42879.684178240743</v>
      </c>
      <c r="C1544" s="1">
        <v>9</v>
      </c>
      <c r="D1544" s="1">
        <v>12</v>
      </c>
      <c r="E1544" s="1">
        <v>10</v>
      </c>
      <c r="F1544" s="1">
        <v>11</v>
      </c>
      <c r="G1544" s="1">
        <v>4249.6400000000003</v>
      </c>
      <c r="H1544" s="1">
        <v>1468.5701584841463</v>
      </c>
      <c r="I1544" s="22">
        <v>26701.200000000001</v>
      </c>
      <c r="J1544" s="1">
        <v>1468.5701584841463</v>
      </c>
      <c r="K1544" s="7" t="str">
        <f>IF(OR($C1544=1,$C1544=2,$C1544=3),$J1544,"")</f>
        <v/>
      </c>
      <c r="L1544" s="8" t="str">
        <f t="shared" si="175"/>
        <v/>
      </c>
      <c r="M1544" s="3">
        <f>IF(OR($C1544=7,$C1544=8,$C1544=9),$J1544,"")</f>
        <v>1468.5701584841463</v>
      </c>
      <c r="N1544" s="8" t="str">
        <f t="shared" si="173"/>
        <v/>
      </c>
      <c r="O1544" s="7" t="str">
        <f>IF(OR($C1544=13,$C1544=14,$C1544=15),$J1544,"")</f>
        <v/>
      </c>
      <c r="P1544" s="8" t="str">
        <f t="shared" si="172"/>
        <v/>
      </c>
      <c r="Q1544" s="3" t="str">
        <f>IF(OR($C1544=19,$C1544=20,$C1544=21),$J1544,"")</f>
        <v/>
      </c>
      <c r="R1544" s="3" t="str">
        <f t="shared" si="176"/>
        <v/>
      </c>
      <c r="S1544" s="7" t="str">
        <f>IF(OR($C1544=25,$C1544=26,$C1544=27),$J1544,"")</f>
        <v/>
      </c>
      <c r="T1544" s="9" t="str">
        <f t="shared" si="177"/>
        <v/>
      </c>
    </row>
    <row r="1545" spans="1:20" x14ac:dyDescent="0.25">
      <c r="A1545" s="20">
        <f t="shared" si="174"/>
        <v>42879.69</v>
      </c>
      <c r="B1545" s="2">
        <v>42879.684270833335</v>
      </c>
      <c r="C1545" s="1">
        <v>19</v>
      </c>
      <c r="D1545" s="1">
        <v>22</v>
      </c>
      <c r="E1545" s="1">
        <v>20</v>
      </c>
      <c r="F1545" s="1">
        <v>21</v>
      </c>
      <c r="G1545" s="1">
        <v>4064.85</v>
      </c>
      <c r="H1545" s="1">
        <v>1404.7113187738917</v>
      </c>
      <c r="I1545" s="22">
        <v>25540.2</v>
      </c>
      <c r="J1545" s="1">
        <v>1404.7113187738917</v>
      </c>
      <c r="K1545" s="7" t="str">
        <f>IF(OR($C1545=1,$C1545=2,$C1545=3),$J1545,"")</f>
        <v/>
      </c>
      <c r="L1545" s="8" t="str">
        <f t="shared" si="175"/>
        <v/>
      </c>
      <c r="M1545" s="3" t="str">
        <f>IF(OR($C1545=7,$C1545=8,$C1545=9),$J1545,"")</f>
        <v/>
      </c>
      <c r="N1545" s="8" t="str">
        <f t="shared" si="173"/>
        <v/>
      </c>
      <c r="O1545" s="7" t="str">
        <f>IF(OR($C1545=13,$C1545=14,$C1545=15),$J1545,"")</f>
        <v/>
      </c>
      <c r="P1545" s="8" t="str">
        <f t="shared" si="172"/>
        <v/>
      </c>
      <c r="Q1545" s="3">
        <f>IF(OR($C1545=19,$C1545=20,$C1545=21),$J1545,"")</f>
        <v>1404.7113187738917</v>
      </c>
      <c r="R1545" s="3" t="str">
        <f t="shared" si="176"/>
        <v/>
      </c>
      <c r="S1545" s="7" t="str">
        <f>IF(OR($C1545=25,$C1545=26,$C1545=27),$J1545,"")</f>
        <v/>
      </c>
      <c r="T1545" s="9" t="str">
        <f t="shared" si="177"/>
        <v/>
      </c>
    </row>
    <row r="1546" spans="1:20" x14ac:dyDescent="0.25">
      <c r="A1546" s="20">
        <f t="shared" si="174"/>
        <v>42879.69</v>
      </c>
      <c r="B1546" s="2">
        <v>42879.684305555558</v>
      </c>
      <c r="C1546" s="1">
        <v>20</v>
      </c>
      <c r="D1546" s="1">
        <v>23</v>
      </c>
      <c r="E1546" s="1">
        <v>21</v>
      </c>
      <c r="F1546" s="1">
        <v>22</v>
      </c>
      <c r="G1546" s="1">
        <v>5497.16</v>
      </c>
      <c r="H1546" s="1">
        <v>1899.6821218768432</v>
      </c>
      <c r="I1546" s="22">
        <v>34539.699999999997</v>
      </c>
      <c r="J1546" s="1">
        <v>1899.6821218768432</v>
      </c>
      <c r="K1546" s="7" t="str">
        <f>IF(OR($C1546=1,$C1546=2,$C1546=3),$J1546,"")</f>
        <v/>
      </c>
      <c r="L1546" s="8" t="str">
        <f t="shared" si="175"/>
        <v/>
      </c>
      <c r="M1546" s="3" t="str">
        <f>IF(OR($C1546=7,$C1546=8,$C1546=9),$J1546,"")</f>
        <v/>
      </c>
      <c r="N1546" s="8" t="str">
        <f t="shared" si="173"/>
        <v/>
      </c>
      <c r="O1546" s="7" t="str">
        <f>IF(OR($C1546=13,$C1546=14,$C1546=15),$J1546,"")</f>
        <v/>
      </c>
      <c r="P1546" s="8" t="str">
        <f t="shared" si="172"/>
        <v/>
      </c>
      <c r="Q1546" s="3">
        <f>IF(OR($C1546=19,$C1546=20,$C1546=21),$J1546,"")</f>
        <v>1899.6821218768432</v>
      </c>
      <c r="R1546" s="3">
        <f t="shared" si="176"/>
        <v>1552.5380186107632</v>
      </c>
      <c r="S1546" s="7" t="str">
        <f>IF(OR($C1546=25,$C1546=26,$C1546=27),$J1546,"")</f>
        <v/>
      </c>
      <c r="T1546" s="9" t="str">
        <f t="shared" si="177"/>
        <v/>
      </c>
    </row>
    <row r="1547" spans="1:20" x14ac:dyDescent="0.25">
      <c r="A1547" s="20">
        <f t="shared" si="174"/>
        <v>42879.69</v>
      </c>
      <c r="B1547" s="2">
        <v>42879.684328703705</v>
      </c>
      <c r="C1547" s="1">
        <v>21</v>
      </c>
      <c r="D1547" s="1">
        <v>24</v>
      </c>
      <c r="E1547" s="1">
        <v>22</v>
      </c>
      <c r="F1547" s="1">
        <v>23</v>
      </c>
      <c r="G1547" s="1">
        <v>3915.85</v>
      </c>
      <c r="H1547" s="1">
        <v>1353.2206151815549</v>
      </c>
      <c r="I1547" s="22">
        <v>24604</v>
      </c>
      <c r="J1547" s="1">
        <v>1353.2206151815549</v>
      </c>
      <c r="K1547" s="7" t="str">
        <f>IF(OR($C1547=1,$C1547=2,$C1547=3),$J1547,"")</f>
        <v/>
      </c>
      <c r="L1547" s="8" t="str">
        <f t="shared" si="175"/>
        <v/>
      </c>
      <c r="M1547" s="3" t="str">
        <f>IF(OR($C1547=7,$C1547=8,$C1547=9),$J1547,"")</f>
        <v/>
      </c>
      <c r="N1547" s="8" t="str">
        <f t="shared" si="173"/>
        <v/>
      </c>
      <c r="O1547" s="7" t="str">
        <f>IF(OR($C1547=13,$C1547=14,$C1547=15),$J1547,"")</f>
        <v/>
      </c>
      <c r="P1547" s="8" t="str">
        <f t="shared" si="172"/>
        <v/>
      </c>
      <c r="Q1547" s="3">
        <f>IF(OR($C1547=19,$C1547=20,$C1547=21),$J1547,"")</f>
        <v>1353.2206151815549</v>
      </c>
      <c r="R1547" s="3" t="str">
        <f t="shared" si="176"/>
        <v/>
      </c>
      <c r="S1547" s="7" t="str">
        <f>IF(OR($C1547=25,$C1547=26,$C1547=27),$J1547,"")</f>
        <v/>
      </c>
      <c r="T1547" s="9" t="str">
        <f t="shared" si="177"/>
        <v/>
      </c>
    </row>
    <row r="1548" spans="1:20" x14ac:dyDescent="0.25">
      <c r="A1548" s="20">
        <f t="shared" si="174"/>
        <v>42879.700000000004</v>
      </c>
      <c r="B1548" s="2">
        <v>42879.698009259257</v>
      </c>
      <c r="C1548" s="1">
        <v>7</v>
      </c>
      <c r="D1548" s="1">
        <v>10</v>
      </c>
      <c r="E1548" s="1">
        <v>8</v>
      </c>
      <c r="F1548" s="1">
        <v>9</v>
      </c>
      <c r="G1548" s="1">
        <v>3883.21</v>
      </c>
      <c r="H1548" s="1">
        <v>1341.9410409181062</v>
      </c>
      <c r="I1548" s="22">
        <v>24398.9</v>
      </c>
      <c r="J1548" s="1">
        <v>1341.9410409181062</v>
      </c>
      <c r="K1548" s="7" t="str">
        <f>IF(OR($C1548=1,$C1548=2,$C1548=3),$J1548,"")</f>
        <v/>
      </c>
      <c r="L1548" s="8" t="str">
        <f t="shared" si="175"/>
        <v/>
      </c>
      <c r="M1548" s="3">
        <f>IF(OR($C1548=7,$C1548=8,$C1548=9),$J1548,"")</f>
        <v>1341.9410409181062</v>
      </c>
      <c r="N1548" s="8" t="str">
        <f t="shared" si="173"/>
        <v/>
      </c>
      <c r="O1548" s="7" t="str">
        <f>IF(OR($C1548=13,$C1548=14,$C1548=15),$J1548,"")</f>
        <v/>
      </c>
      <c r="P1548" s="8" t="str">
        <f t="shared" si="172"/>
        <v/>
      </c>
      <c r="Q1548" s="3" t="str">
        <f>IF(OR($C1548=19,$C1548=20,$C1548=21),$J1548,"")</f>
        <v/>
      </c>
      <c r="R1548" s="3" t="str">
        <f t="shared" si="176"/>
        <v/>
      </c>
      <c r="S1548" s="7" t="str">
        <f>IF(OR($C1548=25,$C1548=26,$C1548=27),$J1548,"")</f>
        <v/>
      </c>
      <c r="T1548" s="9" t="str">
        <f t="shared" si="177"/>
        <v/>
      </c>
    </row>
    <row r="1549" spans="1:20" x14ac:dyDescent="0.25">
      <c r="A1549" s="20">
        <f t="shared" si="174"/>
        <v>42879.700000000004</v>
      </c>
      <c r="B1549" s="2">
        <v>42879.69804398148</v>
      </c>
      <c r="C1549" s="1">
        <v>8</v>
      </c>
      <c r="D1549" s="1">
        <v>11</v>
      </c>
      <c r="E1549" s="1">
        <v>9</v>
      </c>
      <c r="F1549" s="1">
        <v>10</v>
      </c>
      <c r="G1549" s="1">
        <v>3882.62</v>
      </c>
      <c r="H1549" s="1">
        <v>1341.7371515548882</v>
      </c>
      <c r="I1549" s="22">
        <v>24395.200000000001</v>
      </c>
      <c r="J1549" s="1">
        <v>1341.7371515548882</v>
      </c>
      <c r="K1549" s="7" t="str">
        <f>IF(OR($C1549=1,$C1549=2,$C1549=3),$J1549,"")</f>
        <v/>
      </c>
      <c r="L1549" s="8" t="str">
        <f t="shared" si="175"/>
        <v/>
      </c>
      <c r="M1549" s="3">
        <f>IF(OR($C1549=7,$C1549=8,$C1549=9),$J1549,"")</f>
        <v>1341.7371515548882</v>
      </c>
      <c r="N1549" s="8">
        <f t="shared" si="173"/>
        <v>1376.1863905175821</v>
      </c>
      <c r="O1549" s="7" t="str">
        <f>IF(OR($C1549=13,$C1549=14,$C1549=15),$J1549,"")</f>
        <v/>
      </c>
      <c r="P1549" s="8" t="str">
        <f t="shared" si="172"/>
        <v/>
      </c>
      <c r="Q1549" s="3" t="str">
        <f>IF(OR($C1549=19,$C1549=20,$C1549=21),$J1549,"")</f>
        <v/>
      </c>
      <c r="R1549" s="3" t="str">
        <f t="shared" si="176"/>
        <v/>
      </c>
      <c r="S1549" s="7" t="str">
        <f>IF(OR($C1549=25,$C1549=26,$C1549=27),$J1549,"")</f>
        <v/>
      </c>
      <c r="T1549" s="9" t="str">
        <f t="shared" si="177"/>
        <v/>
      </c>
    </row>
    <row r="1550" spans="1:20" x14ac:dyDescent="0.25">
      <c r="A1550" s="20">
        <f t="shared" si="174"/>
        <v>42879.700000000004</v>
      </c>
      <c r="B1550" s="2">
        <v>42879.698067129626</v>
      </c>
      <c r="C1550" s="1">
        <v>9</v>
      </c>
      <c r="D1550" s="1">
        <v>12</v>
      </c>
      <c r="E1550" s="1">
        <v>10</v>
      </c>
      <c r="F1550" s="1">
        <v>11</v>
      </c>
      <c r="G1550" s="1">
        <v>4181.09</v>
      </c>
      <c r="H1550" s="1">
        <v>1444.8809790797523</v>
      </c>
      <c r="I1550" s="22">
        <v>26270.6</v>
      </c>
      <c r="J1550" s="1">
        <v>1444.8809790797523</v>
      </c>
      <c r="K1550" s="7" t="str">
        <f>IF(OR($C1550=1,$C1550=2,$C1550=3),$J1550,"")</f>
        <v/>
      </c>
      <c r="L1550" s="8" t="str">
        <f t="shared" si="175"/>
        <v/>
      </c>
      <c r="M1550" s="3">
        <f>IF(OR($C1550=7,$C1550=8,$C1550=9),$J1550,"")</f>
        <v>1444.8809790797523</v>
      </c>
      <c r="N1550" s="8" t="str">
        <f t="shared" si="173"/>
        <v/>
      </c>
      <c r="O1550" s="7" t="str">
        <f>IF(OR($C1550=13,$C1550=14,$C1550=15),$J1550,"")</f>
        <v/>
      </c>
      <c r="P1550" s="8" t="str">
        <f t="shared" si="172"/>
        <v/>
      </c>
      <c r="Q1550" s="3" t="str">
        <f>IF(OR($C1550=19,$C1550=20,$C1550=21),$J1550,"")</f>
        <v/>
      </c>
      <c r="R1550" s="3" t="str">
        <f t="shared" si="176"/>
        <v/>
      </c>
      <c r="S1550" s="7" t="str">
        <f>IF(OR($C1550=25,$C1550=26,$C1550=27),$J1550,"")</f>
        <v/>
      </c>
      <c r="T1550" s="9" t="str">
        <f t="shared" si="177"/>
        <v/>
      </c>
    </row>
    <row r="1551" spans="1:20" x14ac:dyDescent="0.25">
      <c r="A1551" s="20">
        <f t="shared" si="174"/>
        <v>42879.700000000004</v>
      </c>
      <c r="B1551" s="2">
        <v>42879.698159722226</v>
      </c>
      <c r="C1551" s="1">
        <v>19</v>
      </c>
      <c r="D1551" s="1">
        <v>22</v>
      </c>
      <c r="E1551" s="1">
        <v>20</v>
      </c>
      <c r="F1551" s="1">
        <v>21</v>
      </c>
      <c r="G1551" s="1">
        <v>3928.85</v>
      </c>
      <c r="H1551" s="1">
        <v>1357.7130926761884</v>
      </c>
      <c r="I1551" s="22">
        <v>24685.7</v>
      </c>
      <c r="J1551" s="1">
        <v>1357.7130926761884</v>
      </c>
      <c r="K1551" s="7" t="str">
        <f>IF(OR($C1551=1,$C1551=2,$C1551=3),$J1551,"")</f>
        <v/>
      </c>
      <c r="L1551" s="8" t="str">
        <f t="shared" si="175"/>
        <v/>
      </c>
      <c r="M1551" s="3" t="str">
        <f>IF(OR($C1551=7,$C1551=8,$C1551=9),$J1551,"")</f>
        <v/>
      </c>
      <c r="N1551" s="8" t="str">
        <f t="shared" si="173"/>
        <v/>
      </c>
      <c r="O1551" s="7" t="str">
        <f>IF(OR($C1551=13,$C1551=14,$C1551=15),$J1551,"")</f>
        <v/>
      </c>
      <c r="P1551" s="8" t="str">
        <f t="shared" si="172"/>
        <v/>
      </c>
      <c r="Q1551" s="3">
        <f>IF(OR($C1551=19,$C1551=20,$C1551=21),$J1551,"")</f>
        <v>1357.7130926761884</v>
      </c>
      <c r="R1551" s="3" t="str">
        <f t="shared" si="176"/>
        <v/>
      </c>
      <c r="S1551" s="7" t="str">
        <f>IF(OR($C1551=25,$C1551=26,$C1551=27),$J1551,"")</f>
        <v/>
      </c>
      <c r="T1551" s="9" t="str">
        <f t="shared" si="177"/>
        <v/>
      </c>
    </row>
    <row r="1552" spans="1:20" x14ac:dyDescent="0.25">
      <c r="A1552" s="20">
        <f t="shared" si="174"/>
        <v>42879.700000000004</v>
      </c>
      <c r="B1552" s="2">
        <v>42879.698194444441</v>
      </c>
      <c r="C1552" s="1">
        <v>20</v>
      </c>
      <c r="D1552" s="1">
        <v>23</v>
      </c>
      <c r="E1552" s="1">
        <v>21</v>
      </c>
      <c r="F1552" s="1">
        <v>22</v>
      </c>
      <c r="G1552" s="1">
        <v>5221.33</v>
      </c>
      <c r="H1552" s="1">
        <v>1804.3621166964792</v>
      </c>
      <c r="I1552" s="22">
        <v>32806.6</v>
      </c>
      <c r="J1552" s="1">
        <v>1804.3621166964792</v>
      </c>
      <c r="K1552" s="7" t="str">
        <f>IF(OR($C1552=1,$C1552=2,$C1552=3),$J1552,"")</f>
        <v/>
      </c>
      <c r="L1552" s="8" t="str">
        <f t="shared" si="175"/>
        <v/>
      </c>
      <c r="M1552" s="3" t="str">
        <f>IF(OR($C1552=7,$C1552=8,$C1552=9),$J1552,"")</f>
        <v/>
      </c>
      <c r="N1552" s="8" t="str">
        <f t="shared" si="173"/>
        <v/>
      </c>
      <c r="O1552" s="7" t="str">
        <f>IF(OR($C1552=13,$C1552=14,$C1552=15),$J1552,"")</f>
        <v/>
      </c>
      <c r="P1552" s="8" t="str">
        <f t="shared" si="172"/>
        <v/>
      </c>
      <c r="Q1552" s="3">
        <f>IF(OR($C1552=19,$C1552=20,$C1552=21),$J1552,"")</f>
        <v>1804.3621166964792</v>
      </c>
      <c r="R1552" s="3">
        <f t="shared" si="176"/>
        <v>1490.5360695982909</v>
      </c>
      <c r="S1552" s="7" t="str">
        <f>IF(OR($C1552=25,$C1552=26,$C1552=27),$J1552,"")</f>
        <v/>
      </c>
      <c r="T1552" s="9" t="str">
        <f t="shared" si="177"/>
        <v/>
      </c>
    </row>
    <row r="1553" spans="1:20" x14ac:dyDescent="0.25">
      <c r="A1553" s="20">
        <f t="shared" si="174"/>
        <v>42879.700000000004</v>
      </c>
      <c r="B1553" s="2">
        <v>42879.698229166665</v>
      </c>
      <c r="C1553" s="1">
        <v>21</v>
      </c>
      <c r="D1553" s="1">
        <v>24</v>
      </c>
      <c r="E1553" s="1">
        <v>22</v>
      </c>
      <c r="F1553" s="1">
        <v>23</v>
      </c>
      <c r="G1553" s="1">
        <v>3789.43</v>
      </c>
      <c r="H1553" s="1">
        <v>1309.5329994222045</v>
      </c>
      <c r="I1553" s="22">
        <v>23809.7</v>
      </c>
      <c r="J1553" s="1">
        <v>1309.5329994222045</v>
      </c>
      <c r="K1553" s="7" t="str">
        <f>IF(OR($C1553=1,$C1553=2,$C1553=3),$J1553,"")</f>
        <v/>
      </c>
      <c r="L1553" s="8" t="str">
        <f t="shared" si="175"/>
        <v/>
      </c>
      <c r="M1553" s="3" t="str">
        <f>IF(OR($C1553=7,$C1553=8,$C1553=9),$J1553,"")</f>
        <v/>
      </c>
      <c r="N1553" s="8" t="str">
        <f t="shared" si="173"/>
        <v/>
      </c>
      <c r="O1553" s="7" t="str">
        <f>IF(OR($C1553=13,$C1553=14,$C1553=15),$J1553,"")</f>
        <v/>
      </c>
      <c r="P1553" s="8" t="str">
        <f t="shared" si="172"/>
        <v/>
      </c>
      <c r="Q1553" s="3">
        <f>IF(OR($C1553=19,$C1553=20,$C1553=21),$J1553,"")</f>
        <v>1309.5329994222045</v>
      </c>
      <c r="R1553" s="3" t="str">
        <f t="shared" si="176"/>
        <v/>
      </c>
      <c r="S1553" s="7" t="str">
        <f>IF(OR($C1553=25,$C1553=26,$C1553=27),$J1553,"")</f>
        <v/>
      </c>
      <c r="T1553" s="9" t="str">
        <f t="shared" si="177"/>
        <v/>
      </c>
    </row>
    <row r="1554" spans="1:20" x14ac:dyDescent="0.25">
      <c r="A1554" s="20">
        <f t="shared" si="174"/>
        <v>42879.72</v>
      </c>
      <c r="B1554" s="2">
        <v>42879.711851851855</v>
      </c>
      <c r="C1554" s="1">
        <v>1</v>
      </c>
      <c r="D1554" s="1">
        <v>4</v>
      </c>
      <c r="E1554" s="1">
        <v>2</v>
      </c>
      <c r="F1554" s="1">
        <v>3</v>
      </c>
      <c r="G1554" s="1">
        <v>4397.5600000000004</v>
      </c>
      <c r="H1554" s="1">
        <v>1519.6876408692365</v>
      </c>
      <c r="I1554" s="22">
        <v>27630.7</v>
      </c>
      <c r="J1554" s="1">
        <v>1519.6876408692365</v>
      </c>
      <c r="K1554" s="7">
        <f>IF(OR($C1554=1,$C1554=2,$C1554=3),$J1554,"")</f>
        <v>1519.6876408692365</v>
      </c>
      <c r="L1554" s="8">
        <f>K1554</f>
        <v>1519.6876408692365</v>
      </c>
      <c r="M1554" s="3" t="str">
        <f>IF(OR($C1554=7,$C1554=8,$C1554=9),$J1554,"")</f>
        <v/>
      </c>
      <c r="N1554" s="8" t="str">
        <f t="shared" si="173"/>
        <v/>
      </c>
      <c r="O1554" s="7" t="str">
        <f>IF(OR($C1554=13,$C1554=14,$C1554=15),$J1554,"")</f>
        <v/>
      </c>
      <c r="P1554" s="8" t="str">
        <f t="shared" si="172"/>
        <v/>
      </c>
      <c r="Q1554" s="3" t="str">
        <f>IF(OR($C1554=19,$C1554=20,$C1554=21),$J1554,"")</f>
        <v/>
      </c>
      <c r="R1554" s="3" t="str">
        <f t="shared" si="176"/>
        <v/>
      </c>
      <c r="S1554" s="7" t="str">
        <f>IF(OR($C1554=25,$C1554=26,$C1554=27),$J1554,"")</f>
        <v/>
      </c>
      <c r="T1554" s="9" t="str">
        <f t="shared" si="177"/>
        <v/>
      </c>
    </row>
    <row r="1555" spans="1:20" x14ac:dyDescent="0.25">
      <c r="A1555" s="20">
        <f t="shared" si="174"/>
        <v>42879.72</v>
      </c>
      <c r="B1555" s="2">
        <v>42879.711909722224</v>
      </c>
      <c r="C1555" s="1">
        <v>7</v>
      </c>
      <c r="D1555" s="1">
        <v>10</v>
      </c>
      <c r="E1555" s="1">
        <v>8</v>
      </c>
      <c r="F1555" s="1">
        <v>9</v>
      </c>
      <c r="G1555" s="1">
        <v>3762.7</v>
      </c>
      <c r="H1555" s="1">
        <v>1300.2957745428546</v>
      </c>
      <c r="I1555" s="22">
        <v>23641.7</v>
      </c>
      <c r="J1555" s="1">
        <v>1300.2957745428546</v>
      </c>
      <c r="K1555" s="7" t="str">
        <f>IF(OR($C1555=1,$C1555=2,$C1555=3),$J1555,"")</f>
        <v/>
      </c>
      <c r="L1555" s="8" t="str">
        <f t="shared" ref="L1555:L1566" si="178">K1555</f>
        <v/>
      </c>
      <c r="M1555" s="3">
        <f>IF(OR($C1555=7,$C1555=8,$C1555=9),$J1555,"")</f>
        <v>1300.2957745428546</v>
      </c>
      <c r="N1555" s="8" t="str">
        <f t="shared" si="173"/>
        <v/>
      </c>
      <c r="O1555" s="7" t="str">
        <f>IF(OR($C1555=13,$C1555=14,$C1555=15),$J1555,"")</f>
        <v/>
      </c>
      <c r="P1555" s="8" t="str">
        <f t="shared" si="172"/>
        <v/>
      </c>
      <c r="Q1555" s="3" t="str">
        <f>IF(OR($C1555=19,$C1555=20,$C1555=21),$J1555,"")</f>
        <v/>
      </c>
      <c r="R1555" s="3" t="str">
        <f t="shared" si="176"/>
        <v/>
      </c>
      <c r="S1555" s="7" t="str">
        <f>IF(OR($C1555=25,$C1555=26,$C1555=27),$J1555,"")</f>
        <v/>
      </c>
      <c r="T1555" s="9" t="str">
        <f t="shared" si="177"/>
        <v/>
      </c>
    </row>
    <row r="1556" spans="1:20" x14ac:dyDescent="0.25">
      <c r="A1556" s="20">
        <f t="shared" si="174"/>
        <v>42879.72</v>
      </c>
      <c r="B1556" s="2">
        <v>42879.711944444447</v>
      </c>
      <c r="C1556" s="1">
        <v>8</v>
      </c>
      <c r="D1556" s="1">
        <v>11</v>
      </c>
      <c r="E1556" s="1">
        <v>9</v>
      </c>
      <c r="F1556" s="1">
        <v>10</v>
      </c>
      <c r="G1556" s="1">
        <v>3734.46</v>
      </c>
      <c r="H1556" s="1">
        <v>1290.5367311237433</v>
      </c>
      <c r="I1556" s="22">
        <v>23464.3</v>
      </c>
      <c r="J1556" s="1">
        <v>1290.5367311237433</v>
      </c>
      <c r="K1556" s="7" t="str">
        <f>IF(OR($C1556=1,$C1556=2,$C1556=3),$J1556,"")</f>
        <v/>
      </c>
      <c r="L1556" s="8" t="str">
        <f t="shared" si="178"/>
        <v/>
      </c>
      <c r="M1556" s="3">
        <f>IF(OR($C1556=7,$C1556=8,$C1556=9),$J1556,"")</f>
        <v>1290.5367311237433</v>
      </c>
      <c r="N1556" s="8">
        <f t="shared" si="173"/>
        <v>1313.8734238324043</v>
      </c>
      <c r="O1556" s="7" t="str">
        <f>IF(OR($C1556=13,$C1556=14,$C1556=15),$J1556,"")</f>
        <v/>
      </c>
      <c r="P1556" s="8" t="str">
        <f t="shared" si="172"/>
        <v/>
      </c>
      <c r="Q1556" s="3" t="str">
        <f>IF(OR($C1556=19,$C1556=20,$C1556=21),$J1556,"")</f>
        <v/>
      </c>
      <c r="R1556" s="3" t="str">
        <f t="shared" si="176"/>
        <v/>
      </c>
      <c r="S1556" s="7" t="str">
        <f>IF(OR($C1556=25,$C1556=26,$C1556=27),$J1556,"")</f>
        <v/>
      </c>
      <c r="T1556" s="9" t="str">
        <f t="shared" si="177"/>
        <v/>
      </c>
    </row>
    <row r="1557" spans="1:20" x14ac:dyDescent="0.25">
      <c r="A1557" s="20">
        <f t="shared" si="174"/>
        <v>42879.72</v>
      </c>
      <c r="B1557" s="2">
        <v>42879.711967592593</v>
      </c>
      <c r="C1557" s="1">
        <v>9</v>
      </c>
      <c r="D1557" s="1">
        <v>12</v>
      </c>
      <c r="E1557" s="1">
        <v>10</v>
      </c>
      <c r="F1557" s="1">
        <v>11</v>
      </c>
      <c r="G1557" s="1">
        <v>3908.81</v>
      </c>
      <c r="H1557" s="1">
        <v>1350.7877658306149</v>
      </c>
      <c r="I1557" s="22">
        <v>24559.8</v>
      </c>
      <c r="J1557" s="1">
        <v>1350.7877658306149</v>
      </c>
      <c r="K1557" s="7" t="str">
        <f>IF(OR($C1557=1,$C1557=2,$C1557=3),$J1557,"")</f>
        <v/>
      </c>
      <c r="L1557" s="8" t="str">
        <f t="shared" si="178"/>
        <v/>
      </c>
      <c r="M1557" s="3">
        <f>IF(OR($C1557=7,$C1557=8,$C1557=9),$J1557,"")</f>
        <v>1350.7877658306149</v>
      </c>
      <c r="N1557" s="8" t="str">
        <f t="shared" si="173"/>
        <v/>
      </c>
      <c r="O1557" s="7" t="str">
        <f>IF(OR($C1557=13,$C1557=14,$C1557=15),$J1557,"")</f>
        <v/>
      </c>
      <c r="P1557" s="8" t="str">
        <f t="shared" si="172"/>
        <v/>
      </c>
      <c r="Q1557" s="3" t="str">
        <f>IF(OR($C1557=19,$C1557=20,$C1557=21),$J1557,"")</f>
        <v/>
      </c>
      <c r="R1557" s="3" t="str">
        <f t="shared" si="176"/>
        <v/>
      </c>
      <c r="S1557" s="7" t="str">
        <f>IF(OR($C1557=25,$C1557=26,$C1557=27),$J1557,"")</f>
        <v/>
      </c>
      <c r="T1557" s="9" t="str">
        <f t="shared" si="177"/>
        <v/>
      </c>
    </row>
    <row r="1558" spans="1:20" x14ac:dyDescent="0.25">
      <c r="A1558" s="20">
        <f t="shared" si="174"/>
        <v>42879.72</v>
      </c>
      <c r="B1558" s="2">
        <v>42879.712060185186</v>
      </c>
      <c r="C1558" s="1">
        <v>19</v>
      </c>
      <c r="D1558" s="1">
        <v>22</v>
      </c>
      <c r="E1558" s="1">
        <v>20</v>
      </c>
      <c r="F1558" s="1">
        <v>21</v>
      </c>
      <c r="G1558" s="1">
        <v>3774.14</v>
      </c>
      <c r="H1558" s="1">
        <v>1304.2491547381319</v>
      </c>
      <c r="I1558" s="22">
        <v>23713.599999999999</v>
      </c>
      <c r="J1558" s="1">
        <v>1304.2491547381319</v>
      </c>
      <c r="K1558" s="7" t="str">
        <f>IF(OR($C1558=1,$C1558=2,$C1558=3),$J1558,"")</f>
        <v/>
      </c>
      <c r="L1558" s="8" t="str">
        <f t="shared" si="178"/>
        <v/>
      </c>
      <c r="M1558" s="3" t="str">
        <f>IF(OR($C1558=7,$C1558=8,$C1558=9),$J1558,"")</f>
        <v/>
      </c>
      <c r="N1558" s="8" t="str">
        <f t="shared" si="173"/>
        <v/>
      </c>
      <c r="O1558" s="7" t="str">
        <f>IF(OR($C1558=13,$C1558=14,$C1558=15),$J1558,"")</f>
        <v/>
      </c>
      <c r="P1558" s="8" t="str">
        <f t="shared" si="172"/>
        <v/>
      </c>
      <c r="Q1558" s="3">
        <f>IF(OR($C1558=19,$C1558=20,$C1558=21),$J1558,"")</f>
        <v>1304.2491547381319</v>
      </c>
      <c r="R1558" s="3" t="str">
        <f t="shared" si="176"/>
        <v/>
      </c>
      <c r="S1558" s="7" t="str">
        <f>IF(OR($C1558=25,$C1558=26,$C1558=27),$J1558,"")</f>
        <v/>
      </c>
      <c r="T1558" s="9" t="str">
        <f t="shared" si="177"/>
        <v/>
      </c>
    </row>
    <row r="1559" spans="1:20" x14ac:dyDescent="0.25">
      <c r="A1559" s="20">
        <f t="shared" si="174"/>
        <v>42879.72</v>
      </c>
      <c r="B1559" s="2">
        <v>42879.712094907409</v>
      </c>
      <c r="C1559" s="1">
        <v>20</v>
      </c>
      <c r="D1559" s="1">
        <v>23</v>
      </c>
      <c r="E1559" s="1">
        <v>21</v>
      </c>
      <c r="F1559" s="1">
        <v>22</v>
      </c>
      <c r="G1559" s="1">
        <v>5023.01</v>
      </c>
      <c r="H1559" s="1">
        <v>1735.8276446398875</v>
      </c>
      <c r="I1559" s="22">
        <v>31560.5</v>
      </c>
      <c r="J1559" s="1">
        <v>1735.8276446398875</v>
      </c>
      <c r="K1559" s="7" t="str">
        <f>IF(OR($C1559=1,$C1559=2,$C1559=3),$J1559,"")</f>
        <v/>
      </c>
      <c r="L1559" s="8" t="str">
        <f t="shared" si="178"/>
        <v/>
      </c>
      <c r="M1559" s="3" t="str">
        <f>IF(OR($C1559=7,$C1559=8,$C1559=9),$J1559,"")</f>
        <v/>
      </c>
      <c r="N1559" s="8" t="str">
        <f t="shared" si="173"/>
        <v/>
      </c>
      <c r="O1559" s="7" t="str">
        <f>IF(OR($C1559=13,$C1559=14,$C1559=15),$J1559,"")</f>
        <v/>
      </c>
      <c r="P1559" s="8" t="str">
        <f t="shared" si="172"/>
        <v/>
      </c>
      <c r="Q1559" s="3">
        <f>IF(OR($C1559=19,$C1559=20,$C1559=21),$J1559,"")</f>
        <v>1735.8276446398875</v>
      </c>
      <c r="R1559" s="3">
        <f t="shared" si="176"/>
        <v>1435.1530374279112</v>
      </c>
      <c r="S1559" s="7" t="str">
        <f>IF(OR($C1559=25,$C1559=26,$C1559=27),$J1559,"")</f>
        <v/>
      </c>
      <c r="T1559" s="9" t="str">
        <f t="shared" si="177"/>
        <v/>
      </c>
    </row>
    <row r="1560" spans="1:20" x14ac:dyDescent="0.25">
      <c r="A1560" s="20">
        <f t="shared" si="174"/>
        <v>42879.72</v>
      </c>
      <c r="B1560" s="2">
        <v>42879.712118055555</v>
      </c>
      <c r="C1560" s="1">
        <v>21</v>
      </c>
      <c r="D1560" s="1">
        <v>24</v>
      </c>
      <c r="E1560" s="1">
        <v>22</v>
      </c>
      <c r="F1560" s="1">
        <v>23</v>
      </c>
      <c r="G1560" s="1">
        <v>3661.67</v>
      </c>
      <c r="H1560" s="1">
        <v>1265.382312905715</v>
      </c>
      <c r="I1560" s="22">
        <v>23006.9</v>
      </c>
      <c r="J1560" s="1">
        <v>1265.382312905715</v>
      </c>
      <c r="K1560" s="7" t="str">
        <f>IF(OR($C1560=1,$C1560=2,$C1560=3),$J1560,"")</f>
        <v/>
      </c>
      <c r="L1560" s="8" t="str">
        <f t="shared" si="178"/>
        <v/>
      </c>
      <c r="M1560" s="3" t="str">
        <f>IF(OR($C1560=7,$C1560=8,$C1560=9),$J1560,"")</f>
        <v/>
      </c>
      <c r="N1560" s="8" t="str">
        <f t="shared" si="173"/>
        <v/>
      </c>
      <c r="O1560" s="7" t="str">
        <f>IF(OR($C1560=13,$C1560=14,$C1560=15),$J1560,"")</f>
        <v/>
      </c>
      <c r="P1560" s="8" t="str">
        <f t="shared" si="172"/>
        <v/>
      </c>
      <c r="Q1560" s="3">
        <f>IF(OR($C1560=19,$C1560=20,$C1560=21),$J1560,"")</f>
        <v>1265.382312905715</v>
      </c>
      <c r="R1560" s="3" t="str">
        <f t="shared" si="176"/>
        <v/>
      </c>
      <c r="S1560" s="7" t="str">
        <f>IF(OR($C1560=25,$C1560=26,$C1560=27),$J1560,"")</f>
        <v/>
      </c>
      <c r="T1560" s="9" t="str">
        <f t="shared" si="177"/>
        <v/>
      </c>
    </row>
    <row r="1561" spans="1:20" x14ac:dyDescent="0.25">
      <c r="A1561" s="20">
        <f t="shared" si="174"/>
        <v>42879.73</v>
      </c>
      <c r="B1561" s="2">
        <v>42879.725740740738</v>
      </c>
      <c r="C1561" s="1">
        <v>1</v>
      </c>
      <c r="D1561" s="1">
        <v>4</v>
      </c>
      <c r="E1561" s="1">
        <v>2</v>
      </c>
      <c r="F1561" s="1">
        <v>3</v>
      </c>
      <c r="G1561" s="1">
        <v>4172.71</v>
      </c>
      <c r="H1561" s="1">
        <v>1441.9850589716732</v>
      </c>
      <c r="I1561" s="22">
        <v>26217.9</v>
      </c>
      <c r="J1561" s="1">
        <v>1441.9850589716732</v>
      </c>
      <c r="K1561" s="7">
        <f>IF(OR($C1561=1,$C1561=2,$C1561=3),$J1561,"")</f>
        <v>1441.9850589716732</v>
      </c>
      <c r="L1561" s="8">
        <f t="shared" si="178"/>
        <v>1441.9850589716732</v>
      </c>
      <c r="M1561" s="3" t="str">
        <f>IF(OR($C1561=7,$C1561=8,$C1561=9),$J1561,"")</f>
        <v/>
      </c>
      <c r="N1561" s="8" t="str">
        <f t="shared" si="173"/>
        <v/>
      </c>
      <c r="O1561" s="7" t="str">
        <f>IF(OR($C1561=13,$C1561=14,$C1561=15),$J1561,"")</f>
        <v/>
      </c>
      <c r="P1561" s="8" t="str">
        <f t="shared" si="172"/>
        <v/>
      </c>
      <c r="Q1561" s="3" t="str">
        <f>IF(OR($C1561=19,$C1561=20,$C1561=21),$J1561,"")</f>
        <v/>
      </c>
      <c r="R1561" s="3" t="str">
        <f t="shared" si="176"/>
        <v/>
      </c>
      <c r="S1561" s="7" t="str">
        <f>IF(OR($C1561=25,$C1561=26,$C1561=27),$J1561,"")</f>
        <v/>
      </c>
      <c r="T1561" s="9" t="str">
        <f t="shared" si="177"/>
        <v/>
      </c>
    </row>
    <row r="1562" spans="1:20" x14ac:dyDescent="0.25">
      <c r="A1562" s="20">
        <f t="shared" si="174"/>
        <v>42879.73</v>
      </c>
      <c r="B1562" s="2">
        <v>42879.725798611114</v>
      </c>
      <c r="C1562" s="1">
        <v>7</v>
      </c>
      <c r="D1562" s="1">
        <v>10</v>
      </c>
      <c r="E1562" s="1">
        <v>8</v>
      </c>
      <c r="F1562" s="1">
        <v>9</v>
      </c>
      <c r="G1562" s="1">
        <v>3574.28</v>
      </c>
      <c r="H1562" s="1">
        <v>1235.1824968860219</v>
      </c>
      <c r="I1562" s="22">
        <v>22457.8</v>
      </c>
      <c r="J1562" s="1">
        <v>1235.1824968860219</v>
      </c>
      <c r="K1562" s="7" t="str">
        <f>IF(OR($C1562=1,$C1562=2,$C1562=3),$J1562,"")</f>
        <v/>
      </c>
      <c r="L1562" s="8" t="str">
        <f t="shared" si="178"/>
        <v/>
      </c>
      <c r="M1562" s="3">
        <f>IF(OR($C1562=7,$C1562=8,$C1562=9),$J1562,"")</f>
        <v>1235.1824968860219</v>
      </c>
      <c r="N1562" s="8" t="str">
        <f t="shared" si="173"/>
        <v/>
      </c>
      <c r="O1562" s="7" t="str">
        <f>IF(OR($C1562=13,$C1562=14,$C1562=15),$J1562,"")</f>
        <v/>
      </c>
      <c r="P1562" s="8" t="str">
        <f t="shared" si="172"/>
        <v/>
      </c>
      <c r="Q1562" s="3" t="str">
        <f>IF(OR($C1562=19,$C1562=20,$C1562=21),$J1562,"")</f>
        <v/>
      </c>
      <c r="R1562" s="3" t="str">
        <f t="shared" si="176"/>
        <v/>
      </c>
      <c r="S1562" s="7" t="str">
        <f>IF(OR($C1562=25,$C1562=26,$C1562=27),$J1562,"")</f>
        <v/>
      </c>
      <c r="T1562" s="9" t="str">
        <f t="shared" si="177"/>
        <v/>
      </c>
    </row>
    <row r="1563" spans="1:20" x14ac:dyDescent="0.25">
      <c r="A1563" s="20">
        <f t="shared" si="174"/>
        <v>42879.73</v>
      </c>
      <c r="B1563" s="2">
        <v>42879.72583333333</v>
      </c>
      <c r="C1563" s="1">
        <v>8</v>
      </c>
      <c r="D1563" s="1">
        <v>11</v>
      </c>
      <c r="E1563" s="1">
        <v>9</v>
      </c>
      <c r="F1563" s="1">
        <v>10</v>
      </c>
      <c r="G1563" s="1">
        <v>3568.71</v>
      </c>
      <c r="H1563" s="1">
        <v>1233.2576430671672</v>
      </c>
      <c r="I1563" s="22">
        <v>22422.9</v>
      </c>
      <c r="J1563" s="1">
        <v>1233.2576430671672</v>
      </c>
      <c r="K1563" s="7" t="str">
        <f>IF(OR($C1563=1,$C1563=2,$C1563=3),$J1563,"")</f>
        <v/>
      </c>
      <c r="L1563" s="8" t="str">
        <f t="shared" si="178"/>
        <v/>
      </c>
      <c r="M1563" s="3">
        <f>IF(OR($C1563=7,$C1563=8,$C1563=9),$J1563,"")</f>
        <v>1233.2576430671672</v>
      </c>
      <c r="N1563" s="8">
        <f t="shared" si="173"/>
        <v>1253.2583832567364</v>
      </c>
      <c r="O1563" s="7" t="str">
        <f>IF(OR($C1563=13,$C1563=14,$C1563=15),$J1563,"")</f>
        <v/>
      </c>
      <c r="P1563" s="8" t="str">
        <f t="shared" si="172"/>
        <v/>
      </c>
      <c r="Q1563" s="3" t="str">
        <f>IF(OR($C1563=19,$C1563=20,$C1563=21),$J1563,"")</f>
        <v/>
      </c>
      <c r="R1563" s="3" t="str">
        <f t="shared" si="176"/>
        <v/>
      </c>
      <c r="S1563" s="7" t="str">
        <f>IF(OR($C1563=25,$C1563=26,$C1563=27),$J1563,"")</f>
        <v/>
      </c>
      <c r="T1563" s="9" t="str">
        <f t="shared" si="177"/>
        <v/>
      </c>
    </row>
    <row r="1564" spans="1:20" x14ac:dyDescent="0.25">
      <c r="A1564" s="20">
        <f t="shared" si="174"/>
        <v>42879.73</v>
      </c>
      <c r="B1564" s="2">
        <v>42879.725868055553</v>
      </c>
      <c r="C1564" s="1">
        <v>9</v>
      </c>
      <c r="D1564" s="1">
        <v>12</v>
      </c>
      <c r="E1564" s="1">
        <v>10</v>
      </c>
      <c r="F1564" s="1">
        <v>11</v>
      </c>
      <c r="G1564" s="1">
        <v>3736.77</v>
      </c>
      <c r="H1564" s="1">
        <v>1291.3350098170204</v>
      </c>
      <c r="I1564" s="22">
        <v>23478.799999999999</v>
      </c>
      <c r="J1564" s="1">
        <v>1291.3350098170204</v>
      </c>
      <c r="K1564" s="7" t="str">
        <f>IF(OR($C1564=1,$C1564=2,$C1564=3),$J1564,"")</f>
        <v/>
      </c>
      <c r="L1564" s="8" t="str">
        <f t="shared" si="178"/>
        <v/>
      </c>
      <c r="M1564" s="3">
        <f>IF(OR($C1564=7,$C1564=8,$C1564=9),$J1564,"")</f>
        <v>1291.3350098170204</v>
      </c>
      <c r="N1564" s="8" t="str">
        <f t="shared" si="173"/>
        <v/>
      </c>
      <c r="O1564" s="7" t="str">
        <f>IF(OR($C1564=13,$C1564=14,$C1564=15),$J1564,"")</f>
        <v/>
      </c>
      <c r="P1564" s="8" t="str">
        <f t="shared" si="172"/>
        <v/>
      </c>
      <c r="Q1564" s="3" t="str">
        <f>IF(OR($C1564=19,$C1564=20,$C1564=21),$J1564,"")</f>
        <v/>
      </c>
      <c r="R1564" s="3" t="str">
        <f t="shared" si="176"/>
        <v/>
      </c>
      <c r="S1564" s="7" t="str">
        <f>IF(OR($C1564=25,$C1564=26,$C1564=27),$J1564,"")</f>
        <v/>
      </c>
      <c r="T1564" s="9" t="str">
        <f t="shared" si="177"/>
        <v/>
      </c>
    </row>
    <row r="1565" spans="1:20" x14ac:dyDescent="0.25">
      <c r="A1565" s="20">
        <f t="shared" si="174"/>
        <v>42879.73</v>
      </c>
      <c r="B1565" s="2">
        <v>42879.725949074076</v>
      </c>
      <c r="C1565" s="1">
        <v>19</v>
      </c>
      <c r="D1565" s="1">
        <v>22</v>
      </c>
      <c r="E1565" s="1">
        <v>20</v>
      </c>
      <c r="F1565" s="1">
        <v>21</v>
      </c>
      <c r="G1565" s="1">
        <v>3617.36</v>
      </c>
      <c r="H1565" s="1">
        <v>1250.0698761528531</v>
      </c>
      <c r="I1565" s="22">
        <v>22728.6</v>
      </c>
      <c r="J1565" s="1">
        <v>1250.0698761528531</v>
      </c>
      <c r="K1565" s="7" t="str">
        <f>IF(OR($C1565=1,$C1565=2,$C1565=3),$J1565,"")</f>
        <v/>
      </c>
      <c r="L1565" s="8" t="str">
        <f t="shared" si="178"/>
        <v/>
      </c>
      <c r="M1565" s="3" t="str">
        <f>IF(OR($C1565=7,$C1565=8,$C1565=9),$J1565,"")</f>
        <v/>
      </c>
      <c r="N1565" s="8" t="str">
        <f t="shared" si="173"/>
        <v/>
      </c>
      <c r="O1565" s="7" t="str">
        <f>IF(OR($C1565=13,$C1565=14,$C1565=15),$J1565,"")</f>
        <v/>
      </c>
      <c r="P1565" s="8" t="str">
        <f t="shared" si="172"/>
        <v/>
      </c>
      <c r="Q1565" s="3">
        <f>IF(OR($C1565=19,$C1565=20,$C1565=21),$J1565,"")</f>
        <v>1250.0698761528531</v>
      </c>
      <c r="R1565" s="3" t="str">
        <f t="shared" si="176"/>
        <v/>
      </c>
      <c r="S1565" s="7" t="str">
        <f>IF(OR($C1565=25,$C1565=26,$C1565=27),$J1565,"")</f>
        <v/>
      </c>
      <c r="T1565" s="9" t="str">
        <f t="shared" si="177"/>
        <v/>
      </c>
    </row>
    <row r="1566" spans="1:20" x14ac:dyDescent="0.25">
      <c r="A1566" s="20">
        <f t="shared" si="174"/>
        <v>42879.73</v>
      </c>
      <c r="B1566" s="2">
        <v>42879.725983796299</v>
      </c>
      <c r="C1566" s="1">
        <v>20</v>
      </c>
      <c r="D1566" s="1">
        <v>23</v>
      </c>
      <c r="E1566" s="1">
        <v>21</v>
      </c>
      <c r="F1566" s="1">
        <v>22</v>
      </c>
      <c r="G1566" s="1">
        <v>4488.29</v>
      </c>
      <c r="H1566" s="1">
        <v>1551.0416780298585</v>
      </c>
      <c r="I1566" s="22">
        <v>28200.799999999999</v>
      </c>
      <c r="J1566" s="1">
        <v>1551.0416780298585</v>
      </c>
      <c r="K1566" s="7" t="str">
        <f>IF(OR($C1566=1,$C1566=2,$C1566=3),$J1566,"")</f>
        <v/>
      </c>
      <c r="L1566" s="8" t="str">
        <f t="shared" si="178"/>
        <v/>
      </c>
      <c r="M1566" s="3" t="str">
        <f>IF(OR($C1566=7,$C1566=8,$C1566=9),$J1566,"")</f>
        <v/>
      </c>
      <c r="N1566" s="8" t="str">
        <f t="shared" si="173"/>
        <v/>
      </c>
      <c r="O1566" s="7" t="str">
        <f>IF(OR($C1566=13,$C1566=14,$C1566=15),$J1566,"")</f>
        <v/>
      </c>
      <c r="P1566" s="8" t="str">
        <f t="shared" si="172"/>
        <v/>
      </c>
      <c r="Q1566" s="3">
        <f>IF(OR($C1566=19,$C1566=20,$C1566=21),$J1566,"")</f>
        <v>1551.0416780298585</v>
      </c>
      <c r="R1566" s="3">
        <f t="shared" si="176"/>
        <v>1336.6364617225199</v>
      </c>
      <c r="S1566" s="7" t="str">
        <f>IF(OR($C1566=25,$C1566=26,$C1566=27),$J1566,"")</f>
        <v/>
      </c>
      <c r="T1566" s="9" t="str">
        <f t="shared" si="177"/>
        <v/>
      </c>
    </row>
    <row r="1567" spans="1:20" x14ac:dyDescent="0.25">
      <c r="A1567" s="20">
        <f t="shared" si="174"/>
        <v>42879.73</v>
      </c>
      <c r="B1567" s="2">
        <v>42879.726018518515</v>
      </c>
      <c r="C1567" s="1">
        <v>21</v>
      </c>
      <c r="D1567" s="1">
        <v>24</v>
      </c>
      <c r="E1567" s="1">
        <v>22</v>
      </c>
      <c r="F1567" s="1">
        <v>23</v>
      </c>
      <c r="G1567" s="1">
        <v>3497.93</v>
      </c>
      <c r="H1567" s="1">
        <v>1208.7978309848479</v>
      </c>
      <c r="I1567" s="22">
        <v>21978.1</v>
      </c>
      <c r="J1567" s="1">
        <v>1208.7978309848479</v>
      </c>
      <c r="K1567" s="7" t="str">
        <f>IF(OR($C1567=1,$C1567=2,$C1567=3),$J1567,"")</f>
        <v/>
      </c>
      <c r="L1567" s="8" t="str">
        <f t="shared" si="175"/>
        <v/>
      </c>
      <c r="M1567" s="3" t="str">
        <f>IF(OR($C1567=7,$C1567=8,$C1567=9),$J1567,"")</f>
        <v/>
      </c>
      <c r="N1567" s="8" t="str">
        <f t="shared" si="173"/>
        <v/>
      </c>
      <c r="O1567" s="7" t="str">
        <f>IF(OR($C1567=13,$C1567=14,$C1567=15),$J1567,"")</f>
        <v/>
      </c>
      <c r="P1567" s="8" t="str">
        <f t="shared" si="172"/>
        <v/>
      </c>
      <c r="Q1567" s="3">
        <f>IF(OR($C1567=19,$C1567=20,$C1567=21),$J1567,"")</f>
        <v>1208.7978309848479</v>
      </c>
      <c r="R1567" s="3" t="str">
        <f t="shared" si="176"/>
        <v/>
      </c>
      <c r="S1567" s="7" t="str">
        <f>IF(OR($C1567=25,$C1567=26,$C1567=27),$J1567,"")</f>
        <v/>
      </c>
      <c r="T1567" s="9" t="str">
        <f t="shared" si="177"/>
        <v/>
      </c>
    </row>
    <row r="1568" spans="1:20" x14ac:dyDescent="0.25">
      <c r="A1568" s="20">
        <f t="shared" si="174"/>
        <v>42879.740000000005</v>
      </c>
      <c r="B1568" s="2">
        <v>42879.739629629628</v>
      </c>
      <c r="C1568" s="1">
        <v>1</v>
      </c>
      <c r="D1568" s="1">
        <v>4</v>
      </c>
      <c r="E1568" s="1">
        <v>2</v>
      </c>
      <c r="F1568" s="1">
        <v>3</v>
      </c>
      <c r="G1568" s="1">
        <v>3945.08</v>
      </c>
      <c r="H1568" s="1">
        <v>1363.3217780406424</v>
      </c>
      <c r="I1568" s="22">
        <v>24787.7</v>
      </c>
      <c r="J1568" s="1">
        <v>1363.3217780406424</v>
      </c>
      <c r="K1568" s="7">
        <f>IF(OR($C1568=1,$C1568=2,$C1568=3),$J1568,"")</f>
        <v>1363.3217780406424</v>
      </c>
      <c r="L1568" s="8">
        <f>IF(AND(C1568=1,C1569=2),AVERAGE(K1568:K1569),"")</f>
        <v>1304.9955971526249</v>
      </c>
      <c r="M1568" s="3" t="str">
        <f>IF(OR($C1568=7,$C1568=8,$C1568=9),$J1568,"")</f>
        <v/>
      </c>
      <c r="N1568" s="8" t="str">
        <f t="shared" si="173"/>
        <v/>
      </c>
      <c r="O1568" s="7" t="str">
        <f>IF(OR($C1568=13,$C1568=14,$C1568=15),$J1568,"")</f>
        <v/>
      </c>
      <c r="P1568" s="8" t="str">
        <f t="shared" si="172"/>
        <v/>
      </c>
      <c r="Q1568" s="3" t="str">
        <f>IF(OR($C1568=19,$C1568=20,$C1568=21),$J1568,"")</f>
        <v/>
      </c>
      <c r="R1568" s="3" t="str">
        <f t="shared" si="176"/>
        <v/>
      </c>
      <c r="S1568" s="7" t="str">
        <f>IF(OR($C1568=25,$C1568=26,$C1568=27),$J1568,"")</f>
        <v/>
      </c>
      <c r="T1568" s="9" t="str">
        <f t="shared" si="177"/>
        <v/>
      </c>
    </row>
    <row r="1569" spans="1:20" x14ac:dyDescent="0.25">
      <c r="A1569" s="20">
        <f t="shared" si="174"/>
        <v>42879.740000000005</v>
      </c>
      <c r="B1569" s="2">
        <v>42879.739652777775</v>
      </c>
      <c r="C1569" s="1">
        <v>2</v>
      </c>
      <c r="D1569" s="1">
        <v>5</v>
      </c>
      <c r="E1569" s="1">
        <v>3</v>
      </c>
      <c r="F1569" s="1">
        <v>4</v>
      </c>
      <c r="G1569" s="1">
        <v>3607.52</v>
      </c>
      <c r="H1569" s="1">
        <v>1246.6694162646074</v>
      </c>
      <c r="I1569" s="22">
        <v>22666.7</v>
      </c>
      <c r="J1569" s="1">
        <v>1246.6694162646074</v>
      </c>
      <c r="K1569" s="7">
        <f>IF(OR($C1569=1,$C1569=2,$C1569=3),$J1569,"")</f>
        <v>1246.6694162646074</v>
      </c>
      <c r="L1569" s="8" t="str">
        <f t="shared" ref="L1569:L1589" si="179">IF(AND(C1569=1,C1570=2),AVERAGE(K1569:K1570),"")</f>
        <v/>
      </c>
      <c r="M1569" s="3" t="str">
        <f>IF(OR($C1569=7,$C1569=8,$C1569=9),$J1569,"")</f>
        <v/>
      </c>
      <c r="N1569" s="8" t="str">
        <f t="shared" si="173"/>
        <v/>
      </c>
      <c r="O1569" s="7" t="str">
        <f>IF(OR($C1569=13,$C1569=14,$C1569=15),$J1569,"")</f>
        <v/>
      </c>
      <c r="P1569" s="8" t="str">
        <f t="shared" si="172"/>
        <v/>
      </c>
      <c r="Q1569" s="3" t="str">
        <f>IF(OR($C1569=19,$C1569=20,$C1569=21),$J1569,"")</f>
        <v/>
      </c>
      <c r="R1569" s="3" t="str">
        <f t="shared" si="176"/>
        <v/>
      </c>
      <c r="S1569" s="7" t="str">
        <f>IF(OR($C1569=25,$C1569=26,$C1569=27),$J1569,"")</f>
        <v/>
      </c>
      <c r="T1569" s="9" t="str">
        <f t="shared" si="177"/>
        <v/>
      </c>
    </row>
    <row r="1570" spans="1:20" x14ac:dyDescent="0.25">
      <c r="A1570" s="20">
        <f t="shared" si="174"/>
        <v>42879.740000000005</v>
      </c>
      <c r="B1570" s="2">
        <v>42879.739699074074</v>
      </c>
      <c r="C1570" s="1">
        <v>7</v>
      </c>
      <c r="D1570" s="1">
        <v>10</v>
      </c>
      <c r="E1570" s="1">
        <v>8</v>
      </c>
      <c r="F1570" s="1">
        <v>9</v>
      </c>
      <c r="G1570" s="1">
        <v>3391.01</v>
      </c>
      <c r="H1570" s="1">
        <v>1171.8489314674478</v>
      </c>
      <c r="I1570" s="22">
        <v>21306.3</v>
      </c>
      <c r="J1570" s="1">
        <v>1171.8489314674478</v>
      </c>
      <c r="K1570" s="7" t="str">
        <f>IF(OR($C1570=1,$C1570=2,$C1570=3),$J1570,"")</f>
        <v/>
      </c>
      <c r="L1570" s="8" t="str">
        <f t="shared" si="179"/>
        <v/>
      </c>
      <c r="M1570" s="3">
        <f>IF(OR($C1570=7,$C1570=8,$C1570=9),$J1570,"")</f>
        <v>1171.8489314674478</v>
      </c>
      <c r="N1570" s="8" t="str">
        <f t="shared" si="173"/>
        <v/>
      </c>
      <c r="O1570" s="7" t="str">
        <f>IF(OR($C1570=13,$C1570=14,$C1570=15),$J1570,"")</f>
        <v/>
      </c>
      <c r="P1570" s="8" t="str">
        <f t="shared" si="172"/>
        <v/>
      </c>
      <c r="Q1570" s="3" t="str">
        <f>IF(OR($C1570=19,$C1570=20,$C1570=21),$J1570,"")</f>
        <v/>
      </c>
      <c r="R1570" s="3" t="str">
        <f t="shared" si="176"/>
        <v/>
      </c>
      <c r="S1570" s="7" t="str">
        <f>IF(OR($C1570=25,$C1570=26,$C1570=27),$J1570,"")</f>
        <v/>
      </c>
      <c r="T1570" s="9" t="str">
        <f t="shared" si="177"/>
        <v/>
      </c>
    </row>
    <row r="1571" spans="1:20" x14ac:dyDescent="0.25">
      <c r="A1571" s="20">
        <f t="shared" si="174"/>
        <v>42879.740000000005</v>
      </c>
      <c r="B1571" s="2">
        <v>42879.739733796298</v>
      </c>
      <c r="C1571" s="1">
        <v>8</v>
      </c>
      <c r="D1571" s="1">
        <v>11</v>
      </c>
      <c r="E1571" s="1">
        <v>9</v>
      </c>
      <c r="F1571" s="1">
        <v>10</v>
      </c>
      <c r="G1571" s="1">
        <v>3403.62</v>
      </c>
      <c r="H1571" s="1">
        <v>1176.2066346372419</v>
      </c>
      <c r="I1571" s="22">
        <v>21385.599999999999</v>
      </c>
      <c r="J1571" s="1">
        <v>1176.2066346372419</v>
      </c>
      <c r="K1571" s="7" t="str">
        <f>IF(OR($C1571=1,$C1571=2,$C1571=3),$J1571,"")</f>
        <v/>
      </c>
      <c r="L1571" s="8" t="str">
        <f t="shared" si="179"/>
        <v/>
      </c>
      <c r="M1571" s="3">
        <f>IF(OR($C1571=7,$C1571=8,$C1571=9),$J1571,"")</f>
        <v>1176.2066346372419</v>
      </c>
      <c r="N1571" s="8">
        <f t="shared" si="173"/>
        <v>1193.5038249088868</v>
      </c>
      <c r="O1571" s="7" t="str">
        <f>IF(OR($C1571=13,$C1571=14,$C1571=15),$J1571,"")</f>
        <v/>
      </c>
      <c r="P1571" s="8" t="str">
        <f t="shared" si="172"/>
        <v/>
      </c>
      <c r="Q1571" s="3" t="str">
        <f>IF(OR($C1571=19,$C1571=20,$C1571=21),$J1571,"")</f>
        <v/>
      </c>
      <c r="R1571" s="3" t="str">
        <f t="shared" si="176"/>
        <v/>
      </c>
      <c r="S1571" s="7" t="str">
        <f>IF(OR($C1571=25,$C1571=26,$C1571=27),$J1571,"")</f>
        <v/>
      </c>
      <c r="T1571" s="9" t="str">
        <f t="shared" si="177"/>
        <v/>
      </c>
    </row>
    <row r="1572" spans="1:20" x14ac:dyDescent="0.25">
      <c r="A1572" s="20">
        <f t="shared" si="174"/>
        <v>42879.740000000005</v>
      </c>
      <c r="B1572" s="2">
        <v>42879.739756944444</v>
      </c>
      <c r="C1572" s="1">
        <v>9</v>
      </c>
      <c r="D1572" s="1">
        <v>12</v>
      </c>
      <c r="E1572" s="1">
        <v>10</v>
      </c>
      <c r="F1572" s="1">
        <v>11</v>
      </c>
      <c r="G1572" s="1">
        <v>3566.39</v>
      </c>
      <c r="H1572" s="1">
        <v>1232.4559086219713</v>
      </c>
      <c r="I1572" s="22">
        <v>22408.3</v>
      </c>
      <c r="J1572" s="1">
        <v>1232.4559086219713</v>
      </c>
      <c r="K1572" s="7" t="str">
        <f>IF(OR($C1572=1,$C1572=2,$C1572=3),$J1572,"")</f>
        <v/>
      </c>
      <c r="L1572" s="8" t="str">
        <f t="shared" si="179"/>
        <v/>
      </c>
      <c r="M1572" s="3">
        <f>IF(OR($C1572=7,$C1572=8,$C1572=9),$J1572,"")</f>
        <v>1232.4559086219713</v>
      </c>
      <c r="N1572" s="8" t="str">
        <f t="shared" si="173"/>
        <v/>
      </c>
      <c r="O1572" s="7" t="str">
        <f>IF(OR($C1572=13,$C1572=14,$C1572=15),$J1572,"")</f>
        <v/>
      </c>
      <c r="P1572" s="8" t="str">
        <f t="shared" si="172"/>
        <v/>
      </c>
      <c r="Q1572" s="3" t="str">
        <f>IF(OR($C1572=19,$C1572=20,$C1572=21),$J1572,"")</f>
        <v/>
      </c>
      <c r="R1572" s="3" t="str">
        <f t="shared" si="176"/>
        <v/>
      </c>
      <c r="S1572" s="7" t="str">
        <f>IF(OR($C1572=25,$C1572=26,$C1572=27),$J1572,"")</f>
        <v/>
      </c>
      <c r="T1572" s="9" t="str">
        <f t="shared" si="177"/>
        <v/>
      </c>
    </row>
    <row r="1573" spans="1:20" x14ac:dyDescent="0.25">
      <c r="A1573" s="20">
        <f t="shared" si="174"/>
        <v>42879.740000000005</v>
      </c>
      <c r="B1573" s="2">
        <v>42879.739814814813</v>
      </c>
      <c r="C1573" s="1">
        <v>14</v>
      </c>
      <c r="D1573" s="1">
        <v>17</v>
      </c>
      <c r="E1573" s="1">
        <v>15</v>
      </c>
      <c r="F1573" s="1">
        <v>16</v>
      </c>
      <c r="G1573" s="1">
        <v>12391.2</v>
      </c>
      <c r="H1573" s="1">
        <v>4282.0913178078026</v>
      </c>
      <c r="I1573" s="22">
        <v>77856.5</v>
      </c>
      <c r="J1573" s="1">
        <v>4282.0913178078026</v>
      </c>
      <c r="K1573" s="7" t="str">
        <f>IF(OR($C1573=1,$C1573=2,$C1573=3),$J1573,"")</f>
        <v/>
      </c>
      <c r="L1573" s="8" t="str">
        <f t="shared" si="179"/>
        <v/>
      </c>
      <c r="M1573" s="3" t="str">
        <f>IF(OR($C1573=7,$C1573=8,$C1573=9),$J1573,"")</f>
        <v/>
      </c>
      <c r="N1573" s="8" t="str">
        <f t="shared" si="173"/>
        <v/>
      </c>
      <c r="O1573" s="7">
        <f>IF(OR($C1573=13,$C1573=14,$C1573=15),$J1573,"")</f>
        <v>4282.0913178078026</v>
      </c>
      <c r="P1573" s="8">
        <f>O1573</f>
        <v>4282.0913178078026</v>
      </c>
      <c r="Q1573" s="3" t="str">
        <f>IF(OR($C1573=19,$C1573=20,$C1573=21),$J1573,"")</f>
        <v/>
      </c>
      <c r="R1573" s="3" t="str">
        <f t="shared" si="176"/>
        <v/>
      </c>
      <c r="S1573" s="7" t="str">
        <f>IF(OR($C1573=25,$C1573=26,$C1573=27),$J1573,"")</f>
        <v/>
      </c>
      <c r="T1573" s="9" t="str">
        <f t="shared" si="177"/>
        <v/>
      </c>
    </row>
    <row r="1574" spans="1:20" x14ac:dyDescent="0.25">
      <c r="A1574" s="20">
        <f t="shared" si="174"/>
        <v>42879.740000000005</v>
      </c>
      <c r="B1574" s="2">
        <v>42879.739861111113</v>
      </c>
      <c r="C1574" s="1">
        <v>19</v>
      </c>
      <c r="D1574" s="1">
        <v>22</v>
      </c>
      <c r="E1574" s="1">
        <v>20</v>
      </c>
      <c r="F1574" s="1">
        <v>21</v>
      </c>
      <c r="G1574" s="1">
        <v>3443.59</v>
      </c>
      <c r="H1574" s="1">
        <v>1190.0192750572803</v>
      </c>
      <c r="I1574" s="22">
        <v>21636.7</v>
      </c>
      <c r="J1574" s="1">
        <v>1190.0192750572803</v>
      </c>
      <c r="K1574" s="7" t="str">
        <f>IF(OR($C1574=1,$C1574=2,$C1574=3),$J1574,"")</f>
        <v/>
      </c>
      <c r="L1574" s="8" t="str">
        <f t="shared" si="179"/>
        <v/>
      </c>
      <c r="M1574" s="3" t="str">
        <f>IF(OR($C1574=7,$C1574=8,$C1574=9),$J1574,"")</f>
        <v/>
      </c>
      <c r="N1574" s="8" t="str">
        <f t="shared" si="173"/>
        <v/>
      </c>
      <c r="O1574" s="7" t="str">
        <f>IF(OR($C1574=13,$C1574=14,$C1574=15),$J1574,"")</f>
        <v/>
      </c>
      <c r="P1574" s="8" t="str">
        <f t="shared" si="172"/>
        <v/>
      </c>
      <c r="Q1574" s="3">
        <f>IF(OR($C1574=19,$C1574=20,$C1574=21),$J1574,"")</f>
        <v>1190.0192750572803</v>
      </c>
      <c r="R1574" s="3" t="str">
        <f t="shared" si="176"/>
        <v/>
      </c>
      <c r="S1574" s="7" t="str">
        <f>IF(OR($C1574=25,$C1574=26,$C1574=27),$J1574,"")</f>
        <v/>
      </c>
      <c r="T1574" s="9" t="str">
        <f t="shared" si="177"/>
        <v/>
      </c>
    </row>
    <row r="1575" spans="1:20" x14ac:dyDescent="0.25">
      <c r="A1575" s="20">
        <f t="shared" si="174"/>
        <v>42879.740000000005</v>
      </c>
      <c r="B1575" s="2">
        <v>42879.739895833336</v>
      </c>
      <c r="C1575" s="1">
        <v>20</v>
      </c>
      <c r="D1575" s="1">
        <v>23</v>
      </c>
      <c r="E1575" s="1">
        <v>21</v>
      </c>
      <c r="F1575" s="1">
        <v>22</v>
      </c>
      <c r="G1575" s="1">
        <v>4253.8999999999996</v>
      </c>
      <c r="H1575" s="1">
        <v>1470.0423088016182</v>
      </c>
      <c r="I1575" s="22">
        <v>26728</v>
      </c>
      <c r="J1575" s="1">
        <v>1470.0423088016182</v>
      </c>
      <c r="K1575" s="7" t="str">
        <f>IF(OR($C1575=1,$C1575=2,$C1575=3),$J1575,"")</f>
        <v/>
      </c>
      <c r="L1575" s="8" t="str">
        <f t="shared" si="179"/>
        <v/>
      </c>
      <c r="M1575" s="3" t="str">
        <f>IF(OR($C1575=7,$C1575=8,$C1575=9),$J1575,"")</f>
        <v/>
      </c>
      <c r="N1575" s="8" t="str">
        <f t="shared" si="173"/>
        <v/>
      </c>
      <c r="O1575" s="7" t="str">
        <f>IF(OR($C1575=13,$C1575=14,$C1575=15),$J1575,"")</f>
        <v/>
      </c>
      <c r="P1575" s="8" t="str">
        <f t="shared" si="172"/>
        <v/>
      </c>
      <c r="Q1575" s="3">
        <f>IF(OR($C1575=19,$C1575=20,$C1575=21),$J1575,"")</f>
        <v>1470.0423088016182</v>
      </c>
      <c r="R1575" s="3">
        <f t="shared" si="176"/>
        <v>1271.9943182439704</v>
      </c>
      <c r="S1575" s="7" t="str">
        <f>IF(OR($C1575=25,$C1575=26,$C1575=27),$J1575,"")</f>
        <v/>
      </c>
      <c r="T1575" s="9" t="str">
        <f t="shared" si="177"/>
        <v/>
      </c>
    </row>
    <row r="1576" spans="1:20" x14ac:dyDescent="0.25">
      <c r="A1576" s="20">
        <f t="shared" si="174"/>
        <v>42879.740000000005</v>
      </c>
      <c r="B1576" s="2">
        <v>42879.739918981482</v>
      </c>
      <c r="C1576" s="1">
        <v>21</v>
      </c>
      <c r="D1576" s="1">
        <v>24</v>
      </c>
      <c r="E1576" s="1">
        <v>22</v>
      </c>
      <c r="F1576" s="1">
        <v>23</v>
      </c>
      <c r="G1576" s="1">
        <v>3344.92</v>
      </c>
      <c r="H1576" s="1">
        <v>1155.9213708730128</v>
      </c>
      <c r="I1576" s="22">
        <v>21016.799999999999</v>
      </c>
      <c r="J1576" s="1">
        <v>1155.9213708730128</v>
      </c>
      <c r="K1576" s="7" t="str">
        <f>IF(OR($C1576=1,$C1576=2,$C1576=3),$J1576,"")</f>
        <v/>
      </c>
      <c r="L1576" s="8" t="str">
        <f t="shared" si="179"/>
        <v/>
      </c>
      <c r="M1576" s="3" t="str">
        <f>IF(OR($C1576=7,$C1576=8,$C1576=9),$J1576,"")</f>
        <v/>
      </c>
      <c r="N1576" s="8" t="str">
        <f t="shared" si="173"/>
        <v/>
      </c>
      <c r="O1576" s="7" t="str">
        <f>IF(OR($C1576=13,$C1576=14,$C1576=15),$J1576,"")</f>
        <v/>
      </c>
      <c r="P1576" s="8" t="str">
        <f t="shared" si="172"/>
        <v/>
      </c>
      <c r="Q1576" s="3">
        <f>IF(OR($C1576=19,$C1576=20,$C1576=21),$J1576,"")</f>
        <v>1155.9213708730128</v>
      </c>
      <c r="R1576" s="3" t="str">
        <f t="shared" si="176"/>
        <v/>
      </c>
      <c r="S1576" s="7" t="str">
        <f>IF(OR($C1576=25,$C1576=26,$C1576=27),$J1576,"")</f>
        <v/>
      </c>
      <c r="T1576" s="9" t="str">
        <f t="shared" si="177"/>
        <v/>
      </c>
    </row>
    <row r="1577" spans="1:20" x14ac:dyDescent="0.25">
      <c r="A1577" s="20">
        <f t="shared" si="174"/>
        <v>42879.76</v>
      </c>
      <c r="B1577" s="2">
        <v>42879.753518518519</v>
      </c>
      <c r="C1577" s="1">
        <v>1</v>
      </c>
      <c r="D1577" s="1">
        <v>4</v>
      </c>
      <c r="E1577" s="1">
        <v>2</v>
      </c>
      <c r="F1577" s="1">
        <v>3</v>
      </c>
      <c r="G1577" s="1">
        <v>3789.74</v>
      </c>
      <c r="H1577" s="1">
        <v>1309.640127731692</v>
      </c>
      <c r="I1577" s="22">
        <v>23811.7</v>
      </c>
      <c r="J1577" s="1">
        <v>1309.640127731692</v>
      </c>
      <c r="K1577" s="7">
        <f>IF(OR($C1577=1,$C1577=2,$C1577=3),$J1577,"")</f>
        <v>1309.640127731692</v>
      </c>
      <c r="L1577" s="8">
        <f t="shared" si="179"/>
        <v>1248.1951307368236</v>
      </c>
      <c r="M1577" s="3" t="str">
        <f>IF(OR($C1577=7,$C1577=8,$C1577=9),$J1577,"")</f>
        <v/>
      </c>
      <c r="N1577" s="8" t="str">
        <f t="shared" si="173"/>
        <v/>
      </c>
      <c r="O1577" s="7" t="str">
        <f>IF(OR($C1577=13,$C1577=14,$C1577=15),$J1577,"")</f>
        <v/>
      </c>
      <c r="P1577" s="8" t="str">
        <f t="shared" si="172"/>
        <v/>
      </c>
      <c r="Q1577" s="3" t="str">
        <f>IF(OR($C1577=19,$C1577=20,$C1577=21),$J1577,"")</f>
        <v/>
      </c>
      <c r="R1577" s="3" t="str">
        <f t="shared" si="176"/>
        <v/>
      </c>
      <c r="S1577" s="7" t="str">
        <f>IF(OR($C1577=25,$C1577=26,$C1577=27),$J1577,"")</f>
        <v/>
      </c>
      <c r="T1577" s="9" t="str">
        <f t="shared" si="177"/>
        <v/>
      </c>
    </row>
    <row r="1578" spans="1:20" x14ac:dyDescent="0.25">
      <c r="A1578" s="20">
        <f t="shared" si="174"/>
        <v>42879.76</v>
      </c>
      <c r="B1578" s="2">
        <v>42879.753541666665</v>
      </c>
      <c r="C1578" s="1">
        <v>2</v>
      </c>
      <c r="D1578" s="1">
        <v>5</v>
      </c>
      <c r="E1578" s="1">
        <v>3</v>
      </c>
      <c r="F1578" s="1">
        <v>4</v>
      </c>
      <c r="G1578" s="1">
        <v>3434.13</v>
      </c>
      <c r="H1578" s="1">
        <v>1186.7501337419549</v>
      </c>
      <c r="I1578" s="22">
        <v>21577.3</v>
      </c>
      <c r="J1578" s="1">
        <v>1186.7501337419549</v>
      </c>
      <c r="K1578" s="7">
        <f>IF(OR($C1578=1,$C1578=2,$C1578=3),$J1578,"")</f>
        <v>1186.7501337419549</v>
      </c>
      <c r="L1578" s="8" t="str">
        <f t="shared" si="179"/>
        <v/>
      </c>
      <c r="M1578" s="3" t="str">
        <f>IF(OR($C1578=7,$C1578=8,$C1578=9),$J1578,"")</f>
        <v/>
      </c>
      <c r="N1578" s="8" t="str">
        <f t="shared" si="173"/>
        <v/>
      </c>
      <c r="O1578" s="7" t="str">
        <f>IF(OR($C1578=13,$C1578=14,$C1578=15),$J1578,"")</f>
        <v/>
      </c>
      <c r="P1578" s="8" t="str">
        <f t="shared" si="172"/>
        <v/>
      </c>
      <c r="Q1578" s="3" t="str">
        <f>IF(OR($C1578=19,$C1578=20,$C1578=21),$J1578,"")</f>
        <v/>
      </c>
      <c r="R1578" s="3" t="str">
        <f t="shared" si="176"/>
        <v/>
      </c>
      <c r="S1578" s="7" t="str">
        <f>IF(OR($C1578=25,$C1578=26,$C1578=27),$J1578,"")</f>
        <v/>
      </c>
      <c r="T1578" s="9" t="str">
        <f t="shared" si="177"/>
        <v/>
      </c>
    </row>
    <row r="1579" spans="1:20" x14ac:dyDescent="0.25">
      <c r="A1579" s="20">
        <f t="shared" si="174"/>
        <v>42879.76</v>
      </c>
      <c r="B1579" s="2">
        <v>42879.753587962965</v>
      </c>
      <c r="C1579" s="1">
        <v>7</v>
      </c>
      <c r="D1579" s="1">
        <v>10</v>
      </c>
      <c r="E1579" s="1">
        <v>8</v>
      </c>
      <c r="F1579" s="1">
        <v>9</v>
      </c>
      <c r="G1579" s="1">
        <v>3278.86</v>
      </c>
      <c r="H1579" s="1">
        <v>1133.0926736964373</v>
      </c>
      <c r="I1579" s="22">
        <v>20601.7</v>
      </c>
      <c r="J1579" s="1">
        <v>1133.0926736964373</v>
      </c>
      <c r="K1579" s="7" t="str">
        <f>IF(OR($C1579=1,$C1579=2,$C1579=3),$J1579,"")</f>
        <v/>
      </c>
      <c r="L1579" s="8" t="str">
        <f t="shared" si="179"/>
        <v/>
      </c>
      <c r="M1579" s="3">
        <f>IF(OR($C1579=7,$C1579=8,$C1579=9),$J1579,"")</f>
        <v>1133.0926736964373</v>
      </c>
      <c r="N1579" s="8" t="str">
        <f t="shared" si="173"/>
        <v/>
      </c>
      <c r="O1579" s="7" t="str">
        <f>IF(OR($C1579=13,$C1579=14,$C1579=15),$J1579,"")</f>
        <v/>
      </c>
      <c r="P1579" s="8" t="str">
        <f t="shared" si="172"/>
        <v/>
      </c>
      <c r="Q1579" s="3" t="str">
        <f>IF(OR($C1579=19,$C1579=20,$C1579=21),$J1579,"")</f>
        <v/>
      </c>
      <c r="R1579" s="3" t="str">
        <f t="shared" si="176"/>
        <v/>
      </c>
      <c r="S1579" s="7" t="str">
        <f>IF(OR($C1579=25,$C1579=26,$C1579=27),$J1579,"")</f>
        <v/>
      </c>
      <c r="T1579" s="9" t="str">
        <f t="shared" si="177"/>
        <v/>
      </c>
    </row>
    <row r="1580" spans="1:20" x14ac:dyDescent="0.25">
      <c r="A1580" s="20">
        <f t="shared" si="174"/>
        <v>42879.76</v>
      </c>
      <c r="B1580" s="2">
        <v>42879.753622685188</v>
      </c>
      <c r="C1580" s="1">
        <v>8</v>
      </c>
      <c r="D1580" s="1">
        <v>11</v>
      </c>
      <c r="E1580" s="1">
        <v>9</v>
      </c>
      <c r="F1580" s="1">
        <v>10</v>
      </c>
      <c r="G1580" s="1">
        <v>3238.13</v>
      </c>
      <c r="H1580" s="1">
        <v>1119.0173961305588</v>
      </c>
      <c r="I1580" s="22">
        <v>20345.8</v>
      </c>
      <c r="J1580" s="1">
        <v>1119.0173961305588</v>
      </c>
      <c r="K1580" s="7" t="str">
        <f>IF(OR($C1580=1,$C1580=2,$C1580=3),$J1580,"")</f>
        <v/>
      </c>
      <c r="L1580" s="8" t="str">
        <f t="shared" si="179"/>
        <v/>
      </c>
      <c r="M1580" s="3">
        <f>IF(OR($C1580=7,$C1580=8,$C1580=9),$J1580,"")</f>
        <v>1119.0173961305588</v>
      </c>
      <c r="N1580" s="8">
        <f t="shared" si="173"/>
        <v>1139.7104386212241</v>
      </c>
      <c r="O1580" s="7" t="str">
        <f>IF(OR($C1580=13,$C1580=14,$C1580=15),$J1580,"")</f>
        <v/>
      </c>
      <c r="P1580" s="8" t="str">
        <f t="shared" si="172"/>
        <v/>
      </c>
      <c r="Q1580" s="3" t="str">
        <f>IF(OR($C1580=19,$C1580=20,$C1580=21),$J1580,"")</f>
        <v/>
      </c>
      <c r="R1580" s="3" t="str">
        <f t="shared" si="176"/>
        <v/>
      </c>
      <c r="S1580" s="7" t="str">
        <f>IF(OR($C1580=25,$C1580=26,$C1580=27),$J1580,"")</f>
        <v/>
      </c>
      <c r="T1580" s="9" t="str">
        <f t="shared" si="177"/>
        <v/>
      </c>
    </row>
    <row r="1581" spans="1:20" x14ac:dyDescent="0.25">
      <c r="A1581" s="20">
        <f t="shared" si="174"/>
        <v>42879.76</v>
      </c>
      <c r="B1581" s="2">
        <v>42879.753657407404</v>
      </c>
      <c r="C1581" s="1">
        <v>9</v>
      </c>
      <c r="D1581" s="1">
        <v>12</v>
      </c>
      <c r="E1581" s="1">
        <v>10</v>
      </c>
      <c r="F1581" s="1">
        <v>11</v>
      </c>
      <c r="G1581" s="1">
        <v>3377.04</v>
      </c>
      <c r="H1581" s="1">
        <v>1167.0212460366763</v>
      </c>
      <c r="I1581" s="22">
        <v>21218.5</v>
      </c>
      <c r="J1581" s="1">
        <v>1167.0212460366763</v>
      </c>
      <c r="K1581" s="7" t="str">
        <f>IF(OR($C1581=1,$C1581=2,$C1581=3),$J1581,"")</f>
        <v/>
      </c>
      <c r="L1581" s="8" t="str">
        <f t="shared" si="179"/>
        <v/>
      </c>
      <c r="M1581" s="3">
        <f>IF(OR($C1581=7,$C1581=8,$C1581=9),$J1581,"")</f>
        <v>1167.0212460366763</v>
      </c>
      <c r="N1581" s="8" t="str">
        <f t="shared" si="173"/>
        <v/>
      </c>
      <c r="O1581" s="7" t="str">
        <f>IF(OR($C1581=13,$C1581=14,$C1581=15),$J1581,"")</f>
        <v/>
      </c>
      <c r="P1581" s="8" t="str">
        <f t="shared" si="172"/>
        <v/>
      </c>
      <c r="Q1581" s="3" t="str">
        <f>IF(OR($C1581=19,$C1581=20,$C1581=21),$J1581,"")</f>
        <v/>
      </c>
      <c r="R1581" s="3" t="str">
        <f t="shared" si="176"/>
        <v/>
      </c>
      <c r="S1581" s="7" t="str">
        <f>IF(OR($C1581=25,$C1581=26,$C1581=27),$J1581,"")</f>
        <v/>
      </c>
      <c r="T1581" s="9" t="str">
        <f t="shared" si="177"/>
        <v/>
      </c>
    </row>
    <row r="1582" spans="1:20" x14ac:dyDescent="0.25">
      <c r="A1582" s="20">
        <f t="shared" si="174"/>
        <v>42879.76</v>
      </c>
      <c r="B1582" s="2">
        <v>42879.753680555557</v>
      </c>
      <c r="C1582" s="1">
        <v>13</v>
      </c>
      <c r="D1582" s="1">
        <v>16</v>
      </c>
      <c r="E1582" s="1">
        <v>14</v>
      </c>
      <c r="F1582" s="1">
        <v>15</v>
      </c>
      <c r="G1582" s="1">
        <v>1370.42</v>
      </c>
      <c r="H1582" s="1">
        <v>473.5831544765777</v>
      </c>
      <c r="I1582" s="22">
        <v>8610.61</v>
      </c>
      <c r="J1582" s="1">
        <v>473.5831544765777</v>
      </c>
      <c r="K1582" s="7" t="str">
        <f>IF(OR($C1582=1,$C1582=2,$C1582=3),$J1582,"")</f>
        <v/>
      </c>
      <c r="L1582" s="8" t="str">
        <f t="shared" si="179"/>
        <v/>
      </c>
      <c r="M1582" s="3" t="str">
        <f>IF(OR($C1582=7,$C1582=8,$C1582=9),$J1582,"")</f>
        <v/>
      </c>
      <c r="N1582" s="8" t="str">
        <f t="shared" si="173"/>
        <v/>
      </c>
      <c r="O1582" s="7">
        <f>IF(OR($C1582=13,$C1582=14,$C1582=15),$J1582,"")</f>
        <v>473.5831544765777</v>
      </c>
      <c r="P1582" s="8">
        <f>O1582</f>
        <v>473.5831544765777</v>
      </c>
      <c r="Q1582" s="3" t="str">
        <f>IF(OR($C1582=19,$C1582=20,$C1582=21),$J1582,"")</f>
        <v/>
      </c>
      <c r="R1582" s="3" t="str">
        <f t="shared" si="176"/>
        <v/>
      </c>
      <c r="S1582" s="7" t="str">
        <f>IF(OR($C1582=25,$C1582=26,$C1582=27),$J1582,"")</f>
        <v/>
      </c>
      <c r="T1582" s="9" t="str">
        <f t="shared" si="177"/>
        <v/>
      </c>
    </row>
    <row r="1583" spans="1:20" x14ac:dyDescent="0.25">
      <c r="A1583" s="20">
        <f t="shared" si="174"/>
        <v>42879.76</v>
      </c>
      <c r="B1583" s="2">
        <v>42879.75371527778</v>
      </c>
      <c r="C1583" s="1">
        <v>14</v>
      </c>
      <c r="D1583" s="1">
        <v>17</v>
      </c>
      <c r="E1583" s="1">
        <v>15</v>
      </c>
      <c r="F1583" s="1">
        <v>16</v>
      </c>
      <c r="G1583" s="1">
        <v>0</v>
      </c>
      <c r="H1583" s="1">
        <v>0</v>
      </c>
      <c r="I1583" s="22">
        <v>0</v>
      </c>
      <c r="J1583" s="1">
        <v>0</v>
      </c>
      <c r="K1583" s="7" t="str">
        <f>IF(OR($C1583=1,$C1583=2,$C1583=3),$J1583,"")</f>
        <v/>
      </c>
      <c r="L1583" s="8" t="str">
        <f t="shared" si="179"/>
        <v/>
      </c>
      <c r="M1583" s="3" t="str">
        <f>IF(OR($C1583=7,$C1583=8,$C1583=9),$J1583,"")</f>
        <v/>
      </c>
      <c r="N1583" s="8" t="str">
        <f t="shared" si="173"/>
        <v/>
      </c>
      <c r="O1583" s="7">
        <f>IF(OR($C1583=13,$C1583=14,$C1583=15),$J1583,"")</f>
        <v>0</v>
      </c>
      <c r="P1583" s="8" t="str">
        <f t="shared" si="172"/>
        <v/>
      </c>
      <c r="Q1583" s="3" t="str">
        <f>IF(OR($C1583=19,$C1583=20,$C1583=21),$J1583,"")</f>
        <v/>
      </c>
      <c r="R1583" s="3" t="str">
        <f t="shared" si="176"/>
        <v/>
      </c>
      <c r="S1583" s="7" t="str">
        <f>IF(OR($C1583=25,$C1583=26,$C1583=27),$J1583,"")</f>
        <v/>
      </c>
      <c r="T1583" s="9" t="str">
        <f t="shared" si="177"/>
        <v/>
      </c>
    </row>
    <row r="1584" spans="1:20" x14ac:dyDescent="0.25">
      <c r="A1584" s="20">
        <f t="shared" si="174"/>
        <v>42879.76</v>
      </c>
      <c r="B1584" s="2">
        <v>42879.753761574073</v>
      </c>
      <c r="C1584" s="1">
        <v>19</v>
      </c>
      <c r="D1584" s="1">
        <v>22</v>
      </c>
      <c r="E1584" s="1">
        <v>20</v>
      </c>
      <c r="F1584" s="1">
        <v>21</v>
      </c>
      <c r="G1584" s="1">
        <v>3280.05</v>
      </c>
      <c r="H1584" s="1">
        <v>1133.5039081747921</v>
      </c>
      <c r="I1584" s="22">
        <v>20609.2</v>
      </c>
      <c r="J1584" s="1">
        <v>1133.5039081747921</v>
      </c>
      <c r="K1584" s="7" t="str">
        <f>IF(OR($C1584=1,$C1584=2,$C1584=3),$J1584,"")</f>
        <v/>
      </c>
      <c r="L1584" s="8" t="str">
        <f t="shared" si="179"/>
        <v/>
      </c>
      <c r="M1584" s="3" t="str">
        <f>IF(OR($C1584=7,$C1584=8,$C1584=9),$J1584,"")</f>
        <v/>
      </c>
      <c r="N1584" s="8" t="str">
        <f t="shared" si="173"/>
        <v/>
      </c>
      <c r="O1584" s="7" t="str">
        <f>IF(OR($C1584=13,$C1584=14,$C1584=15),$J1584,"")</f>
        <v/>
      </c>
      <c r="P1584" s="8" t="str">
        <f t="shared" ref="P1584:P1601" si="180">IF(AND(C1584=13,C1585=14),AVERAGE(O1584:O1585),"")</f>
        <v/>
      </c>
      <c r="Q1584" s="3">
        <f>IF(OR($C1584=19,$C1584=20,$C1584=21),$J1584,"")</f>
        <v>1133.5039081747921</v>
      </c>
      <c r="R1584" s="3" t="str">
        <f t="shared" si="176"/>
        <v/>
      </c>
      <c r="S1584" s="7" t="str">
        <f>IF(OR($C1584=25,$C1584=26,$C1584=27),$J1584,"")</f>
        <v/>
      </c>
      <c r="T1584" s="9" t="str">
        <f t="shared" si="177"/>
        <v/>
      </c>
    </row>
    <row r="1585" spans="1:20" x14ac:dyDescent="0.25">
      <c r="A1585" s="20">
        <f t="shared" si="174"/>
        <v>42879.76</v>
      </c>
      <c r="B1585" s="2">
        <v>42879.753796296296</v>
      </c>
      <c r="C1585" s="1">
        <v>20</v>
      </c>
      <c r="D1585" s="1">
        <v>23</v>
      </c>
      <c r="E1585" s="1">
        <v>21</v>
      </c>
      <c r="F1585" s="1">
        <v>22</v>
      </c>
      <c r="G1585" s="1">
        <v>4176.4399999999996</v>
      </c>
      <c r="H1585" s="1">
        <v>1443.274054437441</v>
      </c>
      <c r="I1585" s="22">
        <v>26241.4</v>
      </c>
      <c r="J1585" s="1">
        <v>1443.274054437441</v>
      </c>
      <c r="K1585" s="7" t="str">
        <f>IF(OR($C1585=1,$C1585=2,$C1585=3),$J1585,"")</f>
        <v/>
      </c>
      <c r="L1585" s="8" t="str">
        <f t="shared" si="179"/>
        <v/>
      </c>
      <c r="M1585" s="3" t="str">
        <f>IF(OR($C1585=7,$C1585=8,$C1585=9),$J1585,"")</f>
        <v/>
      </c>
      <c r="N1585" s="8" t="str">
        <f t="shared" si="173"/>
        <v/>
      </c>
      <c r="O1585" s="7" t="str">
        <f>IF(OR($C1585=13,$C1585=14,$C1585=15),$J1585,"")</f>
        <v/>
      </c>
      <c r="P1585" s="8" t="str">
        <f t="shared" si="180"/>
        <v/>
      </c>
      <c r="Q1585" s="3">
        <f>IF(OR($C1585=19,$C1585=20,$C1585=21),$J1585,"")</f>
        <v>1443.274054437441</v>
      </c>
      <c r="R1585" s="3">
        <f t="shared" si="176"/>
        <v>1227.6443500334881</v>
      </c>
      <c r="S1585" s="7" t="str">
        <f>IF(OR($C1585=25,$C1585=26,$C1585=27),$J1585,"")</f>
        <v/>
      </c>
      <c r="T1585" s="9" t="str">
        <f t="shared" si="177"/>
        <v/>
      </c>
    </row>
    <row r="1586" spans="1:20" x14ac:dyDescent="0.25">
      <c r="A1586" s="20">
        <f t="shared" si="174"/>
        <v>42879.76</v>
      </c>
      <c r="B1586" s="2">
        <v>42879.753819444442</v>
      </c>
      <c r="C1586" s="1">
        <v>21</v>
      </c>
      <c r="D1586" s="1">
        <v>24</v>
      </c>
      <c r="E1586" s="1">
        <v>22</v>
      </c>
      <c r="F1586" s="1">
        <v>23</v>
      </c>
      <c r="G1586" s="1">
        <v>3200.91</v>
      </c>
      <c r="H1586" s="1">
        <v>1106.1550874882314</v>
      </c>
      <c r="I1586" s="22">
        <v>20111.900000000001</v>
      </c>
      <c r="J1586" s="1">
        <v>1106.1550874882314</v>
      </c>
      <c r="K1586" s="7" t="str">
        <f>IF(OR($C1586=1,$C1586=2,$C1586=3),$J1586,"")</f>
        <v/>
      </c>
      <c r="L1586" s="8" t="str">
        <f t="shared" si="179"/>
        <v/>
      </c>
      <c r="M1586" s="3" t="str">
        <f>IF(OR($C1586=7,$C1586=8,$C1586=9),$J1586,"")</f>
        <v/>
      </c>
      <c r="N1586" s="8" t="str">
        <f t="shared" si="173"/>
        <v/>
      </c>
      <c r="O1586" s="7" t="str">
        <f>IF(OR($C1586=13,$C1586=14,$C1586=15),$J1586,"")</f>
        <v/>
      </c>
      <c r="P1586" s="8" t="str">
        <f t="shared" si="180"/>
        <v/>
      </c>
      <c r="Q1586" s="3">
        <f>IF(OR($C1586=19,$C1586=20,$C1586=21),$J1586,"")</f>
        <v>1106.1550874882314</v>
      </c>
      <c r="R1586" s="3" t="str">
        <f t="shared" si="176"/>
        <v/>
      </c>
      <c r="S1586" s="7" t="str">
        <f>IF(OR($C1586=25,$C1586=26,$C1586=27),$J1586,"")</f>
        <v/>
      </c>
      <c r="T1586" s="9" t="str">
        <f t="shared" si="177"/>
        <v/>
      </c>
    </row>
    <row r="1587" spans="1:20" x14ac:dyDescent="0.25">
      <c r="A1587" s="20">
        <f t="shared" si="174"/>
        <v>42879.770000000004</v>
      </c>
      <c r="B1587" s="2">
        <v>42879.767407407409</v>
      </c>
      <c r="C1587" s="1">
        <v>1</v>
      </c>
      <c r="D1587" s="1">
        <v>4</v>
      </c>
      <c r="E1587" s="1">
        <v>2</v>
      </c>
      <c r="F1587" s="1">
        <v>3</v>
      </c>
      <c r="G1587" s="1">
        <v>3655.18</v>
      </c>
      <c r="H1587" s="1">
        <v>1263.1395299103174</v>
      </c>
      <c r="I1587" s="22">
        <v>22966.2</v>
      </c>
      <c r="J1587" s="1">
        <v>1263.1395299103174</v>
      </c>
      <c r="K1587" s="7">
        <f>IF(OR($C1587=1,$C1587=2,$C1587=3),$J1587,"")</f>
        <v>1263.1395299103174</v>
      </c>
      <c r="L1587" s="8">
        <f t="shared" si="179"/>
        <v>1200.7096436185484</v>
      </c>
      <c r="M1587" s="3" t="str">
        <f>IF(OR($C1587=7,$C1587=8,$C1587=9),$J1587,"")</f>
        <v/>
      </c>
      <c r="N1587" s="8" t="str">
        <f t="shared" si="173"/>
        <v/>
      </c>
      <c r="O1587" s="7" t="str">
        <f>IF(OR($C1587=13,$C1587=14,$C1587=15),$J1587,"")</f>
        <v/>
      </c>
      <c r="P1587" s="8" t="str">
        <f t="shared" si="180"/>
        <v/>
      </c>
      <c r="Q1587" s="3" t="str">
        <f>IF(OR($C1587=19,$C1587=20,$C1587=21),$J1587,"")</f>
        <v/>
      </c>
      <c r="R1587" s="3" t="str">
        <f t="shared" si="176"/>
        <v/>
      </c>
      <c r="S1587" s="7" t="str">
        <f>IF(OR($C1587=25,$C1587=26,$C1587=27),$J1587,"")</f>
        <v/>
      </c>
      <c r="T1587" s="9" t="str">
        <f t="shared" si="177"/>
        <v/>
      </c>
    </row>
    <row r="1588" spans="1:20" x14ac:dyDescent="0.25">
      <c r="A1588" s="20">
        <f t="shared" si="174"/>
        <v>42879.770000000004</v>
      </c>
      <c r="B1588" s="2">
        <v>42879.767442129632</v>
      </c>
      <c r="C1588" s="1">
        <v>2</v>
      </c>
      <c r="D1588" s="1">
        <v>5</v>
      </c>
      <c r="E1588" s="1">
        <v>3</v>
      </c>
      <c r="F1588" s="1">
        <v>4</v>
      </c>
      <c r="G1588" s="1">
        <v>3293.87</v>
      </c>
      <c r="H1588" s="1">
        <v>1138.2797573267792</v>
      </c>
      <c r="I1588" s="22">
        <v>20696</v>
      </c>
      <c r="J1588" s="1">
        <v>1138.2797573267792</v>
      </c>
      <c r="K1588" s="7">
        <f>IF(OR($C1588=1,$C1588=2,$C1588=3),$J1588,"")</f>
        <v>1138.2797573267792</v>
      </c>
      <c r="L1588" s="8" t="str">
        <f t="shared" si="179"/>
        <v/>
      </c>
      <c r="M1588" s="3" t="str">
        <f>IF(OR($C1588=7,$C1588=8,$C1588=9),$J1588,"")</f>
        <v/>
      </c>
      <c r="N1588" s="8" t="str">
        <f t="shared" si="173"/>
        <v/>
      </c>
      <c r="O1588" s="7" t="str">
        <f>IF(OR($C1588=13,$C1588=14,$C1588=15),$J1588,"")</f>
        <v/>
      </c>
      <c r="P1588" s="8" t="str">
        <f t="shared" si="180"/>
        <v/>
      </c>
      <c r="Q1588" s="3" t="str">
        <f>IF(OR($C1588=19,$C1588=20,$C1588=21),$J1588,"")</f>
        <v/>
      </c>
      <c r="R1588" s="3" t="str">
        <f t="shared" si="176"/>
        <v/>
      </c>
      <c r="S1588" s="7" t="str">
        <f>IF(OR($C1588=25,$C1588=26,$C1588=27),$J1588,"")</f>
        <v/>
      </c>
      <c r="T1588" s="9" t="str">
        <f t="shared" si="177"/>
        <v/>
      </c>
    </row>
    <row r="1589" spans="1:20" x14ac:dyDescent="0.25">
      <c r="A1589" s="20">
        <f t="shared" si="174"/>
        <v>42879.770000000004</v>
      </c>
      <c r="B1589" s="2">
        <v>42879.767488425925</v>
      </c>
      <c r="C1589" s="1">
        <v>7</v>
      </c>
      <c r="D1589" s="1">
        <v>10</v>
      </c>
      <c r="E1589" s="1">
        <v>8</v>
      </c>
      <c r="F1589" s="1">
        <v>9</v>
      </c>
      <c r="G1589" s="1">
        <v>3066.37</v>
      </c>
      <c r="H1589" s="1">
        <v>1059.6614011706947</v>
      </c>
      <c r="I1589" s="22">
        <v>19266.599999999999</v>
      </c>
      <c r="J1589" s="1">
        <v>1059.6614011706947</v>
      </c>
      <c r="K1589" s="7" t="str">
        <f>IF(OR($C1589=1,$C1589=2,$C1589=3),$J1589,"")</f>
        <v/>
      </c>
      <c r="L1589" s="8" t="str">
        <f t="shared" si="179"/>
        <v/>
      </c>
      <c r="M1589" s="3">
        <f>IF(OR($C1589=7,$C1589=8,$C1589=9),$J1589,"")</f>
        <v>1059.6614011706947</v>
      </c>
      <c r="N1589" s="8" t="str">
        <f t="shared" si="173"/>
        <v/>
      </c>
      <c r="O1589" s="7" t="str">
        <f>IF(OR($C1589=13,$C1589=14,$C1589=15),$J1589,"")</f>
        <v/>
      </c>
      <c r="P1589" s="8" t="str">
        <f t="shared" si="180"/>
        <v/>
      </c>
      <c r="Q1589" s="3" t="str">
        <f>IF(OR($C1589=19,$C1589=20,$C1589=21),$J1589,"")</f>
        <v/>
      </c>
      <c r="R1589" s="3" t="str">
        <f t="shared" si="176"/>
        <v/>
      </c>
      <c r="S1589" s="7" t="str">
        <f>IF(OR($C1589=25,$C1589=26,$C1589=27),$J1589,"")</f>
        <v/>
      </c>
      <c r="T1589" s="9" t="str">
        <f t="shared" si="177"/>
        <v/>
      </c>
    </row>
    <row r="1590" spans="1:20" x14ac:dyDescent="0.25">
      <c r="A1590" s="20">
        <f t="shared" si="174"/>
        <v>42879.770000000004</v>
      </c>
      <c r="B1590" s="2">
        <v>42879.767511574071</v>
      </c>
      <c r="C1590" s="1">
        <v>8</v>
      </c>
      <c r="D1590" s="1">
        <v>11</v>
      </c>
      <c r="E1590" s="1">
        <v>9</v>
      </c>
      <c r="F1590" s="1">
        <v>10</v>
      </c>
      <c r="G1590" s="1">
        <v>3108.93</v>
      </c>
      <c r="H1590" s="1">
        <v>1074.3690813377407</v>
      </c>
      <c r="I1590" s="22">
        <v>19534</v>
      </c>
      <c r="J1590" s="1">
        <v>1074.3690813377407</v>
      </c>
      <c r="K1590" s="7" t="str">
        <f>IF(OR($C1590=1,$C1590=2,$C1590=3),$J1590,"")</f>
        <v/>
      </c>
      <c r="L1590" s="8" t="str">
        <f t="shared" si="175"/>
        <v/>
      </c>
      <c r="M1590" s="3">
        <f>IF(OR($C1590=7,$C1590=8,$C1590=9),$J1590,"")</f>
        <v>1074.3690813377407</v>
      </c>
      <c r="N1590" s="8">
        <f t="shared" si="173"/>
        <v>1081.6561102174974</v>
      </c>
      <c r="O1590" s="7" t="str">
        <f>IF(OR($C1590=13,$C1590=14,$C1590=15),$J1590,"")</f>
        <v/>
      </c>
      <c r="P1590" s="8" t="str">
        <f t="shared" si="180"/>
        <v/>
      </c>
      <c r="Q1590" s="3" t="str">
        <f>IF(OR($C1590=19,$C1590=20,$C1590=21),$J1590,"")</f>
        <v/>
      </c>
      <c r="R1590" s="3" t="str">
        <f t="shared" si="176"/>
        <v/>
      </c>
      <c r="S1590" s="7" t="str">
        <f>IF(OR($C1590=25,$C1590=26,$C1590=27),$J1590,"")</f>
        <v/>
      </c>
      <c r="T1590" s="9" t="str">
        <f t="shared" si="177"/>
        <v/>
      </c>
    </row>
    <row r="1591" spans="1:20" x14ac:dyDescent="0.25">
      <c r="A1591" s="20">
        <f t="shared" si="174"/>
        <v>42879.770000000004</v>
      </c>
      <c r="B1591" s="2">
        <v>42879.767546296294</v>
      </c>
      <c r="C1591" s="1">
        <v>9</v>
      </c>
      <c r="D1591" s="1">
        <v>12</v>
      </c>
      <c r="E1591" s="1">
        <v>10</v>
      </c>
      <c r="F1591" s="1">
        <v>11</v>
      </c>
      <c r="G1591" s="1">
        <v>3214.75</v>
      </c>
      <c r="H1591" s="1">
        <v>1110.9378481440565</v>
      </c>
      <c r="I1591" s="22">
        <v>20198.900000000001</v>
      </c>
      <c r="J1591" s="1">
        <v>1110.9378481440565</v>
      </c>
      <c r="K1591" s="7" t="str">
        <f>IF(OR($C1591=1,$C1591=2,$C1591=3),$J1591,"")</f>
        <v/>
      </c>
      <c r="L1591" s="8" t="str">
        <f t="shared" si="175"/>
        <v/>
      </c>
      <c r="M1591" s="3">
        <f>IF(OR($C1591=7,$C1591=8,$C1591=9),$J1591,"")</f>
        <v>1110.9378481440565</v>
      </c>
      <c r="N1591" s="8" t="str">
        <f t="shared" si="173"/>
        <v/>
      </c>
      <c r="O1591" s="7" t="str">
        <f>IF(OR($C1591=13,$C1591=14,$C1591=15),$J1591,"")</f>
        <v/>
      </c>
      <c r="P1591" s="8" t="str">
        <f t="shared" si="180"/>
        <v/>
      </c>
      <c r="Q1591" s="3" t="str">
        <f>IF(OR($C1591=19,$C1591=20,$C1591=21),$J1591,"")</f>
        <v/>
      </c>
      <c r="R1591" s="3" t="str">
        <f t="shared" si="176"/>
        <v/>
      </c>
      <c r="S1591" s="7" t="str">
        <f>IF(OR($C1591=25,$C1591=26,$C1591=27),$J1591,"")</f>
        <v/>
      </c>
      <c r="T1591" s="9" t="str">
        <f t="shared" si="177"/>
        <v/>
      </c>
    </row>
    <row r="1592" spans="1:20" x14ac:dyDescent="0.25">
      <c r="A1592" s="20">
        <f t="shared" si="174"/>
        <v>42879.770000000004</v>
      </c>
      <c r="B1592" s="2">
        <v>42879.767569444448</v>
      </c>
      <c r="C1592" s="1">
        <v>13</v>
      </c>
      <c r="D1592" s="1">
        <v>16</v>
      </c>
      <c r="E1592" s="1">
        <v>14</v>
      </c>
      <c r="F1592" s="1">
        <v>15</v>
      </c>
      <c r="G1592" s="1">
        <v>1218.25</v>
      </c>
      <c r="H1592" s="1">
        <v>420.9969775259342</v>
      </c>
      <c r="I1592" s="22">
        <v>7654.46</v>
      </c>
      <c r="J1592" s="1">
        <v>420.9969775259342</v>
      </c>
      <c r="K1592" s="7" t="str">
        <f>IF(OR($C1592=1,$C1592=2,$C1592=3),$J1592,"")</f>
        <v/>
      </c>
      <c r="L1592" s="8" t="str">
        <f t="shared" si="175"/>
        <v/>
      </c>
      <c r="M1592" s="3" t="str">
        <f>IF(OR($C1592=7,$C1592=8,$C1592=9),$J1592,"")</f>
        <v/>
      </c>
      <c r="N1592" s="8" t="str">
        <f t="shared" si="173"/>
        <v/>
      </c>
      <c r="O1592" s="7">
        <f>IF(OR($C1592=13,$C1592=14,$C1592=15),$J1592,"")</f>
        <v>420.9969775259342</v>
      </c>
      <c r="P1592" s="8">
        <f t="shared" si="180"/>
        <v>2070.0731538684913</v>
      </c>
      <c r="Q1592" s="3" t="str">
        <f>IF(OR($C1592=19,$C1592=20,$C1592=21),$J1592,"")</f>
        <v/>
      </c>
      <c r="R1592" s="3" t="str">
        <f t="shared" si="176"/>
        <v/>
      </c>
      <c r="S1592" s="7" t="str">
        <f>IF(OR($C1592=25,$C1592=26,$C1592=27),$J1592,"")</f>
        <v/>
      </c>
      <c r="T1592" s="9" t="str">
        <f t="shared" si="177"/>
        <v/>
      </c>
    </row>
    <row r="1593" spans="1:20" x14ac:dyDescent="0.25">
      <c r="A1593" s="20">
        <f t="shared" si="174"/>
        <v>42879.770000000004</v>
      </c>
      <c r="B1593" s="2">
        <v>42879.767604166664</v>
      </c>
      <c r="C1593" s="1">
        <v>14</v>
      </c>
      <c r="D1593" s="1">
        <v>17</v>
      </c>
      <c r="E1593" s="1">
        <v>15</v>
      </c>
      <c r="F1593" s="1">
        <v>16</v>
      </c>
      <c r="G1593" s="1">
        <v>10762.2</v>
      </c>
      <c r="H1593" s="1">
        <v>3719.149330211048</v>
      </c>
      <c r="I1593" s="22">
        <v>67620.7</v>
      </c>
      <c r="J1593" s="1">
        <v>3719.149330211048</v>
      </c>
      <c r="K1593" s="7" t="str">
        <f>IF(OR($C1593=1,$C1593=2,$C1593=3),$J1593,"")</f>
        <v/>
      </c>
      <c r="L1593" s="8" t="str">
        <f t="shared" si="175"/>
        <v/>
      </c>
      <c r="M1593" s="3" t="str">
        <f>IF(OR($C1593=7,$C1593=8,$C1593=9),$J1593,"")</f>
        <v/>
      </c>
      <c r="N1593" s="8" t="str">
        <f t="shared" si="173"/>
        <v/>
      </c>
      <c r="O1593" s="7">
        <f>IF(OR($C1593=13,$C1593=14,$C1593=15),$J1593,"")</f>
        <v>3719.149330211048</v>
      </c>
      <c r="P1593" s="8" t="str">
        <f t="shared" si="180"/>
        <v/>
      </c>
      <c r="Q1593" s="3" t="str">
        <f>IF(OR($C1593=19,$C1593=20,$C1593=21),$J1593,"")</f>
        <v/>
      </c>
      <c r="R1593" s="3" t="str">
        <f t="shared" si="176"/>
        <v/>
      </c>
      <c r="S1593" s="7" t="str">
        <f>IF(OR($C1593=25,$C1593=26,$C1593=27),$J1593,"")</f>
        <v/>
      </c>
      <c r="T1593" s="9" t="str">
        <f t="shared" si="177"/>
        <v/>
      </c>
    </row>
    <row r="1594" spans="1:20" x14ac:dyDescent="0.25">
      <c r="A1594" s="20">
        <f t="shared" si="174"/>
        <v>42879.770000000004</v>
      </c>
      <c r="B1594" s="2">
        <v>42879.767650462964</v>
      </c>
      <c r="C1594" s="1">
        <v>19</v>
      </c>
      <c r="D1594" s="1">
        <v>22</v>
      </c>
      <c r="E1594" s="1">
        <v>20</v>
      </c>
      <c r="F1594" s="1">
        <v>21</v>
      </c>
      <c r="G1594" s="1">
        <v>3137.37</v>
      </c>
      <c r="H1594" s="1">
        <v>1084.1972397952309</v>
      </c>
      <c r="I1594" s="22">
        <v>19712.7</v>
      </c>
      <c r="J1594" s="1">
        <v>1084.1972397952309</v>
      </c>
      <c r="K1594" s="7" t="str">
        <f>IF(OR($C1594=1,$C1594=2,$C1594=3),$J1594,"")</f>
        <v/>
      </c>
      <c r="L1594" s="8" t="str">
        <f t="shared" si="175"/>
        <v/>
      </c>
      <c r="M1594" s="3" t="str">
        <f>IF(OR($C1594=7,$C1594=8,$C1594=9),$J1594,"")</f>
        <v/>
      </c>
      <c r="N1594" s="8" t="str">
        <f t="shared" si="173"/>
        <v/>
      </c>
      <c r="O1594" s="7" t="str">
        <f>IF(OR($C1594=13,$C1594=14,$C1594=15),$J1594,"")</f>
        <v/>
      </c>
      <c r="P1594" s="8" t="str">
        <f t="shared" si="180"/>
        <v/>
      </c>
      <c r="Q1594" s="3">
        <f>IF(OR($C1594=19,$C1594=20,$C1594=21),$J1594,"")</f>
        <v>1084.1972397952309</v>
      </c>
      <c r="R1594" s="3" t="str">
        <f t="shared" si="176"/>
        <v/>
      </c>
      <c r="S1594" s="7" t="str">
        <f>IF(OR($C1594=25,$C1594=26,$C1594=27),$J1594,"")</f>
        <v/>
      </c>
      <c r="T1594" s="9" t="str">
        <f t="shared" si="177"/>
        <v/>
      </c>
    </row>
    <row r="1595" spans="1:20" x14ac:dyDescent="0.25">
      <c r="A1595" s="20">
        <f t="shared" si="174"/>
        <v>42879.770000000004</v>
      </c>
      <c r="B1595" s="2">
        <v>42879.767685185187</v>
      </c>
      <c r="C1595" s="1">
        <v>20</v>
      </c>
      <c r="D1595" s="1">
        <v>23</v>
      </c>
      <c r="E1595" s="1">
        <v>21</v>
      </c>
      <c r="F1595" s="1">
        <v>22</v>
      </c>
      <c r="G1595" s="1">
        <v>3980.95</v>
      </c>
      <c r="H1595" s="1">
        <v>1375.7175601739114</v>
      </c>
      <c r="I1595" s="22">
        <v>25013</v>
      </c>
      <c r="J1595" s="1">
        <v>1375.7175601739114</v>
      </c>
      <c r="K1595" s="7" t="str">
        <f>IF(OR($C1595=1,$C1595=2,$C1595=3),$J1595,"")</f>
        <v/>
      </c>
      <c r="L1595" s="8" t="str">
        <f t="shared" si="175"/>
        <v/>
      </c>
      <c r="M1595" s="3" t="str">
        <f>IF(OR($C1595=7,$C1595=8,$C1595=9),$J1595,"")</f>
        <v/>
      </c>
      <c r="N1595" s="8" t="str">
        <f t="shared" si="173"/>
        <v/>
      </c>
      <c r="O1595" s="7" t="str">
        <f>IF(OR($C1595=13,$C1595=14,$C1595=15),$J1595,"")</f>
        <v/>
      </c>
      <c r="P1595" s="8" t="str">
        <f t="shared" si="180"/>
        <v/>
      </c>
      <c r="Q1595" s="3">
        <f>IF(OR($C1595=19,$C1595=20,$C1595=21),$J1595,"")</f>
        <v>1375.7175601739114</v>
      </c>
      <c r="R1595" s="3">
        <f t="shared" si="176"/>
        <v>1172.3695980899026</v>
      </c>
      <c r="S1595" s="7" t="str">
        <f>IF(OR($C1595=25,$C1595=26,$C1595=27),$J1595,"")</f>
        <v/>
      </c>
      <c r="T1595" s="9" t="str">
        <f t="shared" si="177"/>
        <v/>
      </c>
    </row>
    <row r="1596" spans="1:20" x14ac:dyDescent="0.25">
      <c r="A1596" s="20">
        <f t="shared" si="174"/>
        <v>42879.770000000004</v>
      </c>
      <c r="B1596" s="2">
        <v>42879.767708333333</v>
      </c>
      <c r="C1596" s="1">
        <v>21</v>
      </c>
      <c r="D1596" s="1">
        <v>24</v>
      </c>
      <c r="E1596" s="1">
        <v>22</v>
      </c>
      <c r="F1596" s="1">
        <v>23</v>
      </c>
      <c r="G1596" s="1">
        <v>3059.23</v>
      </c>
      <c r="H1596" s="1">
        <v>1057.1939943005652</v>
      </c>
      <c r="I1596" s="22">
        <v>19221.7</v>
      </c>
      <c r="J1596" s="1">
        <v>1057.1939943005652</v>
      </c>
      <c r="K1596" s="7" t="str">
        <f>IF(OR($C1596=1,$C1596=2,$C1596=3),$J1596,"")</f>
        <v/>
      </c>
      <c r="L1596" s="8" t="str">
        <f t="shared" si="175"/>
        <v/>
      </c>
      <c r="M1596" s="3" t="str">
        <f>IF(OR($C1596=7,$C1596=8,$C1596=9),$J1596,"")</f>
        <v/>
      </c>
      <c r="N1596" s="8" t="str">
        <f t="shared" si="173"/>
        <v/>
      </c>
      <c r="O1596" s="7" t="str">
        <f>IF(OR($C1596=13,$C1596=14,$C1596=15),$J1596,"")</f>
        <v/>
      </c>
      <c r="P1596" s="8" t="str">
        <f t="shared" si="180"/>
        <v/>
      </c>
      <c r="Q1596" s="3">
        <f>IF(OR($C1596=19,$C1596=20,$C1596=21),$J1596,"")</f>
        <v>1057.1939943005652</v>
      </c>
      <c r="R1596" s="3" t="str">
        <f t="shared" si="176"/>
        <v/>
      </c>
      <c r="S1596" s="7" t="str">
        <f>IF(OR($C1596=25,$C1596=26,$C1596=27),$J1596,"")</f>
        <v/>
      </c>
      <c r="T1596" s="9" t="str">
        <f t="shared" si="177"/>
        <v/>
      </c>
    </row>
    <row r="1597" spans="1:20" x14ac:dyDescent="0.25">
      <c r="A1597" s="20">
        <f t="shared" si="174"/>
        <v>42879.79</v>
      </c>
      <c r="B1597" s="2">
        <v>42879.7812962963</v>
      </c>
      <c r="C1597" s="1">
        <v>1</v>
      </c>
      <c r="D1597" s="1">
        <v>4</v>
      </c>
      <c r="E1597" s="1">
        <v>2</v>
      </c>
      <c r="F1597" s="1">
        <v>3</v>
      </c>
      <c r="G1597" s="1">
        <v>3491.1</v>
      </c>
      <c r="H1597" s="1">
        <v>1206.4375524242059</v>
      </c>
      <c r="I1597" s="22">
        <v>21935.200000000001</v>
      </c>
      <c r="J1597" s="1">
        <v>1206.4375524242059</v>
      </c>
      <c r="K1597" s="7">
        <f>IF(OR($C1597=1,$C1597=2,$C1597=3),$J1597,"")</f>
        <v>1206.4375524242059</v>
      </c>
      <c r="L1597" s="8" t="str">
        <f t="shared" si="175"/>
        <v/>
      </c>
      <c r="M1597" s="3" t="str">
        <f>IF(OR($C1597=7,$C1597=8,$C1597=9),$J1597,"")</f>
        <v/>
      </c>
      <c r="N1597" s="8" t="str">
        <f t="shared" si="173"/>
        <v/>
      </c>
      <c r="O1597" s="7" t="str">
        <f>IF(OR($C1597=13,$C1597=14,$C1597=15),$J1597,"")</f>
        <v/>
      </c>
      <c r="P1597" s="8" t="str">
        <f t="shared" si="180"/>
        <v/>
      </c>
      <c r="Q1597" s="3" t="str">
        <f>IF(OR($C1597=19,$C1597=20,$C1597=21),$J1597,"")</f>
        <v/>
      </c>
      <c r="R1597" s="3" t="str">
        <f t="shared" si="176"/>
        <v/>
      </c>
      <c r="S1597" s="7" t="str">
        <f>IF(OR($C1597=25,$C1597=26,$C1597=27),$J1597,"")</f>
        <v/>
      </c>
      <c r="T1597" s="9" t="str">
        <f t="shared" si="177"/>
        <v/>
      </c>
    </row>
    <row r="1598" spans="1:20" x14ac:dyDescent="0.25">
      <c r="A1598" s="20">
        <f t="shared" si="174"/>
        <v>42879.79</v>
      </c>
      <c r="B1598" s="2">
        <v>42879.781319444446</v>
      </c>
      <c r="C1598" s="1">
        <v>2</v>
      </c>
      <c r="D1598" s="1">
        <v>5</v>
      </c>
      <c r="E1598" s="1">
        <v>3</v>
      </c>
      <c r="F1598" s="1">
        <v>4</v>
      </c>
      <c r="G1598" s="1">
        <v>3160.13</v>
      </c>
      <c r="H1598" s="1">
        <v>1092.0625311627584</v>
      </c>
      <c r="I1598" s="22">
        <v>19855.7</v>
      </c>
      <c r="J1598" s="1">
        <v>1092.0625311627584</v>
      </c>
      <c r="K1598" s="7">
        <f>IF(OR($C1598=1,$C1598=2,$C1598=3),$J1598,"")</f>
        <v>1092.0625311627584</v>
      </c>
      <c r="L1598" s="8">
        <f t="shared" si="175"/>
        <v>1142.8701477924494</v>
      </c>
      <c r="M1598" s="3" t="str">
        <f>IF(OR($C1598=7,$C1598=8,$C1598=9),$J1598,"")</f>
        <v/>
      </c>
      <c r="N1598" s="8" t="str">
        <f t="shared" si="173"/>
        <v/>
      </c>
      <c r="O1598" s="7" t="str">
        <f>IF(OR($C1598=13,$C1598=14,$C1598=15),$J1598,"")</f>
        <v/>
      </c>
      <c r="P1598" s="8" t="str">
        <f t="shared" si="180"/>
        <v/>
      </c>
      <c r="Q1598" s="3" t="str">
        <f>IF(OR($C1598=19,$C1598=20,$C1598=21),$J1598,"")</f>
        <v/>
      </c>
      <c r="R1598" s="3" t="str">
        <f t="shared" si="176"/>
        <v/>
      </c>
      <c r="S1598" s="7" t="str">
        <f>IF(OR($C1598=25,$C1598=26,$C1598=27),$J1598,"")</f>
        <v/>
      </c>
      <c r="T1598" s="9" t="str">
        <f t="shared" si="177"/>
        <v/>
      </c>
    </row>
    <row r="1599" spans="1:20" x14ac:dyDescent="0.25">
      <c r="A1599" s="20">
        <f t="shared" si="174"/>
        <v>42879.79</v>
      </c>
      <c r="B1599" s="2">
        <v>42879.781354166669</v>
      </c>
      <c r="C1599" s="1">
        <v>3</v>
      </c>
      <c r="D1599" s="1">
        <v>6</v>
      </c>
      <c r="E1599" s="1">
        <v>4</v>
      </c>
      <c r="F1599" s="1">
        <v>5</v>
      </c>
      <c r="G1599" s="1">
        <v>3270.23</v>
      </c>
      <c r="H1599" s="1">
        <v>1130.1103597903843</v>
      </c>
      <c r="I1599" s="22">
        <v>20547.5</v>
      </c>
      <c r="J1599" s="1">
        <v>1130.1103597903843</v>
      </c>
      <c r="K1599" s="7">
        <f>IF(OR($C1599=1,$C1599=2,$C1599=3),$J1599,"")</f>
        <v>1130.1103597903843</v>
      </c>
      <c r="L1599" s="8" t="str">
        <f t="shared" si="175"/>
        <v/>
      </c>
      <c r="M1599" s="3" t="str">
        <f>IF(OR($C1599=7,$C1599=8,$C1599=9),$J1599,"")</f>
        <v/>
      </c>
      <c r="N1599" s="8" t="str">
        <f t="shared" si="173"/>
        <v/>
      </c>
      <c r="O1599" s="7" t="str">
        <f>IF(OR($C1599=13,$C1599=14,$C1599=15),$J1599,"")</f>
        <v/>
      </c>
      <c r="P1599" s="8" t="str">
        <f t="shared" si="180"/>
        <v/>
      </c>
      <c r="Q1599" s="3" t="str">
        <f>IF(OR($C1599=19,$C1599=20,$C1599=21),$J1599,"")</f>
        <v/>
      </c>
      <c r="R1599" s="3" t="str">
        <f t="shared" si="176"/>
        <v/>
      </c>
      <c r="S1599" s="7" t="str">
        <f>IF(OR($C1599=25,$C1599=26,$C1599=27),$J1599,"")</f>
        <v/>
      </c>
      <c r="T1599" s="9" t="str">
        <f t="shared" si="177"/>
        <v/>
      </c>
    </row>
    <row r="1600" spans="1:20" x14ac:dyDescent="0.25">
      <c r="A1600" s="20">
        <f t="shared" si="174"/>
        <v>42879.79</v>
      </c>
      <c r="B1600" s="2">
        <v>42879.781388888892</v>
      </c>
      <c r="C1600" s="1">
        <v>7</v>
      </c>
      <c r="D1600" s="1">
        <v>10</v>
      </c>
      <c r="E1600" s="1">
        <v>8</v>
      </c>
      <c r="F1600" s="1">
        <v>9</v>
      </c>
      <c r="G1600" s="1">
        <v>2926.58</v>
      </c>
      <c r="H1600" s="1">
        <v>1011.3534450957097</v>
      </c>
      <c r="I1600" s="22">
        <v>18388.3</v>
      </c>
      <c r="J1600" s="1">
        <v>1011.3534450957097</v>
      </c>
      <c r="K1600" s="7" t="str">
        <f>IF(OR($C1600=1,$C1600=2,$C1600=3),$J1600,"")</f>
        <v/>
      </c>
      <c r="L1600" s="8" t="str">
        <f t="shared" si="175"/>
        <v/>
      </c>
      <c r="M1600" s="3">
        <f>IF(OR($C1600=7,$C1600=8,$C1600=9),$J1600,"")</f>
        <v>1011.3534450957097</v>
      </c>
      <c r="N1600" s="8" t="str">
        <f t="shared" si="173"/>
        <v/>
      </c>
      <c r="O1600" s="7" t="str">
        <f>IF(OR($C1600=13,$C1600=14,$C1600=15),$J1600,"")</f>
        <v/>
      </c>
      <c r="P1600" s="8" t="str">
        <f t="shared" si="180"/>
        <v/>
      </c>
      <c r="Q1600" s="3" t="str">
        <f>IF(OR($C1600=19,$C1600=20,$C1600=21),$J1600,"")</f>
        <v/>
      </c>
      <c r="R1600" s="3" t="str">
        <f t="shared" si="176"/>
        <v/>
      </c>
      <c r="S1600" s="7" t="str">
        <f>IF(OR($C1600=25,$C1600=26,$C1600=27),$J1600,"")</f>
        <v/>
      </c>
      <c r="T1600" s="9" t="str">
        <f t="shared" si="177"/>
        <v/>
      </c>
    </row>
    <row r="1601" spans="1:20" x14ac:dyDescent="0.25">
      <c r="A1601" s="20">
        <f t="shared" si="174"/>
        <v>42879.79</v>
      </c>
      <c r="B1601" s="2">
        <v>42879.781412037039</v>
      </c>
      <c r="C1601" s="1">
        <v>8</v>
      </c>
      <c r="D1601" s="1">
        <v>11</v>
      </c>
      <c r="E1601" s="1">
        <v>9</v>
      </c>
      <c r="F1601" s="1">
        <v>10</v>
      </c>
      <c r="G1601" s="1">
        <v>2962.24</v>
      </c>
      <c r="H1601" s="1">
        <v>1023.6766564386811</v>
      </c>
      <c r="I1601" s="22">
        <v>18612.3</v>
      </c>
      <c r="J1601" s="1">
        <v>1023.6766564386811</v>
      </c>
      <c r="K1601" s="7" t="str">
        <f>IF(OR($C1601=1,$C1601=2,$C1601=3),$J1601,"")</f>
        <v/>
      </c>
      <c r="L1601" s="8" t="str">
        <f t="shared" si="175"/>
        <v/>
      </c>
      <c r="M1601" s="3">
        <f>IF(OR($C1601=7,$C1601=8,$C1601=9),$J1601,"")</f>
        <v>1023.6766564386811</v>
      </c>
      <c r="N1601" s="8">
        <f t="shared" si="173"/>
        <v>1029.5019022567224</v>
      </c>
      <c r="O1601" s="7" t="str">
        <f>IF(OR($C1601=13,$C1601=14,$C1601=15),$J1601,"")</f>
        <v/>
      </c>
      <c r="P1601" s="8" t="str">
        <f t="shared" si="180"/>
        <v/>
      </c>
      <c r="Q1601" s="3" t="str">
        <f>IF(OR($C1601=19,$C1601=20,$C1601=21),$J1601,"")</f>
        <v/>
      </c>
      <c r="R1601" s="3" t="str">
        <f t="shared" si="176"/>
        <v/>
      </c>
      <c r="S1601" s="7" t="str">
        <f>IF(OR($C1601=25,$C1601=26,$C1601=27),$J1601,"")</f>
        <v/>
      </c>
      <c r="T1601" s="9" t="str">
        <f t="shared" si="177"/>
        <v/>
      </c>
    </row>
    <row r="1602" spans="1:20" x14ac:dyDescent="0.25">
      <c r="A1602" s="20">
        <f t="shared" si="174"/>
        <v>42879.79</v>
      </c>
      <c r="B1602" s="2">
        <v>42879.781446759262</v>
      </c>
      <c r="C1602" s="1">
        <v>9</v>
      </c>
      <c r="D1602" s="1">
        <v>12</v>
      </c>
      <c r="E1602" s="1">
        <v>10</v>
      </c>
      <c r="F1602" s="1">
        <v>11</v>
      </c>
      <c r="G1602" s="1">
        <v>3048.47</v>
      </c>
      <c r="H1602" s="1">
        <v>1053.4756052357764</v>
      </c>
      <c r="I1602" s="22">
        <v>19154.099999999999</v>
      </c>
      <c r="J1602" s="1">
        <v>1053.4756052357764</v>
      </c>
      <c r="K1602" s="7" t="str">
        <f>IF(OR($C1602=1,$C1602=2,$C1602=3),$J1602,"")</f>
        <v/>
      </c>
      <c r="L1602" s="8" t="str">
        <f t="shared" si="175"/>
        <v/>
      </c>
      <c r="M1602" s="3">
        <f>IF(OR($C1602=7,$C1602=8,$C1602=9),$J1602,"")</f>
        <v>1053.4756052357764</v>
      </c>
      <c r="N1602" s="8" t="str">
        <f t="shared" si="173"/>
        <v/>
      </c>
      <c r="O1602" s="7" t="str">
        <f>IF(OR($C1602=13,$C1602=14,$C1602=15),$J1602,"")</f>
        <v/>
      </c>
      <c r="P1602" s="8" t="str">
        <f t="shared" ref="P1602:P1604" si="181">IF(AND(C1601=13,C1602=14,C1603=15),AVERAGE(O1601:O1603),"")</f>
        <v/>
      </c>
      <c r="Q1602" s="3" t="str">
        <f>IF(OR($C1602=19,$C1602=20,$C1602=21),$J1602,"")</f>
        <v/>
      </c>
      <c r="R1602" s="3" t="str">
        <f t="shared" si="176"/>
        <v/>
      </c>
      <c r="S1602" s="7" t="str">
        <f>IF(OR($C1602=25,$C1602=26,$C1602=27),$J1602,"")</f>
        <v/>
      </c>
      <c r="T1602" s="9" t="str">
        <f t="shared" si="177"/>
        <v/>
      </c>
    </row>
    <row r="1603" spans="1:20" x14ac:dyDescent="0.25">
      <c r="A1603" s="20">
        <f t="shared" si="174"/>
        <v>42879.79</v>
      </c>
      <c r="B1603" s="2">
        <v>42879.781481481485</v>
      </c>
      <c r="C1603" s="1">
        <v>13</v>
      </c>
      <c r="D1603" s="1">
        <v>16</v>
      </c>
      <c r="E1603" s="1">
        <v>14</v>
      </c>
      <c r="F1603" s="1">
        <v>15</v>
      </c>
      <c r="G1603" s="1">
        <v>1235.03</v>
      </c>
      <c r="H1603" s="1">
        <v>426.7957292459302</v>
      </c>
      <c r="I1603" s="22">
        <v>7759.91</v>
      </c>
      <c r="J1603" s="1">
        <v>426.7957292459302</v>
      </c>
      <c r="K1603" s="7" t="str">
        <f>IF(OR($C1603=1,$C1603=2,$C1603=3),$J1603,"")</f>
        <v/>
      </c>
      <c r="L1603" s="8" t="str">
        <f t="shared" si="175"/>
        <v/>
      </c>
      <c r="M1603" s="3" t="str">
        <f>IF(OR($C1603=7,$C1603=8,$C1603=9),$J1603,"")</f>
        <v/>
      </c>
      <c r="N1603" s="8" t="str">
        <f t="shared" ref="N1603:N1666" si="182">IF(AND(C1602=7,C1603=8,C1604=9),AVERAGE(M1602:M1604),"")</f>
        <v/>
      </c>
      <c r="O1603" s="7">
        <f>IF(OR($C1603=13,$C1603=14,$C1603=15),$J1603,"")</f>
        <v>426.7957292459302</v>
      </c>
      <c r="P1603" s="8" t="str">
        <f t="shared" si="181"/>
        <v/>
      </c>
      <c r="Q1603" s="3" t="str">
        <f>IF(OR($C1603=19,$C1603=20,$C1603=21),$J1603,"")</f>
        <v/>
      </c>
      <c r="R1603" s="3" t="str">
        <f t="shared" si="176"/>
        <v/>
      </c>
      <c r="S1603" s="7" t="str">
        <f>IF(OR($C1603=25,$C1603=26,$C1603=27),$J1603,"")</f>
        <v/>
      </c>
      <c r="T1603" s="9" t="str">
        <f t="shared" si="177"/>
        <v/>
      </c>
    </row>
    <row r="1604" spans="1:20" x14ac:dyDescent="0.25">
      <c r="A1604" s="20">
        <f t="shared" ref="A1604:A1667" si="183">ROUNDUP(B1604,2)</f>
        <v>42879.79</v>
      </c>
      <c r="B1604" s="2">
        <v>42879.781504629631</v>
      </c>
      <c r="C1604" s="1">
        <v>14</v>
      </c>
      <c r="D1604" s="1">
        <v>17</v>
      </c>
      <c r="E1604" s="1">
        <v>15</v>
      </c>
      <c r="F1604" s="1">
        <v>16</v>
      </c>
      <c r="G1604" s="1">
        <v>9953.5300000000007</v>
      </c>
      <c r="H1604" s="1">
        <v>3439.6930397814176</v>
      </c>
      <c r="I1604" s="22">
        <v>62539.9</v>
      </c>
      <c r="J1604" s="1">
        <v>3439.6930397814176</v>
      </c>
      <c r="K1604" s="7" t="str">
        <f>IF(OR($C1604=1,$C1604=2,$C1604=3),$J1604,"")</f>
        <v/>
      </c>
      <c r="L1604" s="8" t="str">
        <f t="shared" si="175"/>
        <v/>
      </c>
      <c r="M1604" s="3" t="str">
        <f>IF(OR($C1604=7,$C1604=8,$C1604=9),$J1604,"")</f>
        <v/>
      </c>
      <c r="N1604" s="8" t="str">
        <f t="shared" si="182"/>
        <v/>
      </c>
      <c r="O1604" s="7">
        <f>IF(OR($C1604=13,$C1604=14,$C1604=15),$J1604,"")</f>
        <v>3439.6930397814176</v>
      </c>
      <c r="P1604" s="8">
        <f t="shared" si="181"/>
        <v>1651.1617226256424</v>
      </c>
      <c r="Q1604" s="3" t="str">
        <f>IF(OR($C1604=19,$C1604=20,$C1604=21),$J1604,"")</f>
        <v/>
      </c>
      <c r="R1604" s="3" t="str">
        <f t="shared" si="176"/>
        <v/>
      </c>
      <c r="S1604" s="7" t="str">
        <f>IF(OR($C1604=25,$C1604=26,$C1604=27),$J1604,"")</f>
        <v/>
      </c>
      <c r="T1604" s="9" t="str">
        <f t="shared" si="177"/>
        <v/>
      </c>
    </row>
    <row r="1605" spans="1:20" x14ac:dyDescent="0.25">
      <c r="A1605" s="20">
        <f t="shared" si="183"/>
        <v>42879.79</v>
      </c>
      <c r="B1605" s="2">
        <v>42879.781539351854</v>
      </c>
      <c r="C1605" s="1">
        <v>15</v>
      </c>
      <c r="D1605" s="1">
        <v>18</v>
      </c>
      <c r="E1605" s="1">
        <v>16</v>
      </c>
      <c r="F1605" s="1">
        <v>17</v>
      </c>
      <c r="G1605" s="1">
        <v>3145.47</v>
      </c>
      <c r="H1605" s="1">
        <v>1086.9963988495795</v>
      </c>
      <c r="I1605" s="22">
        <v>19763.599999999999</v>
      </c>
      <c r="J1605" s="1">
        <v>1086.9963988495795</v>
      </c>
      <c r="K1605" s="7" t="str">
        <f>IF(OR($C1605=1,$C1605=2,$C1605=3),$J1605,"")</f>
        <v/>
      </c>
      <c r="L1605" s="8" t="str">
        <f t="shared" ref="L1605:L1668" si="184">IF(AND(C1604=1,C1605=2,C1606=3),AVERAGE(K1604:K1606),"")</f>
        <v/>
      </c>
      <c r="M1605" s="3" t="str">
        <f>IF(OR($C1605=7,$C1605=8,$C1605=9),$J1605,"")</f>
        <v/>
      </c>
      <c r="N1605" s="8" t="str">
        <f t="shared" si="182"/>
        <v/>
      </c>
      <c r="O1605" s="7">
        <f>IF(OR($C1605=13,$C1605=14,$C1605=15),$J1605,"")</f>
        <v>1086.9963988495795</v>
      </c>
      <c r="P1605" s="8" t="str">
        <f t="shared" ref="P1605:P1668" si="185">IF(AND(C1604=13,C1605=14,C1606=15),AVERAGE(O1604:O1606),"")</f>
        <v/>
      </c>
      <c r="Q1605" s="3" t="str">
        <f>IF(OR($C1605=19,$C1605=20,$C1605=21),$J1605,"")</f>
        <v/>
      </c>
      <c r="R1605" s="3" t="str">
        <f t="shared" ref="R1605:R1668" si="186">IF(AND(C1604=19,C1605=20,C1606=21),AVERAGE(Q1604:Q1606),"")</f>
        <v/>
      </c>
      <c r="S1605" s="7" t="str">
        <f>IF(OR($C1605=25,$C1605=26,$C1605=27),$J1605,"")</f>
        <v/>
      </c>
      <c r="T1605" s="9" t="str">
        <f t="shared" ref="T1605:T1621" si="187">IF(AND(C1604=25,C1605=26,C1606=27),AVERAGE(S1604:S1606),"")</f>
        <v/>
      </c>
    </row>
    <row r="1606" spans="1:20" x14ac:dyDescent="0.25">
      <c r="A1606" s="20">
        <f t="shared" si="183"/>
        <v>42879.79</v>
      </c>
      <c r="B1606" s="2">
        <v>42879.781574074077</v>
      </c>
      <c r="C1606" s="1">
        <v>19</v>
      </c>
      <c r="D1606" s="1">
        <v>22</v>
      </c>
      <c r="E1606" s="1">
        <v>20</v>
      </c>
      <c r="F1606" s="1">
        <v>21</v>
      </c>
      <c r="G1606" s="1">
        <v>3011.66</v>
      </c>
      <c r="H1606" s="1">
        <v>1040.754982422126</v>
      </c>
      <c r="I1606" s="22">
        <v>18922.8</v>
      </c>
      <c r="J1606" s="1">
        <v>1040.754982422126</v>
      </c>
      <c r="K1606" s="7" t="str">
        <f>IF(OR($C1606=1,$C1606=2,$C1606=3),$J1606,"")</f>
        <v/>
      </c>
      <c r="L1606" s="8" t="str">
        <f t="shared" si="184"/>
        <v/>
      </c>
      <c r="M1606" s="3" t="str">
        <f>IF(OR($C1606=7,$C1606=8,$C1606=9),$J1606,"")</f>
        <v/>
      </c>
      <c r="N1606" s="8" t="str">
        <f t="shared" si="182"/>
        <v/>
      </c>
      <c r="O1606" s="7" t="str">
        <f>IF(OR($C1606=13,$C1606=14,$C1606=15),$J1606,"")</f>
        <v/>
      </c>
      <c r="P1606" s="8" t="str">
        <f t="shared" si="185"/>
        <v/>
      </c>
      <c r="Q1606" s="3">
        <f>IF(OR($C1606=19,$C1606=20,$C1606=21),$J1606,"")</f>
        <v>1040.754982422126</v>
      </c>
      <c r="R1606" s="3" t="str">
        <f t="shared" si="186"/>
        <v/>
      </c>
      <c r="S1606" s="7" t="str">
        <f>IF(OR($C1606=25,$C1606=26,$C1606=27),$J1606,"")</f>
        <v/>
      </c>
      <c r="T1606" s="9" t="str">
        <f t="shared" si="187"/>
        <v/>
      </c>
    </row>
    <row r="1607" spans="1:20" x14ac:dyDescent="0.25">
      <c r="A1607" s="20">
        <f t="shared" si="183"/>
        <v>42879.79</v>
      </c>
      <c r="B1607" s="2">
        <v>42879.781597222223</v>
      </c>
      <c r="C1607" s="1">
        <v>20</v>
      </c>
      <c r="D1607" s="1">
        <v>23</v>
      </c>
      <c r="E1607" s="1">
        <v>21</v>
      </c>
      <c r="F1607" s="1">
        <v>22</v>
      </c>
      <c r="G1607" s="1">
        <v>3640.61</v>
      </c>
      <c r="H1607" s="1">
        <v>1258.1044993644091</v>
      </c>
      <c r="I1607" s="22">
        <v>22874.6</v>
      </c>
      <c r="J1607" s="1">
        <v>1258.1044993644091</v>
      </c>
      <c r="K1607" s="7" t="str">
        <f>IF(OR($C1607=1,$C1607=2,$C1607=3),$J1607,"")</f>
        <v/>
      </c>
      <c r="L1607" s="8" t="str">
        <f t="shared" si="184"/>
        <v/>
      </c>
      <c r="M1607" s="3" t="str">
        <f>IF(OR($C1607=7,$C1607=8,$C1607=9),$J1607,"")</f>
        <v/>
      </c>
      <c r="N1607" s="8" t="str">
        <f t="shared" si="182"/>
        <v/>
      </c>
      <c r="O1607" s="7" t="str">
        <f>IF(OR($C1607=13,$C1607=14,$C1607=15),$J1607,"")</f>
        <v/>
      </c>
      <c r="P1607" s="8" t="str">
        <f t="shared" si="185"/>
        <v/>
      </c>
      <c r="Q1607" s="3">
        <f>IF(OR($C1607=19,$C1607=20,$C1607=21),$J1607,"")</f>
        <v>1258.1044993644091</v>
      </c>
      <c r="R1607" s="3">
        <f t="shared" si="186"/>
        <v>1104.4871112286855</v>
      </c>
      <c r="S1607" s="7" t="str">
        <f>IF(OR($C1607=25,$C1607=26,$C1607=27),$J1607,"")</f>
        <v/>
      </c>
      <c r="T1607" s="9" t="str">
        <f t="shared" si="187"/>
        <v/>
      </c>
    </row>
    <row r="1608" spans="1:20" x14ac:dyDescent="0.25">
      <c r="A1608" s="20">
        <f t="shared" si="183"/>
        <v>42879.79</v>
      </c>
      <c r="B1608" s="2">
        <v>42879.781631944446</v>
      </c>
      <c r="C1608" s="1">
        <v>21</v>
      </c>
      <c r="D1608" s="1">
        <v>24</v>
      </c>
      <c r="E1608" s="1">
        <v>22</v>
      </c>
      <c r="F1608" s="1">
        <v>23</v>
      </c>
      <c r="G1608" s="1">
        <v>2935.98</v>
      </c>
      <c r="H1608" s="1">
        <v>1014.6018518995216</v>
      </c>
      <c r="I1608" s="22">
        <v>18447.3</v>
      </c>
      <c r="J1608" s="1">
        <v>1014.6018518995216</v>
      </c>
      <c r="K1608" s="7" t="str">
        <f>IF(OR($C1608=1,$C1608=2,$C1608=3),$J1608,"")</f>
        <v/>
      </c>
      <c r="L1608" s="8" t="str">
        <f t="shared" si="184"/>
        <v/>
      </c>
      <c r="M1608" s="3" t="str">
        <f>IF(OR($C1608=7,$C1608=8,$C1608=9),$J1608,"")</f>
        <v/>
      </c>
      <c r="N1608" s="8" t="str">
        <f t="shared" si="182"/>
        <v/>
      </c>
      <c r="O1608" s="7" t="str">
        <f>IF(OR($C1608=13,$C1608=14,$C1608=15),$J1608,"")</f>
        <v/>
      </c>
      <c r="P1608" s="8" t="str">
        <f t="shared" si="185"/>
        <v/>
      </c>
      <c r="Q1608" s="3">
        <f>IF(OR($C1608=19,$C1608=20,$C1608=21),$J1608,"")</f>
        <v>1014.6018518995216</v>
      </c>
      <c r="R1608" s="3" t="str">
        <f t="shared" si="186"/>
        <v/>
      </c>
      <c r="S1608" s="7" t="str">
        <f>IF(OR($C1608=25,$C1608=26,$C1608=27),$J1608,"")</f>
        <v/>
      </c>
      <c r="T1608" s="9" t="str">
        <f t="shared" si="187"/>
        <v/>
      </c>
    </row>
    <row r="1609" spans="1:20" x14ac:dyDescent="0.25">
      <c r="A1609" s="20">
        <f t="shared" si="183"/>
        <v>42879.79</v>
      </c>
      <c r="B1609" s="2">
        <v>42879.781666666669</v>
      </c>
      <c r="C1609" s="1">
        <v>25</v>
      </c>
      <c r="D1609" s="1">
        <v>28</v>
      </c>
      <c r="E1609" s="1">
        <v>26</v>
      </c>
      <c r="F1609" s="1">
        <v>27</v>
      </c>
      <c r="G1609" s="1">
        <v>3524.83</v>
      </c>
      <c r="H1609" s="1">
        <v>1218.0938036468201</v>
      </c>
      <c r="I1609" s="22">
        <v>22147.1</v>
      </c>
      <c r="J1609" s="1">
        <v>1218.0938036468201</v>
      </c>
      <c r="K1609" s="7" t="str">
        <f>IF(OR($C1609=1,$C1609=2,$C1609=3),$J1609,"")</f>
        <v/>
      </c>
      <c r="L1609" s="8" t="str">
        <f t="shared" si="184"/>
        <v/>
      </c>
      <c r="M1609" s="3" t="str">
        <f>IF(OR($C1609=7,$C1609=8,$C1609=9),$J1609,"")</f>
        <v/>
      </c>
      <c r="N1609" s="8" t="str">
        <f t="shared" si="182"/>
        <v/>
      </c>
      <c r="O1609" s="7" t="str">
        <f>IF(OR($C1609=13,$C1609=14,$C1609=15),$J1609,"")</f>
        <v/>
      </c>
      <c r="P1609" s="8" t="str">
        <f t="shared" si="185"/>
        <v/>
      </c>
      <c r="Q1609" s="3" t="str">
        <f>IF(OR($C1609=19,$C1609=20,$C1609=21),$J1609,"")</f>
        <v/>
      </c>
      <c r="R1609" s="3" t="str">
        <f t="shared" si="186"/>
        <v/>
      </c>
      <c r="S1609" s="7">
        <f>IF(OR($C1609=25,$C1609=26,$C1609=27),$J1609,"")</f>
        <v>1218.0938036468201</v>
      </c>
      <c r="T1609" s="18">
        <f>S1609</f>
        <v>1218.0938036468201</v>
      </c>
    </row>
    <row r="1610" spans="1:20" x14ac:dyDescent="0.25">
      <c r="A1610" s="20">
        <f t="shared" si="183"/>
        <v>42879.8</v>
      </c>
      <c r="B1610" s="2">
        <v>42879.795185185183</v>
      </c>
      <c r="C1610" s="1">
        <v>1</v>
      </c>
      <c r="D1610" s="1">
        <v>4</v>
      </c>
      <c r="E1610" s="1">
        <v>2</v>
      </c>
      <c r="F1610" s="1">
        <v>3</v>
      </c>
      <c r="G1610" s="1">
        <v>3325.1</v>
      </c>
      <c r="H1610" s="1">
        <v>1149.0720705696563</v>
      </c>
      <c r="I1610" s="22">
        <v>20892.2</v>
      </c>
      <c r="J1610" s="1">
        <v>1149.0720705696563</v>
      </c>
      <c r="K1610" s="7">
        <f>IF(OR($C1610=1,$C1610=2,$C1610=3),$J1610,"")</f>
        <v>1149.0720705696563</v>
      </c>
      <c r="L1610" s="8" t="str">
        <f t="shared" si="184"/>
        <v/>
      </c>
      <c r="M1610" s="3" t="str">
        <f>IF(OR($C1610=7,$C1610=8,$C1610=9),$J1610,"")</f>
        <v/>
      </c>
      <c r="N1610" s="8" t="str">
        <f t="shared" si="182"/>
        <v/>
      </c>
      <c r="O1610" s="7" t="str">
        <f>IF(OR($C1610=13,$C1610=14,$C1610=15),$J1610,"")</f>
        <v/>
      </c>
      <c r="P1610" s="8" t="str">
        <f t="shared" si="185"/>
        <v/>
      </c>
      <c r="Q1610" s="3" t="str">
        <f>IF(OR($C1610=19,$C1610=20,$C1610=21),$J1610,"")</f>
        <v/>
      </c>
      <c r="R1610" s="3" t="str">
        <f t="shared" si="186"/>
        <v/>
      </c>
      <c r="S1610" s="7" t="str">
        <f>IF(OR($C1610=25,$C1610=26,$C1610=27),$J1610,"")</f>
        <v/>
      </c>
      <c r="T1610" s="9" t="str">
        <f t="shared" si="187"/>
        <v/>
      </c>
    </row>
    <row r="1611" spans="1:20" x14ac:dyDescent="0.25">
      <c r="A1611" s="20">
        <f t="shared" si="183"/>
        <v>42879.8</v>
      </c>
      <c r="B1611" s="2">
        <v>42879.795208333337</v>
      </c>
      <c r="C1611" s="1">
        <v>2</v>
      </c>
      <c r="D1611" s="1">
        <v>5</v>
      </c>
      <c r="E1611" s="1">
        <v>3</v>
      </c>
      <c r="F1611" s="1">
        <v>4</v>
      </c>
      <c r="G1611" s="1">
        <v>2997.56</v>
      </c>
      <c r="H1611" s="1">
        <v>1035.8823722164082</v>
      </c>
      <c r="I1611" s="22">
        <v>18834.2</v>
      </c>
      <c r="J1611" s="1">
        <v>1035.8823722164082</v>
      </c>
      <c r="K1611" s="7">
        <f>IF(OR($C1611=1,$C1611=2,$C1611=3),$J1611,"")</f>
        <v>1035.8823722164082</v>
      </c>
      <c r="L1611" s="8">
        <f t="shared" si="184"/>
        <v>1090.5903808452861</v>
      </c>
      <c r="M1611" s="3" t="str">
        <f>IF(OR($C1611=7,$C1611=8,$C1611=9),$J1611,"")</f>
        <v/>
      </c>
      <c r="N1611" s="8" t="str">
        <f t="shared" si="182"/>
        <v/>
      </c>
      <c r="O1611" s="7" t="str">
        <f>IF(OR($C1611=13,$C1611=14,$C1611=15),$J1611,"")</f>
        <v/>
      </c>
      <c r="P1611" s="8" t="str">
        <f t="shared" si="185"/>
        <v/>
      </c>
      <c r="Q1611" s="3" t="str">
        <f>IF(OR($C1611=19,$C1611=20,$C1611=21),$J1611,"")</f>
        <v/>
      </c>
      <c r="R1611" s="3" t="str">
        <f t="shared" si="186"/>
        <v/>
      </c>
      <c r="S1611" s="7" t="str">
        <f>IF(OR($C1611=25,$C1611=26,$C1611=27),$J1611,"")</f>
        <v/>
      </c>
      <c r="T1611" s="9" t="str">
        <f t="shared" si="187"/>
        <v/>
      </c>
    </row>
    <row r="1612" spans="1:20" x14ac:dyDescent="0.25">
      <c r="A1612" s="20">
        <f t="shared" si="183"/>
        <v>42879.8</v>
      </c>
      <c r="B1612" s="2">
        <v>42879.795243055552</v>
      </c>
      <c r="C1612" s="1">
        <v>3</v>
      </c>
      <c r="D1612" s="1">
        <v>6</v>
      </c>
      <c r="E1612" s="1">
        <v>4</v>
      </c>
      <c r="F1612" s="1">
        <v>5</v>
      </c>
      <c r="G1612" s="1">
        <v>3144.95</v>
      </c>
      <c r="H1612" s="1">
        <v>1086.816699749794</v>
      </c>
      <c r="I1612" s="22">
        <v>19760.3</v>
      </c>
      <c r="J1612" s="1">
        <v>1086.816699749794</v>
      </c>
      <c r="K1612" s="7">
        <f>IF(OR($C1612=1,$C1612=2,$C1612=3),$J1612,"")</f>
        <v>1086.816699749794</v>
      </c>
      <c r="L1612" s="8" t="str">
        <f t="shared" si="184"/>
        <v/>
      </c>
      <c r="M1612" s="3" t="str">
        <f>IF(OR($C1612=7,$C1612=8,$C1612=9),$J1612,"")</f>
        <v/>
      </c>
      <c r="N1612" s="8" t="str">
        <f t="shared" si="182"/>
        <v/>
      </c>
      <c r="O1612" s="7" t="str">
        <f>IF(OR($C1612=13,$C1612=14,$C1612=15),$J1612,"")</f>
        <v/>
      </c>
      <c r="P1612" s="8" t="str">
        <f t="shared" si="185"/>
        <v/>
      </c>
      <c r="Q1612" s="3" t="str">
        <f>IF(OR($C1612=19,$C1612=20,$C1612=21),$J1612,"")</f>
        <v/>
      </c>
      <c r="R1612" s="3" t="str">
        <f t="shared" si="186"/>
        <v/>
      </c>
      <c r="S1612" s="7" t="str">
        <f>IF(OR($C1612=25,$C1612=26,$C1612=27),$J1612,"")</f>
        <v/>
      </c>
      <c r="T1612" s="9" t="str">
        <f t="shared" si="187"/>
        <v/>
      </c>
    </row>
    <row r="1613" spans="1:20" x14ac:dyDescent="0.25">
      <c r="A1613" s="20">
        <f t="shared" si="183"/>
        <v>42879.8</v>
      </c>
      <c r="B1613" s="2">
        <v>42879.795266203706</v>
      </c>
      <c r="C1613" s="1">
        <v>7</v>
      </c>
      <c r="D1613" s="1">
        <v>10</v>
      </c>
      <c r="E1613" s="1">
        <v>8</v>
      </c>
      <c r="F1613" s="1">
        <v>9</v>
      </c>
      <c r="G1613" s="1">
        <v>2770.43</v>
      </c>
      <c r="H1613" s="1">
        <v>957.39187888132471</v>
      </c>
      <c r="I1613" s="22">
        <v>17407.099999999999</v>
      </c>
      <c r="J1613" s="1">
        <v>957.39187888132471</v>
      </c>
      <c r="K1613" s="7" t="str">
        <f>IF(OR($C1613=1,$C1613=2,$C1613=3),$J1613,"")</f>
        <v/>
      </c>
      <c r="L1613" s="8" t="str">
        <f t="shared" si="184"/>
        <v/>
      </c>
      <c r="M1613" s="3">
        <f>IF(OR($C1613=7,$C1613=8,$C1613=9),$J1613,"")</f>
        <v>957.39187888132471</v>
      </c>
      <c r="N1613" s="8" t="str">
        <f t="shared" si="182"/>
        <v/>
      </c>
      <c r="O1613" s="7" t="str">
        <f>IF(OR($C1613=13,$C1613=14,$C1613=15),$J1613,"")</f>
        <v/>
      </c>
      <c r="P1613" s="8" t="str">
        <f t="shared" si="185"/>
        <v/>
      </c>
      <c r="Q1613" s="3" t="str">
        <f>IF(OR($C1613=19,$C1613=20,$C1613=21),$J1613,"")</f>
        <v/>
      </c>
      <c r="R1613" s="3" t="str">
        <f t="shared" si="186"/>
        <v/>
      </c>
      <c r="S1613" s="7" t="str">
        <f>IF(OR($C1613=25,$C1613=26,$C1613=27),$J1613,"")</f>
        <v/>
      </c>
      <c r="T1613" s="9" t="str">
        <f t="shared" si="187"/>
        <v/>
      </c>
    </row>
    <row r="1614" spans="1:20" x14ac:dyDescent="0.25">
      <c r="A1614" s="20">
        <f t="shared" si="183"/>
        <v>42879.8</v>
      </c>
      <c r="B1614" s="2">
        <v>42879.795300925929</v>
      </c>
      <c r="C1614" s="1">
        <v>8</v>
      </c>
      <c r="D1614" s="1">
        <v>11</v>
      </c>
      <c r="E1614" s="1">
        <v>9</v>
      </c>
      <c r="F1614" s="1">
        <v>10</v>
      </c>
      <c r="G1614" s="1">
        <v>2820.72</v>
      </c>
      <c r="H1614" s="1">
        <v>974.77085528171801</v>
      </c>
      <c r="I1614" s="22">
        <v>17723.099999999999</v>
      </c>
      <c r="J1614" s="1">
        <v>974.77085528171801</v>
      </c>
      <c r="K1614" s="7" t="str">
        <f>IF(OR($C1614=1,$C1614=2,$C1614=3),$J1614,"")</f>
        <v/>
      </c>
      <c r="L1614" s="8" t="str">
        <f t="shared" si="184"/>
        <v/>
      </c>
      <c r="M1614" s="3">
        <f>IF(OR($C1614=7,$C1614=8,$C1614=9),$J1614,"")</f>
        <v>974.77085528171801</v>
      </c>
      <c r="N1614" s="8">
        <f t="shared" si="182"/>
        <v>980.67327955928261</v>
      </c>
      <c r="O1614" s="7" t="str">
        <f>IF(OR($C1614=13,$C1614=14,$C1614=15),$J1614,"")</f>
        <v/>
      </c>
      <c r="P1614" s="8" t="str">
        <f t="shared" si="185"/>
        <v/>
      </c>
      <c r="Q1614" s="3" t="str">
        <f>IF(OR($C1614=19,$C1614=20,$C1614=21),$J1614,"")</f>
        <v/>
      </c>
      <c r="R1614" s="3" t="str">
        <f t="shared" si="186"/>
        <v/>
      </c>
      <c r="S1614" s="7" t="str">
        <f>IF(OR($C1614=25,$C1614=26,$C1614=27),$J1614,"")</f>
        <v/>
      </c>
      <c r="T1614" s="9" t="str">
        <f t="shared" si="187"/>
        <v/>
      </c>
    </row>
    <row r="1615" spans="1:20" x14ac:dyDescent="0.25">
      <c r="A1615" s="20">
        <f t="shared" si="183"/>
        <v>42879.8</v>
      </c>
      <c r="B1615" s="2">
        <v>42879.795335648145</v>
      </c>
      <c r="C1615" s="1">
        <v>9</v>
      </c>
      <c r="D1615" s="1">
        <v>12</v>
      </c>
      <c r="E1615" s="1">
        <v>10</v>
      </c>
      <c r="F1615" s="1">
        <v>11</v>
      </c>
      <c r="G1615" s="1">
        <v>2922.25</v>
      </c>
      <c r="H1615" s="1">
        <v>1009.857104514805</v>
      </c>
      <c r="I1615" s="22">
        <v>18361</v>
      </c>
      <c r="J1615" s="1">
        <v>1009.857104514805</v>
      </c>
      <c r="K1615" s="7" t="str">
        <f>IF(OR($C1615=1,$C1615=2,$C1615=3),$J1615,"")</f>
        <v/>
      </c>
      <c r="L1615" s="8" t="str">
        <f t="shared" si="184"/>
        <v/>
      </c>
      <c r="M1615" s="3">
        <f>IF(OR($C1615=7,$C1615=8,$C1615=9),$J1615,"")</f>
        <v>1009.857104514805</v>
      </c>
      <c r="N1615" s="8" t="str">
        <f t="shared" si="182"/>
        <v/>
      </c>
      <c r="O1615" s="7" t="str">
        <f>IF(OR($C1615=13,$C1615=14,$C1615=15),$J1615,"")</f>
        <v/>
      </c>
      <c r="P1615" s="8" t="str">
        <f t="shared" si="185"/>
        <v/>
      </c>
      <c r="Q1615" s="3" t="str">
        <f>IF(OR($C1615=19,$C1615=20,$C1615=21),$J1615,"")</f>
        <v/>
      </c>
      <c r="R1615" s="3" t="str">
        <f t="shared" si="186"/>
        <v/>
      </c>
      <c r="S1615" s="7" t="str">
        <f>IF(OR($C1615=25,$C1615=26,$C1615=27),$J1615,"")</f>
        <v/>
      </c>
      <c r="T1615" s="9" t="str">
        <f t="shared" si="187"/>
        <v/>
      </c>
    </row>
    <row r="1616" spans="1:20" x14ac:dyDescent="0.25">
      <c r="A1616" s="20">
        <f t="shared" si="183"/>
        <v>42879.8</v>
      </c>
      <c r="B1616" s="2">
        <v>42879.795358796298</v>
      </c>
      <c r="C1616" s="1">
        <v>13</v>
      </c>
      <c r="D1616" s="1">
        <v>16</v>
      </c>
      <c r="E1616" s="1">
        <v>14</v>
      </c>
      <c r="F1616" s="1">
        <v>15</v>
      </c>
      <c r="G1616" s="1">
        <v>1256.5</v>
      </c>
      <c r="H1616" s="1">
        <v>434.21522861591325</v>
      </c>
      <c r="I1616" s="22">
        <v>7894.85</v>
      </c>
      <c r="J1616" s="1">
        <v>434.21522861591325</v>
      </c>
      <c r="K1616" s="7" t="str">
        <f>IF(OR($C1616=1,$C1616=2,$C1616=3),$J1616,"")</f>
        <v/>
      </c>
      <c r="L1616" s="8" t="str">
        <f t="shared" si="184"/>
        <v/>
      </c>
      <c r="M1616" s="3" t="str">
        <f>IF(OR($C1616=7,$C1616=8,$C1616=9),$J1616,"")</f>
        <v/>
      </c>
      <c r="N1616" s="8" t="str">
        <f t="shared" si="182"/>
        <v/>
      </c>
      <c r="O1616" s="7">
        <f>IF(OR($C1616=13,$C1616=14,$C1616=15),$J1616,"")</f>
        <v>434.21522861591325</v>
      </c>
      <c r="P1616" s="8" t="str">
        <f t="shared" si="185"/>
        <v/>
      </c>
      <c r="Q1616" s="3" t="str">
        <f>IF(OR($C1616=19,$C1616=20,$C1616=21),$J1616,"")</f>
        <v/>
      </c>
      <c r="R1616" s="3" t="str">
        <f t="shared" si="186"/>
        <v/>
      </c>
      <c r="S1616" s="7" t="str">
        <f>IF(OR($C1616=25,$C1616=26,$C1616=27),$J1616,"")</f>
        <v/>
      </c>
      <c r="T1616" s="9" t="str">
        <f t="shared" si="187"/>
        <v/>
      </c>
    </row>
    <row r="1617" spans="1:20" x14ac:dyDescent="0.25">
      <c r="A1617" s="20">
        <f t="shared" si="183"/>
        <v>42879.8</v>
      </c>
      <c r="B1617" s="2">
        <v>42879.795393518521</v>
      </c>
      <c r="C1617" s="1">
        <v>14</v>
      </c>
      <c r="D1617" s="1">
        <v>17</v>
      </c>
      <c r="E1617" s="1">
        <v>15</v>
      </c>
      <c r="F1617" s="1">
        <v>16</v>
      </c>
      <c r="G1617" s="1">
        <v>9093.5</v>
      </c>
      <c r="H1617" s="1">
        <v>3142.4880074960661</v>
      </c>
      <c r="I1617" s="22">
        <v>57136.2</v>
      </c>
      <c r="J1617" s="1">
        <v>3142.4880074960661</v>
      </c>
      <c r="K1617" s="7" t="str">
        <f>IF(OR($C1617=1,$C1617=2,$C1617=3),$J1617,"")</f>
        <v/>
      </c>
      <c r="L1617" s="8" t="str">
        <f t="shared" si="184"/>
        <v/>
      </c>
      <c r="M1617" s="3" t="str">
        <f>IF(OR($C1617=7,$C1617=8,$C1617=9),$J1617,"")</f>
        <v/>
      </c>
      <c r="N1617" s="8" t="str">
        <f t="shared" si="182"/>
        <v/>
      </c>
      <c r="O1617" s="7">
        <f>IF(OR($C1617=13,$C1617=14,$C1617=15),$J1617,"")</f>
        <v>3142.4880074960661</v>
      </c>
      <c r="P1617" s="8">
        <f t="shared" si="185"/>
        <v>1543.6694072694345</v>
      </c>
      <c r="Q1617" s="3" t="str">
        <f>IF(OR($C1617=19,$C1617=20,$C1617=21),$J1617,"")</f>
        <v/>
      </c>
      <c r="R1617" s="3" t="str">
        <f t="shared" si="186"/>
        <v/>
      </c>
      <c r="S1617" s="7" t="str">
        <f>IF(OR($C1617=25,$C1617=26,$C1617=27),$J1617,"")</f>
        <v/>
      </c>
      <c r="T1617" s="9" t="str">
        <f t="shared" si="187"/>
        <v/>
      </c>
    </row>
    <row r="1618" spans="1:20" x14ac:dyDescent="0.25">
      <c r="A1618" s="20">
        <f t="shared" si="183"/>
        <v>42879.8</v>
      </c>
      <c r="B1618" s="2">
        <v>42879.795428240737</v>
      </c>
      <c r="C1618" s="1">
        <v>15</v>
      </c>
      <c r="D1618" s="1">
        <v>18</v>
      </c>
      <c r="E1618" s="1">
        <v>16</v>
      </c>
      <c r="F1618" s="1">
        <v>17</v>
      </c>
      <c r="G1618" s="1">
        <v>3050.87</v>
      </c>
      <c r="H1618" s="1">
        <v>1054.3049856963241</v>
      </c>
      <c r="I1618" s="22">
        <v>19169.2</v>
      </c>
      <c r="J1618" s="1">
        <v>1054.3049856963241</v>
      </c>
      <c r="K1618" s="7" t="str">
        <f>IF(OR($C1618=1,$C1618=2,$C1618=3),$J1618,"")</f>
        <v/>
      </c>
      <c r="L1618" s="8" t="str">
        <f t="shared" si="184"/>
        <v/>
      </c>
      <c r="M1618" s="3" t="str">
        <f>IF(OR($C1618=7,$C1618=8,$C1618=9),$J1618,"")</f>
        <v/>
      </c>
      <c r="N1618" s="8" t="str">
        <f t="shared" si="182"/>
        <v/>
      </c>
      <c r="O1618" s="7">
        <f>IF(OR($C1618=13,$C1618=14,$C1618=15),$J1618,"")</f>
        <v>1054.3049856963241</v>
      </c>
      <c r="P1618" s="8" t="str">
        <f t="shared" si="185"/>
        <v/>
      </c>
      <c r="Q1618" s="3" t="str">
        <f>IF(OR($C1618=19,$C1618=20,$C1618=21),$J1618,"")</f>
        <v/>
      </c>
      <c r="R1618" s="3" t="str">
        <f t="shared" si="186"/>
        <v/>
      </c>
      <c r="S1618" s="7" t="str">
        <f>IF(OR($C1618=25,$C1618=26,$C1618=27),$J1618,"")</f>
        <v/>
      </c>
      <c r="T1618" s="9" t="str">
        <f t="shared" si="187"/>
        <v/>
      </c>
    </row>
    <row r="1619" spans="1:20" x14ac:dyDescent="0.25">
      <c r="A1619" s="20">
        <f t="shared" si="183"/>
        <v>42879.8</v>
      </c>
      <c r="B1619" s="2">
        <v>42879.795451388891</v>
      </c>
      <c r="C1619" s="1">
        <v>19</v>
      </c>
      <c r="D1619" s="1">
        <v>22</v>
      </c>
      <c r="E1619" s="1">
        <v>20</v>
      </c>
      <c r="F1619" s="1">
        <v>21</v>
      </c>
      <c r="G1619" s="1">
        <v>2887.89</v>
      </c>
      <c r="H1619" s="1">
        <v>997.98314092129692</v>
      </c>
      <c r="I1619" s="22">
        <v>18145.2</v>
      </c>
      <c r="J1619" s="1">
        <v>997.98314092129692</v>
      </c>
      <c r="K1619" s="7" t="str">
        <f>IF(OR($C1619=1,$C1619=2,$C1619=3),$J1619,"")</f>
        <v/>
      </c>
      <c r="L1619" s="8" t="str">
        <f t="shared" si="184"/>
        <v/>
      </c>
      <c r="M1619" s="3" t="str">
        <f>IF(OR($C1619=7,$C1619=8,$C1619=9),$J1619,"")</f>
        <v/>
      </c>
      <c r="N1619" s="8" t="str">
        <f t="shared" si="182"/>
        <v/>
      </c>
      <c r="O1619" s="7" t="str">
        <f>IF(OR($C1619=13,$C1619=14,$C1619=15),$J1619,"")</f>
        <v/>
      </c>
      <c r="P1619" s="8" t="str">
        <f t="shared" si="185"/>
        <v/>
      </c>
      <c r="Q1619" s="3">
        <f>IF(OR($C1619=19,$C1619=20,$C1619=21),$J1619,"")</f>
        <v>997.98314092129692</v>
      </c>
      <c r="R1619" s="3" t="str">
        <f t="shared" si="186"/>
        <v/>
      </c>
      <c r="S1619" s="7" t="str">
        <f>IF(OR($C1619=25,$C1619=26,$C1619=27),$J1619,"")</f>
        <v/>
      </c>
      <c r="T1619" s="9" t="str">
        <f t="shared" si="187"/>
        <v/>
      </c>
    </row>
    <row r="1620" spans="1:20" x14ac:dyDescent="0.25">
      <c r="A1620" s="20">
        <f t="shared" si="183"/>
        <v>42879.8</v>
      </c>
      <c r="B1620" s="2">
        <v>42879.795486111114</v>
      </c>
      <c r="C1620" s="1">
        <v>20</v>
      </c>
      <c r="D1620" s="1">
        <v>23</v>
      </c>
      <c r="E1620" s="1">
        <v>21</v>
      </c>
      <c r="F1620" s="1">
        <v>22</v>
      </c>
      <c r="G1620" s="1">
        <v>3452.25</v>
      </c>
      <c r="H1620" s="1">
        <v>1193.0119562190898</v>
      </c>
      <c r="I1620" s="22">
        <v>21691.1</v>
      </c>
      <c r="J1620" s="1">
        <v>1193.0119562190898</v>
      </c>
      <c r="K1620" s="7" t="str">
        <f>IF(OR($C1620=1,$C1620=2,$C1620=3),$J1620,"")</f>
        <v/>
      </c>
      <c r="L1620" s="8" t="str">
        <f t="shared" si="184"/>
        <v/>
      </c>
      <c r="M1620" s="3" t="str">
        <f>IF(OR($C1620=7,$C1620=8,$C1620=9),$J1620,"")</f>
        <v/>
      </c>
      <c r="N1620" s="8" t="str">
        <f t="shared" si="182"/>
        <v/>
      </c>
      <c r="O1620" s="7" t="str">
        <f>IF(OR($C1620=13,$C1620=14,$C1620=15),$J1620,"")</f>
        <v/>
      </c>
      <c r="P1620" s="8" t="str">
        <f t="shared" si="185"/>
        <v/>
      </c>
      <c r="Q1620" s="3">
        <f>IF(OR($C1620=19,$C1620=20,$C1620=21),$J1620,"")</f>
        <v>1193.0119562190898</v>
      </c>
      <c r="R1620" s="3">
        <f t="shared" si="186"/>
        <v>1054.0722984004481</v>
      </c>
      <c r="S1620" s="7" t="str">
        <f>IF(OR($C1620=25,$C1620=26,$C1620=27),$J1620,"")</f>
        <v/>
      </c>
      <c r="T1620" s="9" t="str">
        <f t="shared" si="187"/>
        <v/>
      </c>
    </row>
    <row r="1621" spans="1:20" x14ac:dyDescent="0.25">
      <c r="A1621" s="20">
        <f t="shared" si="183"/>
        <v>42879.8</v>
      </c>
      <c r="B1621" s="2">
        <v>42879.79550925926</v>
      </c>
      <c r="C1621" s="1">
        <v>21</v>
      </c>
      <c r="D1621" s="1">
        <v>24</v>
      </c>
      <c r="E1621" s="1">
        <v>22</v>
      </c>
      <c r="F1621" s="1">
        <v>23</v>
      </c>
      <c r="G1621" s="1">
        <v>2810.45</v>
      </c>
      <c r="H1621" s="1">
        <v>971.22179806095767</v>
      </c>
      <c r="I1621" s="22">
        <v>17658.5</v>
      </c>
      <c r="J1621" s="1">
        <v>971.22179806095767</v>
      </c>
      <c r="K1621" s="7" t="str">
        <f>IF(OR($C1621=1,$C1621=2,$C1621=3),$J1621,"")</f>
        <v/>
      </c>
      <c r="L1621" s="8" t="str">
        <f t="shared" si="184"/>
        <v/>
      </c>
      <c r="M1621" s="3" t="str">
        <f>IF(OR($C1621=7,$C1621=8,$C1621=9),$J1621,"")</f>
        <v/>
      </c>
      <c r="N1621" s="8" t="str">
        <f t="shared" si="182"/>
        <v/>
      </c>
      <c r="O1621" s="7" t="str">
        <f>IF(OR($C1621=13,$C1621=14,$C1621=15),$J1621,"")</f>
        <v/>
      </c>
      <c r="P1621" s="8" t="str">
        <f t="shared" si="185"/>
        <v/>
      </c>
      <c r="Q1621" s="3">
        <f>IF(OR($C1621=19,$C1621=20,$C1621=21),$J1621,"")</f>
        <v>971.22179806095767</v>
      </c>
      <c r="R1621" s="3" t="str">
        <f t="shared" si="186"/>
        <v/>
      </c>
      <c r="S1621" s="7" t="str">
        <f>IF(OR($C1621=25,$C1621=26,$C1621=27),$J1621,"")</f>
        <v/>
      </c>
      <c r="T1621" s="9" t="str">
        <f t="shared" si="187"/>
        <v/>
      </c>
    </row>
    <row r="1622" spans="1:20" x14ac:dyDescent="0.25">
      <c r="A1622" s="20">
        <f t="shared" si="183"/>
        <v>42879.8</v>
      </c>
      <c r="B1622" s="2">
        <v>42879.795543981483</v>
      </c>
      <c r="C1622" s="1">
        <v>25</v>
      </c>
      <c r="D1622" s="1">
        <v>28</v>
      </c>
      <c r="E1622" s="1">
        <v>26</v>
      </c>
      <c r="F1622" s="1">
        <v>27</v>
      </c>
      <c r="G1622" s="1">
        <v>3358.97</v>
      </c>
      <c r="H1622" s="1">
        <v>1160.7767023191357</v>
      </c>
      <c r="I1622" s="22">
        <v>21105</v>
      </c>
      <c r="J1622" s="1">
        <v>1160.7767023191357</v>
      </c>
      <c r="K1622" s="7" t="str">
        <f>IF(OR($C1622=1,$C1622=2,$C1622=3),$J1622,"")</f>
        <v/>
      </c>
      <c r="L1622" s="8" t="str">
        <f t="shared" si="184"/>
        <v/>
      </c>
      <c r="M1622" s="3" t="str">
        <f>IF(OR($C1622=7,$C1622=8,$C1622=9),$J1622,"")</f>
        <v/>
      </c>
      <c r="N1622" s="8" t="str">
        <f t="shared" si="182"/>
        <v/>
      </c>
      <c r="O1622" s="7" t="str">
        <f>IF(OR($C1622=13,$C1622=14,$C1622=15),$J1622,"")</f>
        <v/>
      </c>
      <c r="P1622" s="8" t="str">
        <f t="shared" si="185"/>
        <v/>
      </c>
      <c r="Q1622" s="3" t="str">
        <f>IF(OR($C1622=19,$C1622=20,$C1622=21),$J1622,"")</f>
        <v/>
      </c>
      <c r="R1622" s="3" t="str">
        <f t="shared" si="186"/>
        <v/>
      </c>
      <c r="S1622" s="7">
        <f>IF(OR($C1622=25,$C1622=26,$C1622=27),$J1622,"")</f>
        <v>1160.7767023191357</v>
      </c>
      <c r="T1622" s="9">
        <f>IF(AND(C1622=25,C1623=27),AVERAGE(S1622:S1623),"")</f>
        <v>1203.2254310155431</v>
      </c>
    </row>
    <row r="1623" spans="1:20" x14ac:dyDescent="0.25">
      <c r="A1623" s="20">
        <f t="shared" si="183"/>
        <v>42879.8</v>
      </c>
      <c r="B1623" s="2">
        <v>42879.795590277776</v>
      </c>
      <c r="C1623" s="1">
        <v>27</v>
      </c>
      <c r="D1623" s="1">
        <v>30</v>
      </c>
      <c r="E1623" s="1">
        <v>28</v>
      </c>
      <c r="F1623" s="1">
        <v>29</v>
      </c>
      <c r="G1623" s="1">
        <v>3604.64</v>
      </c>
      <c r="H1623" s="1">
        <v>1245.6741597119503</v>
      </c>
      <c r="I1623" s="22">
        <v>22648.6</v>
      </c>
      <c r="J1623" s="1">
        <v>1245.6741597119503</v>
      </c>
      <c r="K1623" s="7" t="str">
        <f>IF(OR($C1623=1,$C1623=2,$C1623=3),$J1623,"")</f>
        <v/>
      </c>
      <c r="L1623" s="8" t="str">
        <f t="shared" si="184"/>
        <v/>
      </c>
      <c r="M1623" s="3" t="str">
        <f>IF(OR($C1623=7,$C1623=8,$C1623=9),$J1623,"")</f>
        <v/>
      </c>
      <c r="N1623" s="8" t="str">
        <f t="shared" si="182"/>
        <v/>
      </c>
      <c r="O1623" s="7" t="str">
        <f>IF(OR($C1623=13,$C1623=14,$C1623=15),$J1623,"")</f>
        <v/>
      </c>
      <c r="P1623" s="8" t="str">
        <f t="shared" si="185"/>
        <v/>
      </c>
      <c r="Q1623" s="3" t="str">
        <f>IF(OR($C1623=19,$C1623=20,$C1623=21),$J1623,"")</f>
        <v/>
      </c>
      <c r="R1623" s="3" t="str">
        <f t="shared" si="186"/>
        <v/>
      </c>
      <c r="S1623" s="7">
        <f>IF(OR($C1623=25,$C1623=26,$C1623=27),$J1623,"")</f>
        <v>1245.6741597119503</v>
      </c>
      <c r="T1623" s="9" t="str">
        <f t="shared" ref="T1623:T1679" si="188">IF(AND(C1623=25,C1624=27),AVERAGE(S1623:S1624),"")</f>
        <v/>
      </c>
    </row>
    <row r="1624" spans="1:20" x14ac:dyDescent="0.25">
      <c r="A1624" s="20">
        <f t="shared" si="183"/>
        <v>42879.810000000005</v>
      </c>
      <c r="B1624" s="2">
        <v>42879.809074074074</v>
      </c>
      <c r="C1624" s="1">
        <v>1</v>
      </c>
      <c r="D1624" s="1">
        <v>4</v>
      </c>
      <c r="E1624" s="1">
        <v>2</v>
      </c>
      <c r="F1624" s="1">
        <v>3</v>
      </c>
      <c r="G1624" s="1">
        <v>3165.85</v>
      </c>
      <c r="H1624" s="1">
        <v>1094.039221260397</v>
      </c>
      <c r="I1624" s="22">
        <v>19891.599999999999</v>
      </c>
      <c r="J1624" s="1">
        <v>1094.039221260397</v>
      </c>
      <c r="K1624" s="7">
        <f>IF(OR($C1624=1,$C1624=2,$C1624=3),$J1624,"")</f>
        <v>1094.039221260397</v>
      </c>
      <c r="L1624" s="8" t="str">
        <f t="shared" si="184"/>
        <v/>
      </c>
      <c r="M1624" s="3" t="str">
        <f>IF(OR($C1624=7,$C1624=8,$C1624=9),$J1624,"")</f>
        <v/>
      </c>
      <c r="N1624" s="8" t="str">
        <f t="shared" si="182"/>
        <v/>
      </c>
      <c r="O1624" s="7" t="str">
        <f>IF(OR($C1624=13,$C1624=14,$C1624=15),$J1624,"")</f>
        <v/>
      </c>
      <c r="P1624" s="8" t="str">
        <f t="shared" si="185"/>
        <v/>
      </c>
      <c r="Q1624" s="3" t="str">
        <f>IF(OR($C1624=19,$C1624=20,$C1624=21),$J1624,"")</f>
        <v/>
      </c>
      <c r="R1624" s="3" t="str">
        <f t="shared" si="186"/>
        <v/>
      </c>
      <c r="S1624" s="7" t="str">
        <f>IF(OR($C1624=25,$C1624=26,$C1624=27),$J1624,"")</f>
        <v/>
      </c>
      <c r="T1624" s="9" t="str">
        <f t="shared" si="188"/>
        <v/>
      </c>
    </row>
    <row r="1625" spans="1:20" x14ac:dyDescent="0.25">
      <c r="A1625" s="20">
        <f t="shared" si="183"/>
        <v>42879.810000000005</v>
      </c>
      <c r="B1625" s="2">
        <v>42879.809108796297</v>
      </c>
      <c r="C1625" s="1">
        <v>2</v>
      </c>
      <c r="D1625" s="1">
        <v>5</v>
      </c>
      <c r="E1625" s="1">
        <v>3</v>
      </c>
      <c r="F1625" s="1">
        <v>4</v>
      </c>
      <c r="G1625" s="1">
        <v>2865.73</v>
      </c>
      <c r="H1625" s="1">
        <v>990.32519466890653</v>
      </c>
      <c r="I1625" s="22">
        <v>18005.900000000001</v>
      </c>
      <c r="J1625" s="1">
        <v>990.32519466890653</v>
      </c>
      <c r="K1625" s="7">
        <f>IF(OR($C1625=1,$C1625=2,$C1625=3),$J1625,"")</f>
        <v>990.32519466890653</v>
      </c>
      <c r="L1625" s="8">
        <f t="shared" si="184"/>
        <v>1041.0959499447956</v>
      </c>
      <c r="M1625" s="3" t="str">
        <f>IF(OR($C1625=7,$C1625=8,$C1625=9),$J1625,"")</f>
        <v/>
      </c>
      <c r="N1625" s="8" t="str">
        <f t="shared" si="182"/>
        <v/>
      </c>
      <c r="O1625" s="7" t="str">
        <f>IF(OR($C1625=13,$C1625=14,$C1625=15),$J1625,"")</f>
        <v/>
      </c>
      <c r="P1625" s="8" t="str">
        <f t="shared" si="185"/>
        <v/>
      </c>
      <c r="Q1625" s="3" t="str">
        <f>IF(OR($C1625=19,$C1625=20,$C1625=21),$J1625,"")</f>
        <v/>
      </c>
      <c r="R1625" s="3" t="str">
        <f t="shared" si="186"/>
        <v/>
      </c>
      <c r="S1625" s="7" t="str">
        <f>IF(OR($C1625=25,$C1625=26,$C1625=27),$J1625,"")</f>
        <v/>
      </c>
      <c r="T1625" s="9" t="str">
        <f t="shared" si="188"/>
        <v/>
      </c>
    </row>
    <row r="1626" spans="1:20" x14ac:dyDescent="0.25">
      <c r="A1626" s="20">
        <f t="shared" si="183"/>
        <v>42879.810000000005</v>
      </c>
      <c r="B1626" s="2">
        <v>42879.809131944443</v>
      </c>
      <c r="C1626" s="1">
        <v>3</v>
      </c>
      <c r="D1626" s="1">
        <v>6</v>
      </c>
      <c r="E1626" s="1">
        <v>4</v>
      </c>
      <c r="F1626" s="1">
        <v>5</v>
      </c>
      <c r="G1626" s="1">
        <v>3006.36</v>
      </c>
      <c r="H1626" s="1">
        <v>1038.9234339050831</v>
      </c>
      <c r="I1626" s="22">
        <v>18889.5</v>
      </c>
      <c r="J1626" s="1">
        <v>1038.9234339050831</v>
      </c>
      <c r="K1626" s="7">
        <f>IF(OR($C1626=1,$C1626=2,$C1626=3),$J1626,"")</f>
        <v>1038.9234339050831</v>
      </c>
      <c r="L1626" s="8" t="str">
        <f t="shared" si="184"/>
        <v/>
      </c>
      <c r="M1626" s="3" t="str">
        <f>IF(OR($C1626=7,$C1626=8,$C1626=9),$J1626,"")</f>
        <v/>
      </c>
      <c r="N1626" s="8" t="str">
        <f t="shared" si="182"/>
        <v/>
      </c>
      <c r="O1626" s="7" t="str">
        <f>IF(OR($C1626=13,$C1626=14,$C1626=15),$J1626,"")</f>
        <v/>
      </c>
      <c r="P1626" s="8" t="str">
        <f t="shared" si="185"/>
        <v/>
      </c>
      <c r="Q1626" s="3" t="str">
        <f>IF(OR($C1626=19,$C1626=20,$C1626=21),$J1626,"")</f>
        <v/>
      </c>
      <c r="R1626" s="3" t="str">
        <f t="shared" si="186"/>
        <v/>
      </c>
      <c r="S1626" s="7" t="str">
        <f>IF(OR($C1626=25,$C1626=26,$C1626=27),$J1626,"")</f>
        <v/>
      </c>
      <c r="T1626" s="9" t="str">
        <f t="shared" si="188"/>
        <v/>
      </c>
    </row>
    <row r="1627" spans="1:20" x14ac:dyDescent="0.25">
      <c r="A1627" s="20">
        <f t="shared" si="183"/>
        <v>42879.810000000005</v>
      </c>
      <c r="B1627" s="2">
        <v>42879.809166666666</v>
      </c>
      <c r="C1627" s="1">
        <v>7</v>
      </c>
      <c r="D1627" s="1">
        <v>10</v>
      </c>
      <c r="E1627" s="1">
        <v>8</v>
      </c>
      <c r="F1627" s="1">
        <v>9</v>
      </c>
      <c r="G1627" s="1">
        <v>2652.01</v>
      </c>
      <c r="H1627" s="1">
        <v>916.46886465713339</v>
      </c>
      <c r="I1627" s="22">
        <v>16663</v>
      </c>
      <c r="J1627" s="1">
        <v>916.46886465713339</v>
      </c>
      <c r="K1627" s="7" t="str">
        <f>IF(OR($C1627=1,$C1627=2,$C1627=3),$J1627,"")</f>
        <v/>
      </c>
      <c r="L1627" s="8" t="str">
        <f t="shared" si="184"/>
        <v/>
      </c>
      <c r="M1627" s="3">
        <f>IF(OR($C1627=7,$C1627=8,$C1627=9),$J1627,"")</f>
        <v>916.46886465713339</v>
      </c>
      <c r="N1627" s="8" t="str">
        <f t="shared" si="182"/>
        <v/>
      </c>
      <c r="O1627" s="7" t="str">
        <f>IF(OR($C1627=13,$C1627=14,$C1627=15),$J1627,"")</f>
        <v/>
      </c>
      <c r="P1627" s="8" t="str">
        <f t="shared" si="185"/>
        <v/>
      </c>
      <c r="Q1627" s="3" t="str">
        <f>IF(OR($C1627=19,$C1627=20,$C1627=21),$J1627,"")</f>
        <v/>
      </c>
      <c r="R1627" s="3" t="str">
        <f t="shared" si="186"/>
        <v/>
      </c>
      <c r="S1627" s="7" t="str">
        <f>IF(OR($C1627=25,$C1627=26,$C1627=27),$J1627,"")</f>
        <v/>
      </c>
      <c r="T1627" s="9" t="str">
        <f t="shared" si="188"/>
        <v/>
      </c>
    </row>
    <row r="1628" spans="1:20" x14ac:dyDescent="0.25">
      <c r="A1628" s="20">
        <f t="shared" si="183"/>
        <v>42879.810000000005</v>
      </c>
      <c r="B1628" s="2">
        <v>42879.809201388889</v>
      </c>
      <c r="C1628" s="1">
        <v>8</v>
      </c>
      <c r="D1628" s="1">
        <v>11</v>
      </c>
      <c r="E1628" s="1">
        <v>9</v>
      </c>
      <c r="F1628" s="1">
        <v>10</v>
      </c>
      <c r="G1628" s="1">
        <v>2692.98</v>
      </c>
      <c r="H1628" s="1">
        <v>930.62708026906648</v>
      </c>
      <c r="I1628" s="22">
        <v>16920.5</v>
      </c>
      <c r="J1628" s="1">
        <v>930.62708026906648</v>
      </c>
      <c r="K1628" s="7" t="str">
        <f>IF(OR($C1628=1,$C1628=2,$C1628=3),$J1628,"")</f>
        <v/>
      </c>
      <c r="L1628" s="8" t="str">
        <f t="shared" si="184"/>
        <v/>
      </c>
      <c r="M1628" s="3">
        <f>IF(OR($C1628=7,$C1628=8,$C1628=9),$J1628,"")</f>
        <v>930.62708026906648</v>
      </c>
      <c r="N1628" s="8">
        <f t="shared" si="182"/>
        <v>934.83733802365248</v>
      </c>
      <c r="O1628" s="7" t="str">
        <f>IF(OR($C1628=13,$C1628=14,$C1628=15),$J1628,"")</f>
        <v/>
      </c>
      <c r="P1628" s="8" t="str">
        <f t="shared" si="185"/>
        <v/>
      </c>
      <c r="Q1628" s="3" t="str">
        <f>IF(OR($C1628=19,$C1628=20,$C1628=21),$J1628,"")</f>
        <v/>
      </c>
      <c r="R1628" s="3" t="str">
        <f t="shared" si="186"/>
        <v/>
      </c>
      <c r="S1628" s="7" t="str">
        <f>IF(OR($C1628=25,$C1628=26,$C1628=27),$J1628,"")</f>
        <v/>
      </c>
      <c r="T1628" s="9" t="str">
        <f t="shared" si="188"/>
        <v/>
      </c>
    </row>
    <row r="1629" spans="1:20" x14ac:dyDescent="0.25">
      <c r="A1629" s="20">
        <f t="shared" si="183"/>
        <v>42879.810000000005</v>
      </c>
      <c r="B1629" s="2">
        <v>42879.809224537035</v>
      </c>
      <c r="C1629" s="1">
        <v>9</v>
      </c>
      <c r="D1629" s="1">
        <v>12</v>
      </c>
      <c r="E1629" s="1">
        <v>10</v>
      </c>
      <c r="F1629" s="1">
        <v>11</v>
      </c>
      <c r="G1629" s="1">
        <v>2770.5</v>
      </c>
      <c r="H1629" s="1">
        <v>957.41606914475733</v>
      </c>
      <c r="I1629" s="22">
        <v>17407.599999999999</v>
      </c>
      <c r="J1629" s="1">
        <v>957.41606914475733</v>
      </c>
      <c r="K1629" s="7" t="str">
        <f>IF(OR($C1629=1,$C1629=2,$C1629=3),$J1629,"")</f>
        <v/>
      </c>
      <c r="L1629" s="8" t="str">
        <f t="shared" si="184"/>
        <v/>
      </c>
      <c r="M1629" s="3">
        <f>IF(OR($C1629=7,$C1629=8,$C1629=9),$J1629,"")</f>
        <v>957.41606914475733</v>
      </c>
      <c r="N1629" s="8" t="str">
        <f t="shared" si="182"/>
        <v/>
      </c>
      <c r="O1629" s="7" t="str">
        <f>IF(OR($C1629=13,$C1629=14,$C1629=15),$J1629,"")</f>
        <v/>
      </c>
      <c r="P1629" s="8" t="str">
        <f t="shared" si="185"/>
        <v/>
      </c>
      <c r="Q1629" s="3" t="str">
        <f>IF(OR($C1629=19,$C1629=20,$C1629=21),$J1629,"")</f>
        <v/>
      </c>
      <c r="R1629" s="3" t="str">
        <f t="shared" si="186"/>
        <v/>
      </c>
      <c r="S1629" s="7" t="str">
        <f>IF(OR($C1629=25,$C1629=26,$C1629=27),$J1629,"")</f>
        <v/>
      </c>
      <c r="T1629" s="9" t="str">
        <f t="shared" si="188"/>
        <v/>
      </c>
    </row>
    <row r="1630" spans="1:20" x14ac:dyDescent="0.25">
      <c r="A1630" s="20">
        <f t="shared" si="183"/>
        <v>42879.810000000005</v>
      </c>
      <c r="B1630" s="2">
        <v>42879.809247685182</v>
      </c>
      <c r="C1630" s="1">
        <v>13</v>
      </c>
      <c r="D1630" s="1">
        <v>16</v>
      </c>
      <c r="E1630" s="1">
        <v>14</v>
      </c>
      <c r="F1630" s="1">
        <v>15</v>
      </c>
      <c r="G1630" s="1">
        <v>1251.8499999999999</v>
      </c>
      <c r="H1630" s="1">
        <v>432.60830397360201</v>
      </c>
      <c r="I1630" s="22">
        <v>7865.61</v>
      </c>
      <c r="J1630" s="1">
        <v>432.60830397360201</v>
      </c>
      <c r="K1630" s="7" t="str">
        <f>IF(OR($C1630=1,$C1630=2,$C1630=3),$J1630,"")</f>
        <v/>
      </c>
      <c r="L1630" s="8" t="str">
        <f t="shared" si="184"/>
        <v/>
      </c>
      <c r="M1630" s="3" t="str">
        <f>IF(OR($C1630=7,$C1630=8,$C1630=9),$J1630,"")</f>
        <v/>
      </c>
      <c r="N1630" s="8" t="str">
        <f t="shared" si="182"/>
        <v/>
      </c>
      <c r="O1630" s="7">
        <f>IF(OR($C1630=13,$C1630=14,$C1630=15),$J1630,"")</f>
        <v>432.60830397360201</v>
      </c>
      <c r="P1630" s="8" t="str">
        <f t="shared" si="185"/>
        <v/>
      </c>
      <c r="Q1630" s="3" t="str">
        <f>IF(OR($C1630=19,$C1630=20,$C1630=21),$J1630,"")</f>
        <v/>
      </c>
      <c r="R1630" s="3" t="str">
        <f t="shared" si="186"/>
        <v/>
      </c>
      <c r="S1630" s="7" t="str">
        <f>IF(OR($C1630=25,$C1630=26,$C1630=27),$J1630,"")</f>
        <v/>
      </c>
      <c r="T1630" s="9" t="str">
        <f t="shared" si="188"/>
        <v/>
      </c>
    </row>
    <row r="1631" spans="1:20" x14ac:dyDescent="0.25">
      <c r="A1631" s="20">
        <f t="shared" si="183"/>
        <v>42879.810000000005</v>
      </c>
      <c r="B1631" s="2">
        <v>42879.809282407405</v>
      </c>
      <c r="C1631" s="1">
        <v>14</v>
      </c>
      <c r="D1631" s="1">
        <v>17</v>
      </c>
      <c r="E1631" s="1">
        <v>15</v>
      </c>
      <c r="F1631" s="1">
        <v>16</v>
      </c>
      <c r="G1631" s="1">
        <v>8323.84</v>
      </c>
      <c r="H1631" s="1">
        <v>2876.512605302255</v>
      </c>
      <c r="I1631" s="22">
        <v>52300.2</v>
      </c>
      <c r="J1631" s="1">
        <v>2876.512605302255</v>
      </c>
      <c r="K1631" s="7" t="str">
        <f>IF(OR($C1631=1,$C1631=2,$C1631=3),$J1631,"")</f>
        <v/>
      </c>
      <c r="L1631" s="8" t="str">
        <f t="shared" si="184"/>
        <v/>
      </c>
      <c r="M1631" s="3" t="str">
        <f>IF(OR($C1631=7,$C1631=8,$C1631=9),$J1631,"")</f>
        <v/>
      </c>
      <c r="N1631" s="8" t="str">
        <f t="shared" si="182"/>
        <v/>
      </c>
      <c r="O1631" s="7">
        <f>IF(OR($C1631=13,$C1631=14,$C1631=15),$J1631,"")</f>
        <v>2876.512605302255</v>
      </c>
      <c r="P1631" s="8">
        <f t="shared" si="185"/>
        <v>1434.6772955804029</v>
      </c>
      <c r="Q1631" s="3" t="str">
        <f>IF(OR($C1631=19,$C1631=20,$C1631=21),$J1631,"")</f>
        <v/>
      </c>
      <c r="R1631" s="3" t="str">
        <f t="shared" si="186"/>
        <v/>
      </c>
      <c r="S1631" s="7" t="str">
        <f>IF(OR($C1631=25,$C1631=26,$C1631=27),$J1631,"")</f>
        <v/>
      </c>
      <c r="T1631" s="9" t="str">
        <f t="shared" si="188"/>
        <v/>
      </c>
    </row>
    <row r="1632" spans="1:20" x14ac:dyDescent="0.25">
      <c r="A1632" s="20">
        <f t="shared" si="183"/>
        <v>42879.810000000005</v>
      </c>
      <c r="B1632" s="2">
        <v>42879.809317129628</v>
      </c>
      <c r="C1632" s="1">
        <v>15</v>
      </c>
      <c r="D1632" s="1">
        <v>18</v>
      </c>
      <c r="E1632" s="1">
        <v>16</v>
      </c>
      <c r="F1632" s="1">
        <v>17</v>
      </c>
      <c r="G1632" s="1">
        <v>2879</v>
      </c>
      <c r="H1632" s="1">
        <v>994.91097746535149</v>
      </c>
      <c r="I1632" s="22">
        <v>18089.3</v>
      </c>
      <c r="J1632" s="1">
        <v>994.91097746535149</v>
      </c>
      <c r="K1632" s="7" t="str">
        <f>IF(OR($C1632=1,$C1632=2,$C1632=3),$J1632,"")</f>
        <v/>
      </c>
      <c r="L1632" s="8" t="str">
        <f t="shared" si="184"/>
        <v/>
      </c>
      <c r="M1632" s="3" t="str">
        <f>IF(OR($C1632=7,$C1632=8,$C1632=9),$J1632,"")</f>
        <v/>
      </c>
      <c r="N1632" s="8" t="str">
        <f t="shared" si="182"/>
        <v/>
      </c>
      <c r="O1632" s="7">
        <f>IF(OR($C1632=13,$C1632=14,$C1632=15),$J1632,"")</f>
        <v>994.91097746535149</v>
      </c>
      <c r="P1632" s="8" t="str">
        <f t="shared" si="185"/>
        <v/>
      </c>
      <c r="Q1632" s="3" t="str">
        <f>IF(OR($C1632=19,$C1632=20,$C1632=21),$J1632,"")</f>
        <v/>
      </c>
      <c r="R1632" s="3" t="str">
        <f t="shared" si="186"/>
        <v/>
      </c>
      <c r="S1632" s="7" t="str">
        <f>IF(OR($C1632=25,$C1632=26,$C1632=27),$J1632,"")</f>
        <v/>
      </c>
      <c r="T1632" s="9" t="str">
        <f t="shared" si="188"/>
        <v/>
      </c>
    </row>
    <row r="1633" spans="1:20" x14ac:dyDescent="0.25">
      <c r="A1633" s="20">
        <f t="shared" si="183"/>
        <v>42879.810000000005</v>
      </c>
      <c r="B1633" s="2">
        <v>42879.809340277781</v>
      </c>
      <c r="C1633" s="1">
        <v>19</v>
      </c>
      <c r="D1633" s="1">
        <v>22</v>
      </c>
      <c r="E1633" s="1">
        <v>20</v>
      </c>
      <c r="F1633" s="1">
        <v>21</v>
      </c>
      <c r="G1633" s="1">
        <v>2764.46</v>
      </c>
      <c r="H1633" s="1">
        <v>955.32879498571231</v>
      </c>
      <c r="I1633" s="22">
        <v>17369.599999999999</v>
      </c>
      <c r="J1633" s="1">
        <v>955.32879498571231</v>
      </c>
      <c r="K1633" s="7" t="str">
        <f>IF(OR($C1633=1,$C1633=2,$C1633=3),$J1633,"")</f>
        <v/>
      </c>
      <c r="L1633" s="8" t="str">
        <f t="shared" si="184"/>
        <v/>
      </c>
      <c r="M1633" s="3" t="str">
        <f>IF(OR($C1633=7,$C1633=8,$C1633=9),$J1633,"")</f>
        <v/>
      </c>
      <c r="N1633" s="8" t="str">
        <f t="shared" si="182"/>
        <v/>
      </c>
      <c r="O1633" s="7" t="str">
        <f>IF(OR($C1633=13,$C1633=14,$C1633=15),$J1633,"")</f>
        <v/>
      </c>
      <c r="P1633" s="8" t="str">
        <f t="shared" si="185"/>
        <v/>
      </c>
      <c r="Q1633" s="3">
        <f>IF(OR($C1633=19,$C1633=20,$C1633=21),$J1633,"")</f>
        <v>955.32879498571231</v>
      </c>
      <c r="R1633" s="3" t="str">
        <f t="shared" si="186"/>
        <v/>
      </c>
      <c r="S1633" s="7" t="str">
        <f>IF(OR($C1633=25,$C1633=26,$C1633=27),$J1633,"")</f>
        <v/>
      </c>
      <c r="T1633" s="9" t="str">
        <f t="shared" si="188"/>
        <v/>
      </c>
    </row>
    <row r="1634" spans="1:20" x14ac:dyDescent="0.25">
      <c r="A1634" s="20">
        <f t="shared" si="183"/>
        <v>42879.810000000005</v>
      </c>
      <c r="B1634" s="2">
        <v>42879.809374999997</v>
      </c>
      <c r="C1634" s="1">
        <v>20</v>
      </c>
      <c r="D1634" s="1">
        <v>23</v>
      </c>
      <c r="E1634" s="1">
        <v>21</v>
      </c>
      <c r="F1634" s="1">
        <v>22</v>
      </c>
      <c r="G1634" s="1">
        <v>3389.29</v>
      </c>
      <c r="H1634" s="1">
        <v>1171.2545421373884</v>
      </c>
      <c r="I1634" s="22">
        <v>21295.5</v>
      </c>
      <c r="J1634" s="1">
        <v>1171.2545421373884</v>
      </c>
      <c r="K1634" s="7" t="str">
        <f>IF(OR($C1634=1,$C1634=2,$C1634=3),$J1634,"")</f>
        <v/>
      </c>
      <c r="L1634" s="8" t="str">
        <f t="shared" si="184"/>
        <v/>
      </c>
      <c r="M1634" s="3" t="str">
        <f>IF(OR($C1634=7,$C1634=8,$C1634=9),$J1634,"")</f>
        <v/>
      </c>
      <c r="N1634" s="8" t="str">
        <f t="shared" si="182"/>
        <v/>
      </c>
      <c r="O1634" s="7" t="str">
        <f>IF(OR($C1634=13,$C1634=14,$C1634=15),$J1634,"")</f>
        <v/>
      </c>
      <c r="P1634" s="8" t="str">
        <f t="shared" si="185"/>
        <v/>
      </c>
      <c r="Q1634" s="3">
        <f>IF(OR($C1634=19,$C1634=20,$C1634=21),$J1634,"")</f>
        <v>1171.2545421373884</v>
      </c>
      <c r="R1634" s="3">
        <f t="shared" si="186"/>
        <v>1019.2555978170393</v>
      </c>
      <c r="S1634" s="7" t="str">
        <f>IF(OR($C1634=25,$C1634=26,$C1634=27),$J1634,"")</f>
        <v/>
      </c>
      <c r="T1634" s="9" t="str">
        <f t="shared" si="188"/>
        <v/>
      </c>
    </row>
    <row r="1635" spans="1:20" x14ac:dyDescent="0.25">
      <c r="A1635" s="20">
        <f t="shared" si="183"/>
        <v>42879.810000000005</v>
      </c>
      <c r="B1635" s="2">
        <v>42879.809398148151</v>
      </c>
      <c r="C1635" s="1">
        <v>21</v>
      </c>
      <c r="D1635" s="1">
        <v>24</v>
      </c>
      <c r="E1635" s="1">
        <v>22</v>
      </c>
      <c r="F1635" s="1">
        <v>23</v>
      </c>
      <c r="G1635" s="1">
        <v>2694.59</v>
      </c>
      <c r="H1635" s="1">
        <v>931.18345632801731</v>
      </c>
      <c r="I1635" s="22">
        <v>16930.599999999999</v>
      </c>
      <c r="J1635" s="1">
        <v>931.18345632801731</v>
      </c>
      <c r="K1635" s="7" t="str">
        <f>IF(OR($C1635=1,$C1635=2,$C1635=3),$J1635,"")</f>
        <v/>
      </c>
      <c r="L1635" s="8" t="str">
        <f t="shared" si="184"/>
        <v/>
      </c>
      <c r="M1635" s="3" t="str">
        <f>IF(OR($C1635=7,$C1635=8,$C1635=9),$J1635,"")</f>
        <v/>
      </c>
      <c r="N1635" s="8" t="str">
        <f t="shared" si="182"/>
        <v/>
      </c>
      <c r="O1635" s="7" t="str">
        <f>IF(OR($C1635=13,$C1635=14,$C1635=15),$J1635,"")</f>
        <v/>
      </c>
      <c r="P1635" s="8" t="str">
        <f t="shared" si="185"/>
        <v/>
      </c>
      <c r="Q1635" s="3">
        <f>IF(OR($C1635=19,$C1635=20,$C1635=21),$J1635,"")</f>
        <v>931.18345632801731</v>
      </c>
      <c r="R1635" s="3" t="str">
        <f t="shared" si="186"/>
        <v/>
      </c>
      <c r="S1635" s="7" t="str">
        <f>IF(OR($C1635=25,$C1635=26,$C1635=27),$J1635,"")</f>
        <v/>
      </c>
      <c r="T1635" s="9" t="str">
        <f t="shared" si="188"/>
        <v/>
      </c>
    </row>
    <row r="1636" spans="1:20" x14ac:dyDescent="0.25">
      <c r="A1636" s="20">
        <f t="shared" si="183"/>
        <v>42879.810000000005</v>
      </c>
      <c r="B1636" s="2">
        <v>42879.809432870374</v>
      </c>
      <c r="C1636" s="1">
        <v>25</v>
      </c>
      <c r="D1636" s="1">
        <v>28</v>
      </c>
      <c r="E1636" s="1">
        <v>26</v>
      </c>
      <c r="F1636" s="1">
        <v>27</v>
      </c>
      <c r="G1636" s="1">
        <v>3199.81</v>
      </c>
      <c r="H1636" s="1">
        <v>1105.7749547771471</v>
      </c>
      <c r="I1636" s="22">
        <v>20105</v>
      </c>
      <c r="J1636" s="1">
        <v>1105.7749547771471</v>
      </c>
      <c r="K1636" s="7" t="str">
        <f>IF(OR($C1636=1,$C1636=2,$C1636=3),$J1636,"")</f>
        <v/>
      </c>
      <c r="L1636" s="8" t="str">
        <f t="shared" si="184"/>
        <v/>
      </c>
      <c r="M1636" s="3" t="str">
        <f>IF(OR($C1636=7,$C1636=8,$C1636=9),$J1636,"")</f>
        <v/>
      </c>
      <c r="N1636" s="8" t="str">
        <f t="shared" si="182"/>
        <v/>
      </c>
      <c r="O1636" s="7" t="str">
        <f>IF(OR($C1636=13,$C1636=14,$C1636=15),$J1636,"")</f>
        <v/>
      </c>
      <c r="P1636" s="8" t="str">
        <f t="shared" si="185"/>
        <v/>
      </c>
      <c r="Q1636" s="3" t="str">
        <f>IF(OR($C1636=19,$C1636=20,$C1636=21),$J1636,"")</f>
        <v/>
      </c>
      <c r="R1636" s="3" t="str">
        <f t="shared" si="186"/>
        <v/>
      </c>
      <c r="S1636" s="7">
        <f>IF(OR($C1636=25,$C1636=26,$C1636=27),$J1636,"")</f>
        <v>1105.7749547771471</v>
      </c>
      <c r="T1636" s="9">
        <f t="shared" si="188"/>
        <v>1140.5311797019745</v>
      </c>
    </row>
    <row r="1637" spans="1:20" x14ac:dyDescent="0.25">
      <c r="A1637" s="20">
        <f t="shared" si="183"/>
        <v>42879.810000000005</v>
      </c>
      <c r="B1637" s="2">
        <v>42879.809479166666</v>
      </c>
      <c r="C1637" s="1">
        <v>27</v>
      </c>
      <c r="D1637" s="1">
        <v>30</v>
      </c>
      <c r="E1637" s="1">
        <v>28</v>
      </c>
      <c r="F1637" s="1">
        <v>29</v>
      </c>
      <c r="G1637" s="1">
        <v>3400.96</v>
      </c>
      <c r="H1637" s="1">
        <v>1175.2874046268016</v>
      </c>
      <c r="I1637" s="22">
        <v>21368.9</v>
      </c>
      <c r="J1637" s="1">
        <v>1175.2874046268016</v>
      </c>
      <c r="K1637" s="7" t="str">
        <f>IF(OR($C1637=1,$C1637=2,$C1637=3),$J1637,"")</f>
        <v/>
      </c>
      <c r="L1637" s="8" t="str">
        <f t="shared" si="184"/>
        <v/>
      </c>
      <c r="M1637" s="3" t="str">
        <f>IF(OR($C1637=7,$C1637=8,$C1637=9),$J1637,"")</f>
        <v/>
      </c>
      <c r="N1637" s="8" t="str">
        <f t="shared" si="182"/>
        <v/>
      </c>
      <c r="O1637" s="7" t="str">
        <f>IF(OR($C1637=13,$C1637=14,$C1637=15),$J1637,"")</f>
        <v/>
      </c>
      <c r="P1637" s="8" t="str">
        <f t="shared" si="185"/>
        <v/>
      </c>
      <c r="Q1637" s="3" t="str">
        <f>IF(OR($C1637=19,$C1637=20,$C1637=21),$J1637,"")</f>
        <v/>
      </c>
      <c r="R1637" s="3" t="str">
        <f t="shared" si="186"/>
        <v/>
      </c>
      <c r="S1637" s="7">
        <f>IF(OR($C1637=25,$C1637=26,$C1637=27),$J1637,"")</f>
        <v>1175.2874046268016</v>
      </c>
      <c r="T1637" s="9" t="str">
        <f t="shared" si="188"/>
        <v/>
      </c>
    </row>
    <row r="1638" spans="1:20" x14ac:dyDescent="0.25">
      <c r="A1638" s="20">
        <f t="shared" si="183"/>
        <v>42879.83</v>
      </c>
      <c r="B1638" s="2">
        <v>42879.82298611111</v>
      </c>
      <c r="C1638" s="1">
        <v>2</v>
      </c>
      <c r="D1638" s="1">
        <v>5</v>
      </c>
      <c r="E1638" s="1">
        <v>3</v>
      </c>
      <c r="F1638" s="1">
        <v>4</v>
      </c>
      <c r="G1638" s="1">
        <v>2811.73</v>
      </c>
      <c r="H1638" s="1">
        <v>971.66413430658315</v>
      </c>
      <c r="I1638" s="22">
        <v>17666.599999999999</v>
      </c>
      <c r="J1638" s="1">
        <v>971.66413430658315</v>
      </c>
      <c r="K1638" s="7">
        <f>IF(OR($C1638=1,$C1638=2,$C1638=3),$J1638,"")</f>
        <v>971.66413430658315</v>
      </c>
      <c r="L1638" s="8">
        <f>AVERAGE(K1638:K1639)</f>
        <v>973.41965628140906</v>
      </c>
      <c r="M1638" s="3" t="str">
        <f>IF(OR($C1638=7,$C1638=8,$C1638=9),$J1638,"")</f>
        <v/>
      </c>
      <c r="N1638" s="8" t="str">
        <f t="shared" si="182"/>
        <v/>
      </c>
      <c r="O1638" s="7" t="str">
        <f>IF(OR($C1638=13,$C1638=14,$C1638=15),$J1638,"")</f>
        <v/>
      </c>
      <c r="P1638" s="8" t="str">
        <f t="shared" si="185"/>
        <v/>
      </c>
      <c r="Q1638" s="3" t="str">
        <f>IF(OR($C1638=19,$C1638=20,$C1638=21),$J1638,"")</f>
        <v/>
      </c>
      <c r="R1638" s="3" t="str">
        <f t="shared" si="186"/>
        <v/>
      </c>
      <c r="S1638" s="7" t="str">
        <f>IF(OR($C1638=25,$C1638=26,$C1638=27),$J1638,"")</f>
        <v/>
      </c>
      <c r="T1638" s="9" t="str">
        <f t="shared" si="188"/>
        <v/>
      </c>
    </row>
    <row r="1639" spans="1:20" x14ac:dyDescent="0.25">
      <c r="A1639" s="20">
        <f t="shared" si="183"/>
        <v>42879.83</v>
      </c>
      <c r="B1639" s="2">
        <v>42879.823020833333</v>
      </c>
      <c r="C1639" s="1">
        <v>3</v>
      </c>
      <c r="D1639" s="1">
        <v>6</v>
      </c>
      <c r="E1639" s="1">
        <v>4</v>
      </c>
      <c r="F1639" s="1">
        <v>5</v>
      </c>
      <c r="G1639" s="1">
        <v>2821.89</v>
      </c>
      <c r="H1639" s="1">
        <v>975.17517825623509</v>
      </c>
      <c r="I1639" s="22">
        <v>17730.400000000001</v>
      </c>
      <c r="J1639" s="1">
        <v>975.17517825623509</v>
      </c>
      <c r="K1639" s="7">
        <f>IF(OR($C1639=1,$C1639=2,$C1639=3),$J1639,"")</f>
        <v>975.17517825623509</v>
      </c>
      <c r="L1639" s="8" t="str">
        <f t="shared" si="184"/>
        <v/>
      </c>
      <c r="M1639" s="3" t="str">
        <f>IF(OR($C1639=7,$C1639=8,$C1639=9),$J1639,"")</f>
        <v/>
      </c>
      <c r="N1639" s="8" t="str">
        <f t="shared" si="182"/>
        <v/>
      </c>
      <c r="O1639" s="7" t="str">
        <f>IF(OR($C1639=13,$C1639=14,$C1639=15),$J1639,"")</f>
        <v/>
      </c>
      <c r="P1639" s="8" t="str">
        <f t="shared" si="185"/>
        <v/>
      </c>
      <c r="Q1639" s="3" t="str">
        <f>IF(OR($C1639=19,$C1639=20,$C1639=21),$J1639,"")</f>
        <v/>
      </c>
      <c r="R1639" s="3" t="str">
        <f t="shared" si="186"/>
        <v/>
      </c>
      <c r="S1639" s="7" t="str">
        <f>IF(OR($C1639=25,$C1639=26,$C1639=27),$J1639,"")</f>
        <v/>
      </c>
      <c r="T1639" s="9" t="str">
        <f t="shared" si="188"/>
        <v/>
      </c>
    </row>
    <row r="1640" spans="1:20" x14ac:dyDescent="0.25">
      <c r="A1640" s="20">
        <f t="shared" si="183"/>
        <v>42879.83</v>
      </c>
      <c r="B1640" s="2">
        <v>42879.82304398148</v>
      </c>
      <c r="C1640" s="1">
        <v>7</v>
      </c>
      <c r="D1640" s="1">
        <v>10</v>
      </c>
      <c r="E1640" s="1">
        <v>8</v>
      </c>
      <c r="F1640" s="1">
        <v>9</v>
      </c>
      <c r="G1640" s="1">
        <v>2530.35</v>
      </c>
      <c r="H1640" s="1">
        <v>874.42618681120257</v>
      </c>
      <c r="I1640" s="22">
        <v>15898.7</v>
      </c>
      <c r="J1640" s="1">
        <v>874.42618681120257</v>
      </c>
      <c r="K1640" s="7" t="str">
        <f>IF(OR($C1640=1,$C1640=2,$C1640=3),$J1640,"")</f>
        <v/>
      </c>
      <c r="L1640" s="8" t="str">
        <f t="shared" si="184"/>
        <v/>
      </c>
      <c r="M1640" s="3">
        <f>IF(OR($C1640=7,$C1640=8,$C1640=9),$J1640,"")</f>
        <v>874.42618681120257</v>
      </c>
      <c r="N1640" s="8" t="str">
        <f t="shared" si="182"/>
        <v/>
      </c>
      <c r="O1640" s="7" t="str">
        <f>IF(OR($C1640=13,$C1640=14,$C1640=15),$J1640,"")</f>
        <v/>
      </c>
      <c r="P1640" s="8" t="str">
        <f t="shared" si="185"/>
        <v/>
      </c>
      <c r="Q1640" s="3" t="str">
        <f>IF(OR($C1640=19,$C1640=20,$C1640=21),$J1640,"")</f>
        <v/>
      </c>
      <c r="R1640" s="3" t="str">
        <f t="shared" si="186"/>
        <v/>
      </c>
      <c r="S1640" s="7" t="str">
        <f>IF(OR($C1640=25,$C1640=26,$C1640=27),$J1640,"")</f>
        <v/>
      </c>
      <c r="T1640" s="9" t="str">
        <f t="shared" si="188"/>
        <v/>
      </c>
    </row>
    <row r="1641" spans="1:20" x14ac:dyDescent="0.25">
      <c r="A1641" s="20">
        <f t="shared" si="183"/>
        <v>42879.83</v>
      </c>
      <c r="B1641" s="2">
        <v>42879.823078703703</v>
      </c>
      <c r="C1641" s="1">
        <v>8</v>
      </c>
      <c r="D1641" s="1">
        <v>11</v>
      </c>
      <c r="E1641" s="1">
        <v>9</v>
      </c>
      <c r="F1641" s="1">
        <v>10</v>
      </c>
      <c r="G1641" s="1">
        <v>2576.8200000000002</v>
      </c>
      <c r="H1641" s="1">
        <v>890.4850659785576</v>
      </c>
      <c r="I1641" s="22">
        <v>16190.6</v>
      </c>
      <c r="J1641" s="1">
        <v>890.4850659785576</v>
      </c>
      <c r="K1641" s="7" t="str">
        <f>IF(OR($C1641=1,$C1641=2,$C1641=3),$J1641,"")</f>
        <v/>
      </c>
      <c r="L1641" s="8" t="str">
        <f t="shared" si="184"/>
        <v/>
      </c>
      <c r="M1641" s="3">
        <f>IF(OR($C1641=7,$C1641=8,$C1641=9),$J1641,"")</f>
        <v>890.4850659785576</v>
      </c>
      <c r="N1641" s="8">
        <f t="shared" si="182"/>
        <v>893.04693006780496</v>
      </c>
      <c r="O1641" s="7" t="str">
        <f>IF(OR($C1641=13,$C1641=14,$C1641=15),$J1641,"")</f>
        <v/>
      </c>
      <c r="P1641" s="8" t="str">
        <f t="shared" si="185"/>
        <v/>
      </c>
      <c r="Q1641" s="3" t="str">
        <f>IF(OR($C1641=19,$C1641=20,$C1641=21),$J1641,"")</f>
        <v/>
      </c>
      <c r="R1641" s="3" t="str">
        <f t="shared" si="186"/>
        <v/>
      </c>
      <c r="S1641" s="7" t="str">
        <f>IF(OR($C1641=25,$C1641=26,$C1641=27),$J1641,"")</f>
        <v/>
      </c>
      <c r="T1641" s="9" t="str">
        <f t="shared" si="188"/>
        <v/>
      </c>
    </row>
    <row r="1642" spans="1:20" x14ac:dyDescent="0.25">
      <c r="A1642" s="20">
        <f t="shared" si="183"/>
        <v>42879.83</v>
      </c>
      <c r="B1642" s="2">
        <v>42879.823113425926</v>
      </c>
      <c r="C1642" s="1">
        <v>9</v>
      </c>
      <c r="D1642" s="1">
        <v>12</v>
      </c>
      <c r="E1642" s="1">
        <v>10</v>
      </c>
      <c r="F1642" s="1">
        <v>11</v>
      </c>
      <c r="G1642" s="1">
        <v>2645.53</v>
      </c>
      <c r="H1642" s="1">
        <v>914.22953741365461</v>
      </c>
      <c r="I1642" s="22">
        <v>16622.400000000001</v>
      </c>
      <c r="J1642" s="1">
        <v>914.22953741365461</v>
      </c>
      <c r="K1642" s="7" t="str">
        <f>IF(OR($C1642=1,$C1642=2,$C1642=3),$J1642,"")</f>
        <v/>
      </c>
      <c r="L1642" s="8" t="str">
        <f t="shared" si="184"/>
        <v/>
      </c>
      <c r="M1642" s="3">
        <f>IF(OR($C1642=7,$C1642=8,$C1642=9),$J1642,"")</f>
        <v>914.22953741365461</v>
      </c>
      <c r="N1642" s="8" t="str">
        <f t="shared" si="182"/>
        <v/>
      </c>
      <c r="O1642" s="7" t="str">
        <f>IF(OR($C1642=13,$C1642=14,$C1642=15),$J1642,"")</f>
        <v/>
      </c>
      <c r="P1642" s="8" t="str">
        <f t="shared" si="185"/>
        <v/>
      </c>
      <c r="Q1642" s="3" t="str">
        <f>IF(OR($C1642=19,$C1642=20,$C1642=21),$J1642,"")</f>
        <v/>
      </c>
      <c r="R1642" s="3" t="str">
        <f t="shared" si="186"/>
        <v/>
      </c>
      <c r="S1642" s="7" t="str">
        <f>IF(OR($C1642=25,$C1642=26,$C1642=27),$J1642,"")</f>
        <v/>
      </c>
      <c r="T1642" s="9" t="str">
        <f t="shared" si="188"/>
        <v/>
      </c>
    </row>
    <row r="1643" spans="1:20" x14ac:dyDescent="0.25">
      <c r="A1643" s="20">
        <f t="shared" si="183"/>
        <v>42879.83</v>
      </c>
      <c r="B1643" s="2">
        <v>42879.823136574072</v>
      </c>
      <c r="C1643" s="1">
        <v>13</v>
      </c>
      <c r="D1643" s="1">
        <v>16</v>
      </c>
      <c r="E1643" s="1">
        <v>14</v>
      </c>
      <c r="F1643" s="1">
        <v>15</v>
      </c>
      <c r="G1643" s="1">
        <v>1266.29</v>
      </c>
      <c r="H1643" s="1">
        <v>437.59840974456409</v>
      </c>
      <c r="I1643" s="22">
        <v>7956.36</v>
      </c>
      <c r="J1643" s="1">
        <v>437.59840974456409</v>
      </c>
      <c r="K1643" s="7" t="str">
        <f>IF(OR($C1643=1,$C1643=2,$C1643=3),$J1643,"")</f>
        <v/>
      </c>
      <c r="L1643" s="8" t="str">
        <f t="shared" si="184"/>
        <v/>
      </c>
      <c r="M1643" s="3" t="str">
        <f>IF(OR($C1643=7,$C1643=8,$C1643=9),$J1643,"")</f>
        <v/>
      </c>
      <c r="N1643" s="8" t="str">
        <f t="shared" si="182"/>
        <v/>
      </c>
      <c r="O1643" s="7">
        <f>IF(OR($C1643=13,$C1643=14,$C1643=15),$J1643,"")</f>
        <v>437.59840974456409</v>
      </c>
      <c r="P1643" s="8" t="str">
        <f t="shared" si="185"/>
        <v/>
      </c>
      <c r="Q1643" s="3" t="str">
        <f>IF(OR($C1643=19,$C1643=20,$C1643=21),$J1643,"")</f>
        <v/>
      </c>
      <c r="R1643" s="3" t="str">
        <f t="shared" si="186"/>
        <v/>
      </c>
      <c r="S1643" s="7" t="str">
        <f>IF(OR($C1643=25,$C1643=26,$C1643=27),$J1643,"")</f>
        <v/>
      </c>
      <c r="T1643" s="9" t="str">
        <f t="shared" si="188"/>
        <v/>
      </c>
    </row>
    <row r="1644" spans="1:20" x14ac:dyDescent="0.25">
      <c r="A1644" s="20">
        <f t="shared" si="183"/>
        <v>42879.83</v>
      </c>
      <c r="B1644" s="2">
        <v>42879.823171296295</v>
      </c>
      <c r="C1644" s="1">
        <v>14</v>
      </c>
      <c r="D1644" s="1">
        <v>17</v>
      </c>
      <c r="E1644" s="1">
        <v>15</v>
      </c>
      <c r="F1644" s="1">
        <v>16</v>
      </c>
      <c r="G1644" s="1">
        <v>7664.66</v>
      </c>
      <c r="H1644" s="1">
        <v>2648.7163503089896</v>
      </c>
      <c r="I1644" s="22">
        <v>48158.5</v>
      </c>
      <c r="J1644" s="1">
        <v>2648.7163503089896</v>
      </c>
      <c r="K1644" s="7" t="str">
        <f>IF(OR($C1644=1,$C1644=2,$C1644=3),$J1644,"")</f>
        <v/>
      </c>
      <c r="L1644" s="8" t="str">
        <f t="shared" si="184"/>
        <v/>
      </c>
      <c r="M1644" s="3" t="str">
        <f>IF(OR($C1644=7,$C1644=8,$C1644=9),$J1644,"")</f>
        <v/>
      </c>
      <c r="N1644" s="8" t="str">
        <f t="shared" si="182"/>
        <v/>
      </c>
      <c r="O1644" s="7">
        <f>IF(OR($C1644=13,$C1644=14,$C1644=15),$J1644,"")</f>
        <v>2648.7163503089896</v>
      </c>
      <c r="P1644" s="8">
        <f t="shared" si="185"/>
        <v>1349.0207246827258</v>
      </c>
      <c r="Q1644" s="3" t="str">
        <f>IF(OR($C1644=19,$C1644=20,$C1644=21),$J1644,"")</f>
        <v/>
      </c>
      <c r="R1644" s="3" t="str">
        <f t="shared" si="186"/>
        <v/>
      </c>
      <c r="S1644" s="7" t="str">
        <f>IF(OR($C1644=25,$C1644=26,$C1644=27),$J1644,"")</f>
        <v/>
      </c>
      <c r="T1644" s="9" t="str">
        <f t="shared" si="188"/>
        <v/>
      </c>
    </row>
    <row r="1645" spans="1:20" x14ac:dyDescent="0.25">
      <c r="A1645" s="20">
        <f t="shared" si="183"/>
        <v>42879.83</v>
      </c>
      <c r="B1645" s="2">
        <v>42879.823206018518</v>
      </c>
      <c r="C1645" s="1">
        <v>15</v>
      </c>
      <c r="D1645" s="1">
        <v>18</v>
      </c>
      <c r="E1645" s="1">
        <v>16</v>
      </c>
      <c r="F1645" s="1">
        <v>17</v>
      </c>
      <c r="G1645" s="1">
        <v>2780.14</v>
      </c>
      <c r="H1645" s="1">
        <v>960.74741399462391</v>
      </c>
      <c r="I1645" s="22">
        <v>17468.099999999999</v>
      </c>
      <c r="J1645" s="1">
        <v>960.74741399462391</v>
      </c>
      <c r="K1645" s="7" t="str">
        <f>IF(OR($C1645=1,$C1645=2,$C1645=3),$J1645,"")</f>
        <v/>
      </c>
      <c r="L1645" s="8" t="str">
        <f t="shared" si="184"/>
        <v/>
      </c>
      <c r="M1645" s="3" t="str">
        <f>IF(OR($C1645=7,$C1645=8,$C1645=9),$J1645,"")</f>
        <v/>
      </c>
      <c r="N1645" s="8" t="str">
        <f t="shared" si="182"/>
        <v/>
      </c>
      <c r="O1645" s="7">
        <f>IF(OR($C1645=13,$C1645=14,$C1645=15),$J1645,"")</f>
        <v>960.74741399462391</v>
      </c>
      <c r="P1645" s="8" t="str">
        <f t="shared" si="185"/>
        <v/>
      </c>
      <c r="Q1645" s="3" t="str">
        <f>IF(OR($C1645=19,$C1645=20,$C1645=21),$J1645,"")</f>
        <v/>
      </c>
      <c r="R1645" s="3" t="str">
        <f t="shared" si="186"/>
        <v/>
      </c>
      <c r="S1645" s="7" t="str">
        <f>IF(OR($C1645=25,$C1645=26,$C1645=27),$J1645,"")</f>
        <v/>
      </c>
      <c r="T1645" s="9" t="str">
        <f t="shared" si="188"/>
        <v/>
      </c>
    </row>
    <row r="1646" spans="1:20" x14ac:dyDescent="0.25">
      <c r="A1646" s="20">
        <f t="shared" si="183"/>
        <v>42879.83</v>
      </c>
      <c r="B1646" s="2">
        <v>42879.823229166665</v>
      </c>
      <c r="C1646" s="1">
        <v>19</v>
      </c>
      <c r="D1646" s="1">
        <v>22</v>
      </c>
      <c r="E1646" s="1">
        <v>20</v>
      </c>
      <c r="F1646" s="1">
        <v>21</v>
      </c>
      <c r="G1646" s="1">
        <v>2668.94</v>
      </c>
      <c r="H1646" s="1">
        <v>922.31945265591366</v>
      </c>
      <c r="I1646" s="22">
        <v>16769.400000000001</v>
      </c>
      <c r="J1646" s="1">
        <v>922.31945265591366</v>
      </c>
      <c r="K1646" s="7" t="str">
        <f>IF(OR($C1646=1,$C1646=2,$C1646=3),$J1646,"")</f>
        <v/>
      </c>
      <c r="L1646" s="8" t="str">
        <f t="shared" si="184"/>
        <v/>
      </c>
      <c r="M1646" s="3" t="str">
        <f>IF(OR($C1646=7,$C1646=8,$C1646=9),$J1646,"")</f>
        <v/>
      </c>
      <c r="N1646" s="8" t="str">
        <f t="shared" si="182"/>
        <v/>
      </c>
      <c r="O1646" s="7" t="str">
        <f>IF(OR($C1646=13,$C1646=14,$C1646=15),$J1646,"")</f>
        <v/>
      </c>
      <c r="P1646" s="8" t="str">
        <f t="shared" si="185"/>
        <v/>
      </c>
      <c r="Q1646" s="3">
        <f>IF(OR($C1646=19,$C1646=20,$C1646=21),$J1646,"")</f>
        <v>922.31945265591366</v>
      </c>
      <c r="R1646" s="3" t="str">
        <f t="shared" si="186"/>
        <v/>
      </c>
      <c r="S1646" s="7" t="str">
        <f>IF(OR($C1646=25,$C1646=26,$C1646=27),$J1646,"")</f>
        <v/>
      </c>
      <c r="T1646" s="9" t="str">
        <f t="shared" si="188"/>
        <v/>
      </c>
    </row>
    <row r="1647" spans="1:20" x14ac:dyDescent="0.25">
      <c r="A1647" s="20">
        <f t="shared" si="183"/>
        <v>42879.83</v>
      </c>
      <c r="B1647" s="2">
        <v>42879.823263888888</v>
      </c>
      <c r="C1647" s="1">
        <v>20</v>
      </c>
      <c r="D1647" s="1">
        <v>23</v>
      </c>
      <c r="E1647" s="1">
        <v>21</v>
      </c>
      <c r="F1647" s="1">
        <v>22</v>
      </c>
      <c r="G1647" s="1">
        <v>3790.09</v>
      </c>
      <c r="H1647" s="1">
        <v>1309.7610790488552</v>
      </c>
      <c r="I1647" s="22">
        <v>23813.8</v>
      </c>
      <c r="J1647" s="1">
        <v>1309.7610790488552</v>
      </c>
      <c r="K1647" s="7" t="str">
        <f>IF(OR($C1647=1,$C1647=2,$C1647=3),$J1647,"")</f>
        <v/>
      </c>
      <c r="L1647" s="8" t="str">
        <f t="shared" si="184"/>
        <v/>
      </c>
      <c r="M1647" s="3" t="str">
        <f>IF(OR($C1647=7,$C1647=8,$C1647=9),$J1647,"")</f>
        <v/>
      </c>
      <c r="N1647" s="8" t="str">
        <f t="shared" si="182"/>
        <v/>
      </c>
      <c r="O1647" s="7" t="str">
        <f>IF(OR($C1647=13,$C1647=14,$C1647=15),$J1647,"")</f>
        <v/>
      </c>
      <c r="P1647" s="8" t="str">
        <f t="shared" si="185"/>
        <v/>
      </c>
      <c r="Q1647" s="3">
        <f>IF(OR($C1647=19,$C1647=20,$C1647=21),$J1647,"")</f>
        <v>1309.7610790488552</v>
      </c>
      <c r="R1647" s="3">
        <f t="shared" si="186"/>
        <v>1040.321861514951</v>
      </c>
      <c r="S1647" s="7" t="str">
        <f>IF(OR($C1647=25,$C1647=26,$C1647=27),$J1647,"")</f>
        <v/>
      </c>
      <c r="T1647" s="9" t="str">
        <f t="shared" si="188"/>
        <v/>
      </c>
    </row>
    <row r="1648" spans="1:20" x14ac:dyDescent="0.25">
      <c r="A1648" s="20">
        <f t="shared" si="183"/>
        <v>42879.83</v>
      </c>
      <c r="B1648" s="2">
        <v>42879.823298611111</v>
      </c>
      <c r="C1648" s="1">
        <v>21</v>
      </c>
      <c r="D1648" s="1">
        <v>24</v>
      </c>
      <c r="E1648" s="1">
        <v>22</v>
      </c>
      <c r="F1648" s="1">
        <v>23</v>
      </c>
      <c r="G1648" s="1">
        <v>2572.19</v>
      </c>
      <c r="H1648" s="1">
        <v>888.88505284008431</v>
      </c>
      <c r="I1648" s="22">
        <v>16161.6</v>
      </c>
      <c r="J1648" s="1">
        <v>888.88505284008431</v>
      </c>
      <c r="K1648" s="7" t="str">
        <f>IF(OR($C1648=1,$C1648=2,$C1648=3),$J1648,"")</f>
        <v/>
      </c>
      <c r="L1648" s="8" t="str">
        <f t="shared" si="184"/>
        <v/>
      </c>
      <c r="M1648" s="3" t="str">
        <f>IF(OR($C1648=7,$C1648=8,$C1648=9),$J1648,"")</f>
        <v/>
      </c>
      <c r="N1648" s="8" t="str">
        <f t="shared" si="182"/>
        <v/>
      </c>
      <c r="O1648" s="7" t="str">
        <f>IF(OR($C1648=13,$C1648=14,$C1648=15),$J1648,"")</f>
        <v/>
      </c>
      <c r="P1648" s="8" t="str">
        <f t="shared" si="185"/>
        <v/>
      </c>
      <c r="Q1648" s="3">
        <f>IF(OR($C1648=19,$C1648=20,$C1648=21),$J1648,"")</f>
        <v>888.88505284008431</v>
      </c>
      <c r="R1648" s="3" t="str">
        <f t="shared" si="186"/>
        <v/>
      </c>
      <c r="S1648" s="7" t="str">
        <f>IF(OR($C1648=25,$C1648=26,$C1648=27),$J1648,"")</f>
        <v/>
      </c>
      <c r="T1648" s="9" t="str">
        <f t="shared" si="188"/>
        <v/>
      </c>
    </row>
    <row r="1649" spans="1:20" x14ac:dyDescent="0.25">
      <c r="A1649" s="20">
        <f t="shared" si="183"/>
        <v>42879.83</v>
      </c>
      <c r="B1649" s="2">
        <v>42879.823321759257</v>
      </c>
      <c r="C1649" s="1">
        <v>25</v>
      </c>
      <c r="D1649" s="1">
        <v>28</v>
      </c>
      <c r="E1649" s="1">
        <v>26</v>
      </c>
      <c r="F1649" s="1">
        <v>27</v>
      </c>
      <c r="G1649" s="1">
        <v>3071.29</v>
      </c>
      <c r="H1649" s="1">
        <v>1061.3616311148176</v>
      </c>
      <c r="I1649" s="22">
        <v>19297.5</v>
      </c>
      <c r="J1649" s="1">
        <v>1061.3616311148176</v>
      </c>
      <c r="K1649" s="7" t="str">
        <f>IF(OR($C1649=1,$C1649=2,$C1649=3),$J1649,"")</f>
        <v/>
      </c>
      <c r="L1649" s="8" t="str">
        <f t="shared" si="184"/>
        <v/>
      </c>
      <c r="M1649" s="3" t="str">
        <f>IF(OR($C1649=7,$C1649=8,$C1649=9),$J1649,"")</f>
        <v/>
      </c>
      <c r="N1649" s="8" t="str">
        <f t="shared" si="182"/>
        <v/>
      </c>
      <c r="O1649" s="7" t="str">
        <f>IF(OR($C1649=13,$C1649=14,$C1649=15),$J1649,"")</f>
        <v/>
      </c>
      <c r="P1649" s="8" t="str">
        <f t="shared" si="185"/>
        <v/>
      </c>
      <c r="Q1649" s="3" t="str">
        <f>IF(OR($C1649=19,$C1649=20,$C1649=21),$J1649,"")</f>
        <v/>
      </c>
      <c r="R1649" s="3" t="str">
        <f t="shared" si="186"/>
        <v/>
      </c>
      <c r="S1649" s="7">
        <f>IF(OR($C1649=25,$C1649=26,$C1649=27),$J1649,"")</f>
        <v>1061.3616311148176</v>
      </c>
      <c r="T1649" s="9">
        <f t="shared" si="188"/>
        <v>1087.7255625044777</v>
      </c>
    </row>
    <row r="1650" spans="1:20" x14ac:dyDescent="0.25">
      <c r="A1650" s="20">
        <f t="shared" si="183"/>
        <v>42879.83</v>
      </c>
      <c r="B1650" s="2">
        <v>42879.823368055557</v>
      </c>
      <c r="C1650" s="1">
        <v>27</v>
      </c>
      <c r="D1650" s="1">
        <v>30</v>
      </c>
      <c r="E1650" s="1">
        <v>28</v>
      </c>
      <c r="F1650" s="1">
        <v>29</v>
      </c>
      <c r="G1650" s="1">
        <v>3223.87</v>
      </c>
      <c r="H1650" s="1">
        <v>1114.0894938941378</v>
      </c>
      <c r="I1650" s="22">
        <v>20256.2</v>
      </c>
      <c r="J1650" s="1">
        <v>1114.0894938941378</v>
      </c>
      <c r="K1650" s="7" t="str">
        <f>IF(OR($C1650=1,$C1650=2,$C1650=3),$J1650,"")</f>
        <v/>
      </c>
      <c r="L1650" s="8" t="str">
        <f t="shared" si="184"/>
        <v/>
      </c>
      <c r="M1650" s="3" t="str">
        <f>IF(OR($C1650=7,$C1650=8,$C1650=9),$J1650,"")</f>
        <v/>
      </c>
      <c r="N1650" s="8" t="str">
        <f t="shared" si="182"/>
        <v/>
      </c>
      <c r="O1650" s="7" t="str">
        <f>IF(OR($C1650=13,$C1650=14,$C1650=15),$J1650,"")</f>
        <v/>
      </c>
      <c r="P1650" s="8" t="str">
        <f t="shared" si="185"/>
        <v/>
      </c>
      <c r="Q1650" s="3" t="str">
        <f>IF(OR($C1650=19,$C1650=20,$C1650=21),$J1650,"")</f>
        <v/>
      </c>
      <c r="R1650" s="3" t="str">
        <f t="shared" si="186"/>
        <v/>
      </c>
      <c r="S1650" s="7">
        <f>IF(OR($C1650=25,$C1650=26,$C1650=27),$J1650,"")</f>
        <v>1114.0894938941378</v>
      </c>
      <c r="T1650" s="9" t="str">
        <f t="shared" si="188"/>
        <v/>
      </c>
    </row>
    <row r="1651" spans="1:20" x14ac:dyDescent="0.25">
      <c r="A1651" s="20">
        <f t="shared" si="183"/>
        <v>42879.840000000004</v>
      </c>
      <c r="B1651" s="2">
        <v>42879.836851851855</v>
      </c>
      <c r="C1651" s="1">
        <v>1</v>
      </c>
      <c r="D1651" s="1">
        <v>4</v>
      </c>
      <c r="E1651" s="1">
        <v>2</v>
      </c>
      <c r="F1651" s="1">
        <v>3</v>
      </c>
      <c r="G1651" s="1">
        <v>2875.89</v>
      </c>
      <c r="H1651" s="1">
        <v>993.83623861855847</v>
      </c>
      <c r="I1651" s="22">
        <v>18069.8</v>
      </c>
      <c r="J1651" s="1">
        <v>993.83623861855847</v>
      </c>
      <c r="K1651" s="7">
        <f>IF(OR($C1651=1,$C1651=2,$C1651=3),$J1651,"")</f>
        <v>993.83623861855847</v>
      </c>
      <c r="L1651" s="8" t="str">
        <f t="shared" si="184"/>
        <v/>
      </c>
      <c r="M1651" s="3" t="str">
        <f>IF(OR($C1651=7,$C1651=8,$C1651=9),$J1651,"")</f>
        <v/>
      </c>
      <c r="N1651" s="8" t="str">
        <f t="shared" si="182"/>
        <v/>
      </c>
      <c r="O1651" s="7" t="str">
        <f>IF(OR($C1651=13,$C1651=14,$C1651=15),$J1651,"")</f>
        <v/>
      </c>
      <c r="P1651" s="8" t="str">
        <f t="shared" si="185"/>
        <v/>
      </c>
      <c r="Q1651" s="3" t="str">
        <f>IF(OR($C1651=19,$C1651=20,$C1651=21),$J1651,"")</f>
        <v/>
      </c>
      <c r="R1651" s="3" t="str">
        <f t="shared" si="186"/>
        <v/>
      </c>
      <c r="S1651" s="7" t="str">
        <f>IF(OR($C1651=25,$C1651=26,$C1651=27),$J1651,"")</f>
        <v/>
      </c>
      <c r="T1651" s="9" t="str">
        <f t="shared" si="188"/>
        <v/>
      </c>
    </row>
    <row r="1652" spans="1:20" x14ac:dyDescent="0.25">
      <c r="A1652" s="20">
        <f t="shared" si="183"/>
        <v>42879.840000000004</v>
      </c>
      <c r="B1652" s="2">
        <v>42879.836886574078</v>
      </c>
      <c r="C1652" s="1">
        <v>2</v>
      </c>
      <c r="D1652" s="1">
        <v>5</v>
      </c>
      <c r="E1652" s="1">
        <v>3</v>
      </c>
      <c r="F1652" s="1">
        <v>4</v>
      </c>
      <c r="G1652" s="1">
        <v>2654.55</v>
      </c>
      <c r="H1652" s="1">
        <v>917.34662564454641</v>
      </c>
      <c r="I1652" s="22">
        <v>16679.099999999999</v>
      </c>
      <c r="J1652" s="1">
        <v>917.34662564454641</v>
      </c>
      <c r="K1652" s="7">
        <f>IF(OR($C1652=1,$C1652=2,$C1652=3),$J1652,"")</f>
        <v>917.34662564454641</v>
      </c>
      <c r="L1652" s="8">
        <f t="shared" si="184"/>
        <v>951.2544634732717</v>
      </c>
      <c r="M1652" s="3" t="str">
        <f>IF(OR($C1652=7,$C1652=8,$C1652=9),$J1652,"")</f>
        <v/>
      </c>
      <c r="N1652" s="8" t="str">
        <f t="shared" si="182"/>
        <v/>
      </c>
      <c r="O1652" s="7" t="str">
        <f>IF(OR($C1652=13,$C1652=14,$C1652=15),$J1652,"")</f>
        <v/>
      </c>
      <c r="P1652" s="8" t="str">
        <f t="shared" si="185"/>
        <v/>
      </c>
      <c r="Q1652" s="3" t="str">
        <f>IF(OR($C1652=19,$C1652=20,$C1652=21),$J1652,"")</f>
        <v/>
      </c>
      <c r="R1652" s="3" t="str">
        <f t="shared" si="186"/>
        <v/>
      </c>
      <c r="S1652" s="7" t="str">
        <f>IF(OR($C1652=25,$C1652=26,$C1652=27),$J1652,"")</f>
        <v/>
      </c>
      <c r="T1652" s="9" t="str">
        <f t="shared" si="188"/>
        <v/>
      </c>
    </row>
    <row r="1653" spans="1:20" x14ac:dyDescent="0.25">
      <c r="A1653" s="20">
        <f t="shared" si="183"/>
        <v>42879.840000000004</v>
      </c>
      <c r="B1653" s="2">
        <v>42879.836909722224</v>
      </c>
      <c r="C1653" s="1">
        <v>3</v>
      </c>
      <c r="D1653" s="1">
        <v>6</v>
      </c>
      <c r="E1653" s="1">
        <v>4</v>
      </c>
      <c r="F1653" s="1">
        <v>5</v>
      </c>
      <c r="G1653" s="1">
        <v>2727.57</v>
      </c>
      <c r="H1653" s="1">
        <v>942.58052615671033</v>
      </c>
      <c r="I1653" s="22">
        <v>17137.8</v>
      </c>
      <c r="J1653" s="1">
        <v>942.58052615671033</v>
      </c>
      <c r="K1653" s="7">
        <f>IF(OR($C1653=1,$C1653=2,$C1653=3),$J1653,"")</f>
        <v>942.58052615671033</v>
      </c>
      <c r="L1653" s="8" t="str">
        <f t="shared" si="184"/>
        <v/>
      </c>
      <c r="M1653" s="3" t="str">
        <f>IF(OR($C1653=7,$C1653=8,$C1653=9),$J1653,"")</f>
        <v/>
      </c>
      <c r="N1653" s="8" t="str">
        <f t="shared" si="182"/>
        <v/>
      </c>
      <c r="O1653" s="7" t="str">
        <f>IF(OR($C1653=13,$C1653=14,$C1653=15),$J1653,"")</f>
        <v/>
      </c>
      <c r="P1653" s="8" t="str">
        <f t="shared" si="185"/>
        <v/>
      </c>
      <c r="Q1653" s="3" t="str">
        <f>IF(OR($C1653=19,$C1653=20,$C1653=21),$J1653,"")</f>
        <v/>
      </c>
      <c r="R1653" s="3" t="str">
        <f t="shared" si="186"/>
        <v/>
      </c>
      <c r="S1653" s="7" t="str">
        <f>IF(OR($C1653=25,$C1653=26,$C1653=27),$J1653,"")</f>
        <v/>
      </c>
      <c r="T1653" s="9" t="str">
        <f t="shared" si="188"/>
        <v/>
      </c>
    </row>
    <row r="1654" spans="1:20" x14ac:dyDescent="0.25">
      <c r="A1654" s="20">
        <f t="shared" si="183"/>
        <v>42879.840000000004</v>
      </c>
      <c r="B1654" s="2">
        <v>42879.836944444447</v>
      </c>
      <c r="C1654" s="1">
        <v>7</v>
      </c>
      <c r="D1654" s="1">
        <v>10</v>
      </c>
      <c r="E1654" s="1">
        <v>8</v>
      </c>
      <c r="F1654" s="1">
        <v>9</v>
      </c>
      <c r="G1654" s="1">
        <v>2412.7399999999998</v>
      </c>
      <c r="H1654" s="1">
        <v>833.78308849244604</v>
      </c>
      <c r="I1654" s="22">
        <v>15159.7</v>
      </c>
      <c r="J1654" s="1">
        <v>833.78308849244604</v>
      </c>
      <c r="K1654" s="7" t="str">
        <f>IF(OR($C1654=1,$C1654=2,$C1654=3),$J1654,"")</f>
        <v/>
      </c>
      <c r="L1654" s="8" t="str">
        <f t="shared" si="184"/>
        <v/>
      </c>
      <c r="M1654" s="3">
        <f>IF(OR($C1654=7,$C1654=8,$C1654=9),$J1654,"")</f>
        <v>833.78308849244604</v>
      </c>
      <c r="N1654" s="8" t="str">
        <f t="shared" si="182"/>
        <v/>
      </c>
      <c r="O1654" s="7" t="str">
        <f>IF(OR($C1654=13,$C1654=14,$C1654=15),$J1654,"")</f>
        <v/>
      </c>
      <c r="P1654" s="8" t="str">
        <f t="shared" si="185"/>
        <v/>
      </c>
      <c r="Q1654" s="3" t="str">
        <f>IF(OR($C1654=19,$C1654=20,$C1654=21),$J1654,"")</f>
        <v/>
      </c>
      <c r="R1654" s="3" t="str">
        <f t="shared" si="186"/>
        <v/>
      </c>
      <c r="S1654" s="7" t="str">
        <f>IF(OR($C1654=25,$C1654=26,$C1654=27),$J1654,"")</f>
        <v/>
      </c>
      <c r="T1654" s="9" t="str">
        <f t="shared" si="188"/>
        <v/>
      </c>
    </row>
    <row r="1655" spans="1:20" x14ac:dyDescent="0.25">
      <c r="A1655" s="20">
        <f t="shared" si="183"/>
        <v>42879.840000000004</v>
      </c>
      <c r="B1655" s="2">
        <v>42879.836967592593</v>
      </c>
      <c r="C1655" s="1">
        <v>8</v>
      </c>
      <c r="D1655" s="1">
        <v>11</v>
      </c>
      <c r="E1655" s="1">
        <v>9</v>
      </c>
      <c r="F1655" s="1">
        <v>10</v>
      </c>
      <c r="G1655" s="1">
        <v>2458.59</v>
      </c>
      <c r="H1655" s="1">
        <v>849.62771104082628</v>
      </c>
      <c r="I1655" s="22">
        <v>15447.8</v>
      </c>
      <c r="J1655" s="1">
        <v>849.62771104082628</v>
      </c>
      <c r="K1655" s="7" t="str">
        <f>IF(OR($C1655=1,$C1655=2,$C1655=3),$J1655,"")</f>
        <v/>
      </c>
      <c r="L1655" s="8" t="str">
        <f t="shared" si="184"/>
        <v/>
      </c>
      <c r="M1655" s="3">
        <f>IF(OR($C1655=7,$C1655=8,$C1655=9),$J1655,"")</f>
        <v>849.62771104082628</v>
      </c>
      <c r="N1655" s="8">
        <f t="shared" si="182"/>
        <v>853.02586709445916</v>
      </c>
      <c r="O1655" s="7" t="str">
        <f>IF(OR($C1655=13,$C1655=14,$C1655=15),$J1655,"")</f>
        <v/>
      </c>
      <c r="P1655" s="8" t="str">
        <f t="shared" si="185"/>
        <v/>
      </c>
      <c r="Q1655" s="3" t="str">
        <f>IF(OR($C1655=19,$C1655=20,$C1655=21),$J1655,"")</f>
        <v/>
      </c>
      <c r="R1655" s="3" t="str">
        <f t="shared" si="186"/>
        <v/>
      </c>
      <c r="S1655" s="7" t="str">
        <f>IF(OR($C1655=25,$C1655=26,$C1655=27),$J1655,"")</f>
        <v/>
      </c>
      <c r="T1655" s="9" t="str">
        <f t="shared" si="188"/>
        <v/>
      </c>
    </row>
    <row r="1656" spans="1:20" x14ac:dyDescent="0.25">
      <c r="A1656" s="20">
        <f t="shared" si="183"/>
        <v>42879.840000000004</v>
      </c>
      <c r="B1656" s="2">
        <v>42879.837002314816</v>
      </c>
      <c r="C1656" s="1">
        <v>9</v>
      </c>
      <c r="D1656" s="1">
        <v>12</v>
      </c>
      <c r="E1656" s="1">
        <v>10</v>
      </c>
      <c r="F1656" s="1">
        <v>11</v>
      </c>
      <c r="G1656" s="1">
        <v>2533.94</v>
      </c>
      <c r="H1656" s="1">
        <v>875.66680175010526</v>
      </c>
      <c r="I1656" s="22">
        <v>15921.2</v>
      </c>
      <c r="J1656" s="1">
        <v>875.66680175010526</v>
      </c>
      <c r="K1656" s="7" t="str">
        <f>IF(OR($C1656=1,$C1656=2,$C1656=3),$J1656,"")</f>
        <v/>
      </c>
      <c r="L1656" s="8" t="str">
        <f t="shared" si="184"/>
        <v/>
      </c>
      <c r="M1656" s="3">
        <f>IF(OR($C1656=7,$C1656=8,$C1656=9),$J1656,"")</f>
        <v>875.66680175010526</v>
      </c>
      <c r="N1656" s="8" t="str">
        <f t="shared" si="182"/>
        <v/>
      </c>
      <c r="O1656" s="7" t="str">
        <f>IF(OR($C1656=13,$C1656=14,$C1656=15),$J1656,"")</f>
        <v/>
      </c>
      <c r="P1656" s="8" t="str">
        <f t="shared" si="185"/>
        <v/>
      </c>
      <c r="Q1656" s="3" t="str">
        <f>IF(OR($C1656=19,$C1656=20,$C1656=21),$J1656,"")</f>
        <v/>
      </c>
      <c r="R1656" s="3" t="str">
        <f t="shared" si="186"/>
        <v/>
      </c>
      <c r="S1656" s="7" t="str">
        <f>IF(OR($C1656=25,$C1656=26,$C1656=27),$J1656,"")</f>
        <v/>
      </c>
      <c r="T1656" s="9" t="str">
        <f t="shared" si="188"/>
        <v/>
      </c>
    </row>
    <row r="1657" spans="1:20" x14ac:dyDescent="0.25">
      <c r="A1657" s="20">
        <f t="shared" si="183"/>
        <v>42879.840000000004</v>
      </c>
      <c r="B1657" s="2">
        <v>42879.837037037039</v>
      </c>
      <c r="C1657" s="1">
        <v>13</v>
      </c>
      <c r="D1657" s="1">
        <v>16</v>
      </c>
      <c r="E1657" s="1">
        <v>14</v>
      </c>
      <c r="F1657" s="1">
        <v>15</v>
      </c>
      <c r="G1657" s="1">
        <v>1281.99</v>
      </c>
      <c r="H1657" s="1">
        <v>443.02394025731365</v>
      </c>
      <c r="I1657" s="22">
        <v>8054.97</v>
      </c>
      <c r="J1657" s="1">
        <v>443.02394025731365</v>
      </c>
      <c r="K1657" s="7" t="str">
        <f>IF(OR($C1657=1,$C1657=2,$C1657=3),$J1657,"")</f>
        <v/>
      </c>
      <c r="L1657" s="8" t="str">
        <f t="shared" si="184"/>
        <v/>
      </c>
      <c r="M1657" s="3" t="str">
        <f>IF(OR($C1657=7,$C1657=8,$C1657=9),$J1657,"")</f>
        <v/>
      </c>
      <c r="N1657" s="8" t="str">
        <f t="shared" si="182"/>
        <v/>
      </c>
      <c r="O1657" s="7">
        <f>IF(OR($C1657=13,$C1657=14,$C1657=15),$J1657,"")</f>
        <v>443.02394025731365</v>
      </c>
      <c r="P1657" s="8" t="str">
        <f t="shared" si="185"/>
        <v/>
      </c>
      <c r="Q1657" s="3" t="str">
        <f>IF(OR($C1657=19,$C1657=20,$C1657=21),$J1657,"")</f>
        <v/>
      </c>
      <c r="R1657" s="3" t="str">
        <f t="shared" si="186"/>
        <v/>
      </c>
      <c r="S1657" s="7" t="str">
        <f>IF(OR($C1657=25,$C1657=26,$C1657=27),$J1657,"")</f>
        <v/>
      </c>
      <c r="T1657" s="9" t="str">
        <f t="shared" si="188"/>
        <v/>
      </c>
    </row>
    <row r="1658" spans="1:20" x14ac:dyDescent="0.25">
      <c r="A1658" s="20">
        <f t="shared" si="183"/>
        <v>42879.840000000004</v>
      </c>
      <c r="B1658" s="2">
        <v>42879.837060185186</v>
      </c>
      <c r="C1658" s="1">
        <v>14</v>
      </c>
      <c r="D1658" s="1">
        <v>17</v>
      </c>
      <c r="E1658" s="1">
        <v>15</v>
      </c>
      <c r="F1658" s="1">
        <v>16</v>
      </c>
      <c r="G1658" s="1">
        <v>6765.81</v>
      </c>
      <c r="H1658" s="1">
        <v>2338.0960890742795</v>
      </c>
      <c r="I1658" s="22">
        <v>42510.8</v>
      </c>
      <c r="J1658" s="1">
        <v>2338.0960890742795</v>
      </c>
      <c r="K1658" s="7" t="str">
        <f>IF(OR($C1658=1,$C1658=2,$C1658=3),$J1658,"")</f>
        <v/>
      </c>
      <c r="L1658" s="8" t="str">
        <f t="shared" si="184"/>
        <v/>
      </c>
      <c r="M1658" s="3" t="str">
        <f>IF(OR($C1658=7,$C1658=8,$C1658=9),$J1658,"")</f>
        <v/>
      </c>
      <c r="N1658" s="8" t="str">
        <f t="shared" si="182"/>
        <v/>
      </c>
      <c r="O1658" s="7">
        <f>IF(OR($C1658=13,$C1658=14,$C1658=15),$J1658,"")</f>
        <v>2338.0960890742795</v>
      </c>
      <c r="P1658" s="8">
        <f t="shared" si="185"/>
        <v>1239.1658269312636</v>
      </c>
      <c r="Q1658" s="3" t="str">
        <f>IF(OR($C1658=19,$C1658=20,$C1658=21),$J1658,"")</f>
        <v/>
      </c>
      <c r="R1658" s="3" t="str">
        <f t="shared" si="186"/>
        <v/>
      </c>
      <c r="S1658" s="7" t="str">
        <f>IF(OR($C1658=25,$C1658=26,$C1658=27),$J1658,"")</f>
        <v/>
      </c>
      <c r="T1658" s="9" t="str">
        <f t="shared" si="188"/>
        <v/>
      </c>
    </row>
    <row r="1659" spans="1:20" x14ac:dyDescent="0.25">
      <c r="A1659" s="20">
        <f t="shared" si="183"/>
        <v>42879.840000000004</v>
      </c>
      <c r="B1659" s="2">
        <v>42879.837094907409</v>
      </c>
      <c r="C1659" s="1">
        <v>15</v>
      </c>
      <c r="D1659" s="1">
        <v>18</v>
      </c>
      <c r="E1659" s="1">
        <v>16</v>
      </c>
      <c r="F1659" s="1">
        <v>17</v>
      </c>
      <c r="G1659" s="1">
        <v>2709.62</v>
      </c>
      <c r="H1659" s="1">
        <v>936.3774514621972</v>
      </c>
      <c r="I1659" s="22">
        <v>17025.099999999999</v>
      </c>
      <c r="J1659" s="1">
        <v>936.3774514621972</v>
      </c>
      <c r="K1659" s="7" t="str">
        <f>IF(OR($C1659=1,$C1659=2,$C1659=3),$J1659,"")</f>
        <v/>
      </c>
      <c r="L1659" s="8" t="str">
        <f t="shared" si="184"/>
        <v/>
      </c>
      <c r="M1659" s="3" t="str">
        <f>IF(OR($C1659=7,$C1659=8,$C1659=9),$J1659,"")</f>
        <v/>
      </c>
      <c r="N1659" s="8" t="str">
        <f t="shared" si="182"/>
        <v/>
      </c>
      <c r="O1659" s="7">
        <f>IF(OR($C1659=13,$C1659=14,$C1659=15),$J1659,"")</f>
        <v>936.3774514621972</v>
      </c>
      <c r="P1659" s="8" t="str">
        <f t="shared" si="185"/>
        <v/>
      </c>
      <c r="Q1659" s="3" t="str">
        <f>IF(OR($C1659=19,$C1659=20,$C1659=21),$J1659,"")</f>
        <v/>
      </c>
      <c r="R1659" s="3" t="str">
        <f t="shared" si="186"/>
        <v/>
      </c>
      <c r="S1659" s="7" t="str">
        <f>IF(OR($C1659=25,$C1659=26,$C1659=27),$J1659,"")</f>
        <v/>
      </c>
      <c r="T1659" s="9" t="str">
        <f t="shared" si="188"/>
        <v/>
      </c>
    </row>
    <row r="1660" spans="1:20" x14ac:dyDescent="0.25">
      <c r="A1660" s="20">
        <f t="shared" si="183"/>
        <v>42879.840000000004</v>
      </c>
      <c r="B1660" s="2">
        <v>42879.837118055555</v>
      </c>
      <c r="C1660" s="1">
        <v>19</v>
      </c>
      <c r="D1660" s="1">
        <v>22</v>
      </c>
      <c r="E1660" s="1">
        <v>20</v>
      </c>
      <c r="F1660" s="1">
        <v>21</v>
      </c>
      <c r="G1660" s="1">
        <v>2601.13</v>
      </c>
      <c r="H1660" s="1">
        <v>898.88599889352201</v>
      </c>
      <c r="I1660" s="22">
        <v>16343.4</v>
      </c>
      <c r="J1660" s="1">
        <v>898.88599889352201</v>
      </c>
      <c r="K1660" s="7" t="str">
        <f>IF(OR($C1660=1,$C1660=2,$C1660=3),$J1660,"")</f>
        <v/>
      </c>
      <c r="L1660" s="8" t="str">
        <f t="shared" si="184"/>
        <v/>
      </c>
      <c r="M1660" s="3" t="str">
        <f>IF(OR($C1660=7,$C1660=8,$C1660=9),$J1660,"")</f>
        <v/>
      </c>
      <c r="N1660" s="8" t="str">
        <f t="shared" si="182"/>
        <v/>
      </c>
      <c r="O1660" s="7" t="str">
        <f>IF(OR($C1660=13,$C1660=14,$C1660=15),$J1660,"")</f>
        <v/>
      </c>
      <c r="P1660" s="8" t="str">
        <f t="shared" si="185"/>
        <v/>
      </c>
      <c r="Q1660" s="3">
        <f>IF(OR($C1660=19,$C1660=20,$C1660=21),$J1660,"")</f>
        <v>898.88599889352201</v>
      </c>
      <c r="R1660" s="3" t="str">
        <f t="shared" si="186"/>
        <v/>
      </c>
      <c r="S1660" s="7" t="str">
        <f>IF(OR($C1660=25,$C1660=26,$C1660=27),$J1660,"")</f>
        <v/>
      </c>
      <c r="T1660" s="9" t="str">
        <f t="shared" si="188"/>
        <v/>
      </c>
    </row>
    <row r="1661" spans="1:20" x14ac:dyDescent="0.25">
      <c r="A1661" s="20">
        <f t="shared" si="183"/>
        <v>42879.840000000004</v>
      </c>
      <c r="B1661" s="2">
        <v>42879.837152777778</v>
      </c>
      <c r="C1661" s="1">
        <v>20</v>
      </c>
      <c r="D1661" s="1">
        <v>23</v>
      </c>
      <c r="E1661" s="1">
        <v>21</v>
      </c>
      <c r="F1661" s="1">
        <v>22</v>
      </c>
      <c r="G1661" s="1">
        <v>3617.37</v>
      </c>
      <c r="H1661" s="1">
        <v>1250.073331904772</v>
      </c>
      <c r="I1661" s="22">
        <v>22728.6</v>
      </c>
      <c r="J1661" s="1">
        <v>1250.073331904772</v>
      </c>
      <c r="K1661" s="7" t="str">
        <f>IF(OR($C1661=1,$C1661=2,$C1661=3),$J1661,"")</f>
        <v/>
      </c>
      <c r="L1661" s="8" t="str">
        <f t="shared" si="184"/>
        <v/>
      </c>
      <c r="M1661" s="3" t="str">
        <f>IF(OR($C1661=7,$C1661=8,$C1661=9),$J1661,"")</f>
        <v/>
      </c>
      <c r="N1661" s="8" t="str">
        <f t="shared" si="182"/>
        <v/>
      </c>
      <c r="O1661" s="7" t="str">
        <f>IF(OR($C1661=13,$C1661=14,$C1661=15),$J1661,"")</f>
        <v/>
      </c>
      <c r="P1661" s="8" t="str">
        <f t="shared" si="185"/>
        <v/>
      </c>
      <c r="Q1661" s="3">
        <f>IF(OR($C1661=19,$C1661=20,$C1661=21),$J1661,"")</f>
        <v>1250.073331904772</v>
      </c>
      <c r="R1661" s="3">
        <f t="shared" si="186"/>
        <v>1002.1841833374324</v>
      </c>
      <c r="S1661" s="7" t="str">
        <f>IF(OR($C1661=25,$C1661=26,$C1661=27),$J1661,"")</f>
        <v/>
      </c>
      <c r="T1661" s="9" t="str">
        <f t="shared" si="188"/>
        <v/>
      </c>
    </row>
    <row r="1662" spans="1:20" x14ac:dyDescent="0.25">
      <c r="A1662" s="20">
        <f t="shared" si="183"/>
        <v>42879.840000000004</v>
      </c>
      <c r="B1662" s="2">
        <v>42879.837175925924</v>
      </c>
      <c r="C1662" s="1">
        <v>21</v>
      </c>
      <c r="D1662" s="1">
        <v>24</v>
      </c>
      <c r="E1662" s="1">
        <v>22</v>
      </c>
      <c r="F1662" s="1">
        <v>23</v>
      </c>
      <c r="G1662" s="1">
        <v>2481.64</v>
      </c>
      <c r="H1662" s="1">
        <v>857.59321921400306</v>
      </c>
      <c r="I1662" s="22">
        <v>15592.6</v>
      </c>
      <c r="J1662" s="1">
        <v>857.59321921400306</v>
      </c>
      <c r="K1662" s="7" t="str">
        <f>IF(OR($C1662=1,$C1662=2,$C1662=3),$J1662,"")</f>
        <v/>
      </c>
      <c r="L1662" s="8" t="str">
        <f t="shared" si="184"/>
        <v/>
      </c>
      <c r="M1662" s="3" t="str">
        <f>IF(OR($C1662=7,$C1662=8,$C1662=9),$J1662,"")</f>
        <v/>
      </c>
      <c r="N1662" s="8" t="str">
        <f t="shared" si="182"/>
        <v/>
      </c>
      <c r="O1662" s="7" t="str">
        <f>IF(OR($C1662=13,$C1662=14,$C1662=15),$J1662,"")</f>
        <v/>
      </c>
      <c r="P1662" s="8" t="str">
        <f t="shared" si="185"/>
        <v/>
      </c>
      <c r="Q1662" s="3">
        <f>IF(OR($C1662=19,$C1662=20,$C1662=21),$J1662,"")</f>
        <v>857.59321921400306</v>
      </c>
      <c r="R1662" s="3" t="str">
        <f t="shared" si="186"/>
        <v/>
      </c>
      <c r="S1662" s="7" t="str">
        <f>IF(OR($C1662=25,$C1662=26,$C1662=27),$J1662,"")</f>
        <v/>
      </c>
      <c r="T1662" s="9" t="str">
        <f>IF(AND(C1662=25,C1663=27),AVERAGE(S1662:S1663),"")</f>
        <v/>
      </c>
    </row>
    <row r="1663" spans="1:20" x14ac:dyDescent="0.25">
      <c r="A1663" s="20">
        <f t="shared" si="183"/>
        <v>42879.840000000004</v>
      </c>
      <c r="B1663" s="2">
        <v>42879.837210648147</v>
      </c>
      <c r="C1663" s="1">
        <v>25</v>
      </c>
      <c r="D1663" s="1">
        <v>28</v>
      </c>
      <c r="E1663" s="1">
        <v>26</v>
      </c>
      <c r="F1663" s="1">
        <v>27</v>
      </c>
      <c r="G1663" s="1">
        <v>2966.5</v>
      </c>
      <c r="H1663" s="1">
        <v>1025.1488067561534</v>
      </c>
      <c r="I1663" s="22">
        <v>18639.099999999999</v>
      </c>
      <c r="J1663" s="1">
        <v>1025.1488067561534</v>
      </c>
      <c r="K1663" s="7" t="str">
        <f>IF(OR($C1663=1,$C1663=2,$C1663=3),$J1663,"")</f>
        <v/>
      </c>
      <c r="L1663" s="8" t="str">
        <f t="shared" si="184"/>
        <v/>
      </c>
      <c r="M1663" s="3" t="str">
        <f>IF(OR($C1663=7,$C1663=8,$C1663=9),$J1663,"")</f>
        <v/>
      </c>
      <c r="N1663" s="8" t="str">
        <f t="shared" si="182"/>
        <v/>
      </c>
      <c r="O1663" s="7" t="str">
        <f>IF(OR($C1663=13,$C1663=14,$C1663=15),$J1663,"")</f>
        <v/>
      </c>
      <c r="P1663" s="8" t="str">
        <f t="shared" si="185"/>
        <v/>
      </c>
      <c r="Q1663" s="3" t="str">
        <f>IF(OR($C1663=19,$C1663=20,$C1663=21),$J1663,"")</f>
        <v/>
      </c>
      <c r="R1663" s="3" t="str">
        <f t="shared" si="186"/>
        <v/>
      </c>
      <c r="S1663" s="7">
        <f>IF(OR($C1663=25,$C1663=26,$C1663=27),$J1663,"")</f>
        <v>1025.1488067561534</v>
      </c>
      <c r="T1663" s="9">
        <f t="shared" si="188"/>
        <v>1038.2841198000776</v>
      </c>
    </row>
    <row r="1664" spans="1:20" x14ac:dyDescent="0.25">
      <c r="A1664" s="20">
        <f t="shared" si="183"/>
        <v>42879.840000000004</v>
      </c>
      <c r="B1664" s="2">
        <v>42879.837256944447</v>
      </c>
      <c r="C1664" s="1">
        <v>27</v>
      </c>
      <c r="D1664" s="1">
        <v>30</v>
      </c>
      <c r="E1664" s="1">
        <v>28</v>
      </c>
      <c r="F1664" s="1">
        <v>29</v>
      </c>
      <c r="G1664" s="1">
        <v>3042.52</v>
      </c>
      <c r="H1664" s="1">
        <v>1051.4194328440019</v>
      </c>
      <c r="I1664" s="22">
        <v>19116.7</v>
      </c>
      <c r="J1664" s="1">
        <v>1051.4194328440019</v>
      </c>
      <c r="K1664" s="7" t="str">
        <f>IF(OR($C1664=1,$C1664=2,$C1664=3),$J1664,"")</f>
        <v/>
      </c>
      <c r="L1664" s="8" t="str">
        <f t="shared" si="184"/>
        <v/>
      </c>
      <c r="M1664" s="3" t="str">
        <f>IF(OR($C1664=7,$C1664=8,$C1664=9),$J1664,"")</f>
        <v/>
      </c>
      <c r="N1664" s="8" t="str">
        <f t="shared" si="182"/>
        <v/>
      </c>
      <c r="O1664" s="7" t="str">
        <f>IF(OR($C1664=13,$C1664=14,$C1664=15),$J1664,"")</f>
        <v/>
      </c>
      <c r="P1664" s="8" t="str">
        <f t="shared" si="185"/>
        <v/>
      </c>
      <c r="Q1664" s="3" t="str">
        <f>IF(OR($C1664=19,$C1664=20,$C1664=21),$J1664,"")</f>
        <v/>
      </c>
      <c r="R1664" s="3" t="str">
        <f t="shared" si="186"/>
        <v/>
      </c>
      <c r="S1664" s="7">
        <f>IF(OR($C1664=25,$C1664=26,$C1664=27),$J1664,"")</f>
        <v>1051.4194328440019</v>
      </c>
      <c r="T1664" s="9" t="str">
        <f t="shared" si="188"/>
        <v/>
      </c>
    </row>
    <row r="1665" spans="1:20" x14ac:dyDescent="0.25">
      <c r="A1665" s="20">
        <f t="shared" si="183"/>
        <v>42879.86</v>
      </c>
      <c r="B1665" s="2">
        <v>42879.850740740738</v>
      </c>
      <c r="C1665" s="1">
        <v>1</v>
      </c>
      <c r="D1665" s="1">
        <v>4</v>
      </c>
      <c r="E1665" s="1">
        <v>2</v>
      </c>
      <c r="F1665" s="1">
        <v>3</v>
      </c>
      <c r="G1665" s="1">
        <v>2763.16</v>
      </c>
      <c r="H1665" s="1">
        <v>954.87954723624887</v>
      </c>
      <c r="I1665" s="22">
        <v>17361.5</v>
      </c>
      <c r="J1665" s="1">
        <v>954.87954723624887</v>
      </c>
      <c r="K1665" s="7">
        <f>IF(OR($C1665=1,$C1665=2,$C1665=3),$J1665,"")</f>
        <v>954.87954723624887</v>
      </c>
      <c r="L1665" s="8" t="str">
        <f t="shared" si="184"/>
        <v/>
      </c>
      <c r="M1665" s="3" t="str">
        <f>IF(OR($C1665=7,$C1665=8,$C1665=9),$J1665,"")</f>
        <v/>
      </c>
      <c r="N1665" s="8" t="str">
        <f t="shared" si="182"/>
        <v/>
      </c>
      <c r="O1665" s="7" t="str">
        <f>IF(OR($C1665=13,$C1665=14,$C1665=15),$J1665,"")</f>
        <v/>
      </c>
      <c r="P1665" s="8" t="str">
        <f t="shared" si="185"/>
        <v/>
      </c>
      <c r="Q1665" s="3" t="str">
        <f>IF(OR($C1665=19,$C1665=20,$C1665=21),$J1665,"")</f>
        <v/>
      </c>
      <c r="R1665" s="3" t="str">
        <f t="shared" si="186"/>
        <v/>
      </c>
      <c r="S1665" s="7" t="str">
        <f>IF(OR($C1665=25,$C1665=26,$C1665=27),$J1665,"")</f>
        <v/>
      </c>
      <c r="T1665" s="9" t="str">
        <f t="shared" si="188"/>
        <v/>
      </c>
    </row>
    <row r="1666" spans="1:20" x14ac:dyDescent="0.25">
      <c r="A1666" s="20">
        <f t="shared" si="183"/>
        <v>42879.86</v>
      </c>
      <c r="B1666" s="2">
        <v>42879.850763888891</v>
      </c>
      <c r="C1666" s="1">
        <v>2</v>
      </c>
      <c r="D1666" s="1">
        <v>5</v>
      </c>
      <c r="E1666" s="1">
        <v>3</v>
      </c>
      <c r="F1666" s="1">
        <v>4</v>
      </c>
      <c r="G1666" s="1">
        <v>2516.61</v>
      </c>
      <c r="H1666" s="1">
        <v>869.67798367456703</v>
      </c>
      <c r="I1666" s="22">
        <v>15812.3</v>
      </c>
      <c r="J1666" s="1">
        <v>869.67798367456703</v>
      </c>
      <c r="K1666" s="7">
        <f>IF(OR($C1666=1,$C1666=2,$C1666=3),$J1666,"")</f>
        <v>869.67798367456703</v>
      </c>
      <c r="L1666" s="8">
        <f t="shared" si="184"/>
        <v>915.14531167217592</v>
      </c>
      <c r="M1666" s="3" t="str">
        <f>IF(OR($C1666=7,$C1666=8,$C1666=9),$J1666,"")</f>
        <v/>
      </c>
      <c r="N1666" s="8" t="str">
        <f t="shared" si="182"/>
        <v/>
      </c>
      <c r="O1666" s="7" t="str">
        <f>IF(OR($C1666=13,$C1666=14,$C1666=15),$J1666,"")</f>
        <v/>
      </c>
      <c r="P1666" s="8" t="str">
        <f t="shared" si="185"/>
        <v/>
      </c>
      <c r="Q1666" s="3" t="str">
        <f>IF(OR($C1666=19,$C1666=20,$C1666=21),$J1666,"")</f>
        <v/>
      </c>
      <c r="R1666" s="3" t="str">
        <f t="shared" si="186"/>
        <v/>
      </c>
      <c r="S1666" s="7" t="str">
        <f>IF(OR($C1666=25,$C1666=26,$C1666=27),$J1666,"")</f>
        <v/>
      </c>
      <c r="T1666" s="9" t="str">
        <f t="shared" si="188"/>
        <v/>
      </c>
    </row>
    <row r="1667" spans="1:20" x14ac:dyDescent="0.25">
      <c r="A1667" s="20">
        <f t="shared" si="183"/>
        <v>42879.86</v>
      </c>
      <c r="B1667" s="2">
        <v>42879.850798611114</v>
      </c>
      <c r="C1667" s="1">
        <v>3</v>
      </c>
      <c r="D1667" s="1">
        <v>6</v>
      </c>
      <c r="E1667" s="1">
        <v>4</v>
      </c>
      <c r="F1667" s="1">
        <v>5</v>
      </c>
      <c r="G1667" s="1">
        <v>2664.77</v>
      </c>
      <c r="H1667" s="1">
        <v>920.87840410571198</v>
      </c>
      <c r="I1667" s="22">
        <v>16743.2</v>
      </c>
      <c r="J1667" s="1">
        <v>920.87840410571198</v>
      </c>
      <c r="K1667" s="7">
        <f>IF(OR($C1667=1,$C1667=2,$C1667=3),$J1667,"")</f>
        <v>920.87840410571198</v>
      </c>
      <c r="L1667" s="8" t="str">
        <f t="shared" si="184"/>
        <v/>
      </c>
      <c r="M1667" s="3" t="str">
        <f>IF(OR($C1667=7,$C1667=8,$C1667=9),$J1667,"")</f>
        <v/>
      </c>
      <c r="N1667" s="8" t="str">
        <f t="shared" ref="N1667:N1730" si="189">IF(AND(C1666=7,C1667=8,C1668=9),AVERAGE(M1666:M1668),"")</f>
        <v/>
      </c>
      <c r="O1667" s="7" t="str">
        <f>IF(OR($C1667=13,$C1667=14,$C1667=15),$J1667,"")</f>
        <v/>
      </c>
      <c r="P1667" s="8" t="str">
        <f t="shared" si="185"/>
        <v/>
      </c>
      <c r="Q1667" s="3" t="str">
        <f>IF(OR($C1667=19,$C1667=20,$C1667=21),$J1667,"")</f>
        <v/>
      </c>
      <c r="R1667" s="3" t="str">
        <f t="shared" si="186"/>
        <v/>
      </c>
      <c r="S1667" s="7" t="str">
        <f>IF(OR($C1667=25,$C1667=26,$C1667=27),$J1667,"")</f>
        <v/>
      </c>
      <c r="T1667" s="9" t="str">
        <f t="shared" si="188"/>
        <v/>
      </c>
    </row>
    <row r="1668" spans="1:20" x14ac:dyDescent="0.25">
      <c r="A1668" s="20">
        <f t="shared" ref="A1668:A1731" si="190">ROUNDUP(B1668,2)</f>
        <v>42879.86</v>
      </c>
      <c r="B1668" s="2">
        <v>42879.850821759261</v>
      </c>
      <c r="C1668" s="1">
        <v>7</v>
      </c>
      <c r="D1668" s="1">
        <v>10</v>
      </c>
      <c r="E1668" s="1">
        <v>8</v>
      </c>
      <c r="F1668" s="1">
        <v>9</v>
      </c>
      <c r="G1668" s="1">
        <v>2323.6799999999998</v>
      </c>
      <c r="H1668" s="1">
        <v>803.00616190228823</v>
      </c>
      <c r="I1668" s="22">
        <v>14600.1</v>
      </c>
      <c r="J1668" s="1">
        <v>803.00616190228823</v>
      </c>
      <c r="K1668" s="7" t="str">
        <f>IF(OR($C1668=1,$C1668=2,$C1668=3),$J1668,"")</f>
        <v/>
      </c>
      <c r="L1668" s="8" t="str">
        <f t="shared" si="184"/>
        <v/>
      </c>
      <c r="M1668" s="3">
        <f>IF(OR($C1668=7,$C1668=8,$C1668=9),$J1668,"")</f>
        <v>803.00616190228823</v>
      </c>
      <c r="N1668" s="8" t="str">
        <f t="shared" si="189"/>
        <v/>
      </c>
      <c r="O1668" s="7" t="str">
        <f>IF(OR($C1668=13,$C1668=14,$C1668=15),$J1668,"")</f>
        <v/>
      </c>
      <c r="P1668" s="8" t="str">
        <f t="shared" si="185"/>
        <v/>
      </c>
      <c r="Q1668" s="3" t="str">
        <f>IF(OR($C1668=19,$C1668=20,$C1668=21),$J1668,"")</f>
        <v/>
      </c>
      <c r="R1668" s="3" t="str">
        <f t="shared" si="186"/>
        <v/>
      </c>
      <c r="S1668" s="7" t="str">
        <f>IF(OR($C1668=25,$C1668=26,$C1668=27),$J1668,"")</f>
        <v/>
      </c>
      <c r="T1668" s="9" t="str">
        <f t="shared" si="188"/>
        <v/>
      </c>
    </row>
    <row r="1669" spans="1:20" x14ac:dyDescent="0.25">
      <c r="A1669" s="20">
        <f t="shared" si="190"/>
        <v>42879.86</v>
      </c>
      <c r="B1669" s="2">
        <v>42879.850856481484</v>
      </c>
      <c r="C1669" s="1">
        <v>8</v>
      </c>
      <c r="D1669" s="1">
        <v>11</v>
      </c>
      <c r="E1669" s="1">
        <v>9</v>
      </c>
      <c r="F1669" s="1">
        <v>10</v>
      </c>
      <c r="G1669" s="1">
        <v>2350.42</v>
      </c>
      <c r="H1669" s="1">
        <v>812.24684253355736</v>
      </c>
      <c r="I1669" s="22">
        <v>14768.1</v>
      </c>
      <c r="J1669" s="1">
        <v>812.24684253355736</v>
      </c>
      <c r="K1669" s="7" t="str">
        <f>IF(OR($C1669=1,$C1669=2,$C1669=3),$J1669,"")</f>
        <v/>
      </c>
      <c r="L1669" s="8" t="str">
        <f t="shared" ref="L1669:L1732" si="191">IF(AND(C1668=1,C1669=2,C1670=3),AVERAGE(K1668:K1670),"")</f>
        <v/>
      </c>
      <c r="M1669" s="3">
        <f>IF(OR($C1669=7,$C1669=8,$C1669=9),$J1669,"")</f>
        <v>812.24684253355736</v>
      </c>
      <c r="N1669" s="8">
        <f t="shared" si="189"/>
        <v>820.56598931977339</v>
      </c>
      <c r="O1669" s="7" t="str">
        <f>IF(OR($C1669=13,$C1669=14,$C1669=15),$J1669,"")</f>
        <v/>
      </c>
      <c r="P1669" s="8" t="str">
        <f t="shared" ref="P1669:P1724" si="192">IF(AND(C1668=13,C1669=14,C1670=15),AVERAGE(O1668:O1670),"")</f>
        <v/>
      </c>
      <c r="Q1669" s="3" t="str">
        <f>IF(OR($C1669=19,$C1669=20,$C1669=21),$J1669,"")</f>
        <v/>
      </c>
      <c r="R1669" s="3" t="str">
        <f t="shared" ref="R1669:R1732" si="193">IF(AND(C1668=19,C1669=20,C1670=21),AVERAGE(Q1668:Q1670),"")</f>
        <v/>
      </c>
      <c r="S1669" s="7" t="str">
        <f>IF(OR($C1669=25,$C1669=26,$C1669=27),$J1669,"")</f>
        <v/>
      </c>
      <c r="T1669" s="9" t="str">
        <f t="shared" si="188"/>
        <v/>
      </c>
    </row>
    <row r="1670" spans="1:20" x14ac:dyDescent="0.25">
      <c r="A1670" s="20">
        <f t="shared" si="190"/>
        <v>42879.86</v>
      </c>
      <c r="B1670" s="2">
        <v>42879.85087962963</v>
      </c>
      <c r="C1670" s="1">
        <v>9</v>
      </c>
      <c r="D1670" s="1">
        <v>12</v>
      </c>
      <c r="E1670" s="1">
        <v>10</v>
      </c>
      <c r="F1670" s="1">
        <v>11</v>
      </c>
      <c r="G1670" s="1">
        <v>2449.38</v>
      </c>
      <c r="H1670" s="1">
        <v>846.44496352347448</v>
      </c>
      <c r="I1670" s="22">
        <v>15389.9</v>
      </c>
      <c r="J1670" s="1">
        <v>846.44496352347448</v>
      </c>
      <c r="K1670" s="7" t="str">
        <f>IF(OR($C1670=1,$C1670=2,$C1670=3),$J1670,"")</f>
        <v/>
      </c>
      <c r="L1670" s="8" t="str">
        <f t="shared" si="191"/>
        <v/>
      </c>
      <c r="M1670" s="3">
        <f>IF(OR($C1670=7,$C1670=8,$C1670=9),$J1670,"")</f>
        <v>846.44496352347448</v>
      </c>
      <c r="N1670" s="8" t="str">
        <f t="shared" si="189"/>
        <v/>
      </c>
      <c r="O1670" s="7" t="str">
        <f>IF(OR($C1670=13,$C1670=14,$C1670=15),$J1670,"")</f>
        <v/>
      </c>
      <c r="P1670" s="8" t="str">
        <f t="shared" si="192"/>
        <v/>
      </c>
      <c r="Q1670" s="3" t="str">
        <f>IF(OR($C1670=19,$C1670=20,$C1670=21),$J1670,"")</f>
        <v/>
      </c>
      <c r="R1670" s="3" t="str">
        <f t="shared" si="193"/>
        <v/>
      </c>
      <c r="S1670" s="7" t="str">
        <f>IF(OR($C1670=25,$C1670=26,$C1670=27),$J1670,"")</f>
        <v/>
      </c>
      <c r="T1670" s="9" t="str">
        <f t="shared" si="188"/>
        <v/>
      </c>
    </row>
    <row r="1671" spans="1:20" x14ac:dyDescent="0.25">
      <c r="A1671" s="20">
        <f t="shared" si="190"/>
        <v>42879.86</v>
      </c>
      <c r="B1671" s="2">
        <v>42879.850914351853</v>
      </c>
      <c r="C1671" s="1">
        <v>13</v>
      </c>
      <c r="D1671" s="1">
        <v>16</v>
      </c>
      <c r="E1671" s="1">
        <v>14</v>
      </c>
      <c r="F1671" s="1">
        <v>15</v>
      </c>
      <c r="G1671" s="1">
        <v>1321.18</v>
      </c>
      <c r="H1671" s="1">
        <v>456.56703202767392</v>
      </c>
      <c r="I1671" s="22">
        <v>8301.24</v>
      </c>
      <c r="J1671" s="1">
        <v>456.56703202767392</v>
      </c>
      <c r="K1671" s="7" t="str">
        <f>IF(OR($C1671=1,$C1671=2,$C1671=3),$J1671,"")</f>
        <v/>
      </c>
      <c r="L1671" s="8" t="str">
        <f t="shared" si="191"/>
        <v/>
      </c>
      <c r="M1671" s="3" t="str">
        <f>IF(OR($C1671=7,$C1671=8,$C1671=9),$J1671,"")</f>
        <v/>
      </c>
      <c r="N1671" s="8" t="str">
        <f t="shared" si="189"/>
        <v/>
      </c>
      <c r="O1671" s="7">
        <f>IF(OR($C1671=13,$C1671=14,$C1671=15),$J1671,"")</f>
        <v>456.56703202767392</v>
      </c>
      <c r="P1671" s="8" t="str">
        <f t="shared" si="192"/>
        <v/>
      </c>
      <c r="Q1671" s="3" t="str">
        <f>IF(OR($C1671=19,$C1671=20,$C1671=21),$J1671,"")</f>
        <v/>
      </c>
      <c r="R1671" s="3" t="str">
        <f t="shared" si="193"/>
        <v/>
      </c>
      <c r="S1671" s="7" t="str">
        <f>IF(OR($C1671=25,$C1671=26,$C1671=27),$J1671,"")</f>
        <v/>
      </c>
      <c r="T1671" s="9" t="str">
        <f t="shared" si="188"/>
        <v/>
      </c>
    </row>
    <row r="1672" spans="1:20" x14ac:dyDescent="0.25">
      <c r="A1672" s="20">
        <f t="shared" si="190"/>
        <v>42879.86</v>
      </c>
      <c r="B1672" s="2">
        <v>42879.850937499999</v>
      </c>
      <c r="C1672" s="1">
        <v>14</v>
      </c>
      <c r="D1672" s="1">
        <v>17</v>
      </c>
      <c r="E1672" s="1">
        <v>15</v>
      </c>
      <c r="F1672" s="1">
        <v>16</v>
      </c>
      <c r="G1672" s="1">
        <v>6364.54</v>
      </c>
      <c r="H1672" s="1">
        <v>2199.427131822622</v>
      </c>
      <c r="I1672" s="22">
        <v>39989.599999999999</v>
      </c>
      <c r="J1672" s="1">
        <v>2199.427131822622</v>
      </c>
      <c r="K1672" s="7" t="str">
        <f>IF(OR($C1672=1,$C1672=2,$C1672=3),$J1672,"")</f>
        <v/>
      </c>
      <c r="L1672" s="8" t="str">
        <f t="shared" si="191"/>
        <v/>
      </c>
      <c r="M1672" s="3" t="str">
        <f>IF(OR($C1672=7,$C1672=8,$C1672=9),$J1672,"")</f>
        <v/>
      </c>
      <c r="N1672" s="8" t="str">
        <f t="shared" si="189"/>
        <v/>
      </c>
      <c r="O1672" s="7">
        <f>IF(OR($C1672=13,$C1672=14,$C1672=15),$J1672,"")</f>
        <v>2199.427131822622</v>
      </c>
      <c r="P1672" s="8">
        <f t="shared" si="192"/>
        <v>1186.0025394101556</v>
      </c>
      <c r="Q1672" s="3" t="str">
        <f>IF(OR($C1672=19,$C1672=20,$C1672=21),$J1672,"")</f>
        <v/>
      </c>
      <c r="R1672" s="3" t="str">
        <f t="shared" si="193"/>
        <v/>
      </c>
      <c r="S1672" s="7" t="str">
        <f>IF(OR($C1672=25,$C1672=26,$C1672=27),$J1672,"")</f>
        <v/>
      </c>
      <c r="T1672" s="9" t="str">
        <f t="shared" si="188"/>
        <v/>
      </c>
    </row>
    <row r="1673" spans="1:20" x14ac:dyDescent="0.25">
      <c r="A1673" s="20">
        <f t="shared" si="190"/>
        <v>42879.86</v>
      </c>
      <c r="B1673" s="2">
        <v>42879.850972222222</v>
      </c>
      <c r="C1673" s="1">
        <v>15</v>
      </c>
      <c r="D1673" s="1">
        <v>18</v>
      </c>
      <c r="E1673" s="1">
        <v>16</v>
      </c>
      <c r="F1673" s="1">
        <v>17</v>
      </c>
      <c r="G1673" s="1">
        <v>2610.1799999999998</v>
      </c>
      <c r="H1673" s="1">
        <v>902.01345438017063</v>
      </c>
      <c r="I1673" s="22">
        <v>16400.3</v>
      </c>
      <c r="J1673" s="1">
        <v>902.01345438017063</v>
      </c>
      <c r="K1673" s="7" t="str">
        <f>IF(OR($C1673=1,$C1673=2,$C1673=3),$J1673,"")</f>
        <v/>
      </c>
      <c r="L1673" s="8" t="str">
        <f t="shared" si="191"/>
        <v/>
      </c>
      <c r="M1673" s="3" t="str">
        <f>IF(OR($C1673=7,$C1673=8,$C1673=9),$J1673,"")</f>
        <v/>
      </c>
      <c r="N1673" s="8" t="str">
        <f t="shared" si="189"/>
        <v/>
      </c>
      <c r="O1673" s="7">
        <f>IF(OR($C1673=13,$C1673=14,$C1673=15),$J1673,"")</f>
        <v>902.01345438017063</v>
      </c>
      <c r="P1673" s="8" t="str">
        <f t="shared" si="192"/>
        <v/>
      </c>
      <c r="Q1673" s="3" t="str">
        <f>IF(OR($C1673=19,$C1673=20,$C1673=21),$J1673,"")</f>
        <v/>
      </c>
      <c r="R1673" s="3" t="str">
        <f t="shared" si="193"/>
        <v/>
      </c>
      <c r="S1673" s="7" t="str">
        <f>IF(OR($C1673=25,$C1673=26,$C1673=27),$J1673,"")</f>
        <v/>
      </c>
      <c r="T1673" s="9" t="str">
        <f t="shared" si="188"/>
        <v/>
      </c>
    </row>
    <row r="1674" spans="1:20" x14ac:dyDescent="0.25">
      <c r="A1674" s="20">
        <f t="shared" si="190"/>
        <v>42879.86</v>
      </c>
      <c r="B1674" s="2">
        <v>42879.850995370369</v>
      </c>
      <c r="C1674" s="1">
        <v>19</v>
      </c>
      <c r="D1674" s="1">
        <v>22</v>
      </c>
      <c r="E1674" s="1">
        <v>20</v>
      </c>
      <c r="F1674" s="1">
        <v>21</v>
      </c>
      <c r="G1674" s="1">
        <v>2429.44</v>
      </c>
      <c r="H1674" s="1">
        <v>839.55419419709051</v>
      </c>
      <c r="I1674" s="22">
        <v>15264.7</v>
      </c>
      <c r="J1674" s="1">
        <v>839.55419419709051</v>
      </c>
      <c r="K1674" s="7" t="str">
        <f>IF(OR($C1674=1,$C1674=2,$C1674=3),$J1674,"")</f>
        <v/>
      </c>
      <c r="L1674" s="8" t="str">
        <f t="shared" si="191"/>
        <v/>
      </c>
      <c r="M1674" s="3" t="str">
        <f>IF(OR($C1674=7,$C1674=8,$C1674=9),$J1674,"")</f>
        <v/>
      </c>
      <c r="N1674" s="8" t="str">
        <f t="shared" si="189"/>
        <v/>
      </c>
      <c r="O1674" s="7" t="str">
        <f>IF(OR($C1674=13,$C1674=14,$C1674=15),$J1674,"")</f>
        <v/>
      </c>
      <c r="P1674" s="8" t="str">
        <f t="shared" si="192"/>
        <v/>
      </c>
      <c r="Q1674" s="3">
        <f>IF(OR($C1674=19,$C1674=20,$C1674=21),$J1674,"")</f>
        <v>839.55419419709051</v>
      </c>
      <c r="R1674" s="3" t="str">
        <f t="shared" si="193"/>
        <v/>
      </c>
      <c r="S1674" s="7" t="str">
        <f>IF(OR($C1674=25,$C1674=26,$C1674=27),$J1674,"")</f>
        <v/>
      </c>
      <c r="T1674" s="9" t="str">
        <f t="shared" si="188"/>
        <v/>
      </c>
    </row>
    <row r="1675" spans="1:20" x14ac:dyDescent="0.25">
      <c r="A1675" s="20">
        <f t="shared" si="190"/>
        <v>42879.86</v>
      </c>
      <c r="B1675" s="2">
        <v>42879.851030092592</v>
      </c>
      <c r="C1675" s="1">
        <v>20</v>
      </c>
      <c r="D1675" s="1">
        <v>23</v>
      </c>
      <c r="E1675" s="1">
        <v>21</v>
      </c>
      <c r="F1675" s="1">
        <v>22</v>
      </c>
      <c r="G1675" s="1">
        <v>3461.67</v>
      </c>
      <c r="H1675" s="1">
        <v>1196.2672745267396</v>
      </c>
      <c r="I1675" s="22">
        <v>21750.3</v>
      </c>
      <c r="J1675" s="1">
        <v>1196.2672745267396</v>
      </c>
      <c r="K1675" s="7" t="str">
        <f>IF(OR($C1675=1,$C1675=2,$C1675=3),$J1675,"")</f>
        <v/>
      </c>
      <c r="L1675" s="8" t="str">
        <f t="shared" si="191"/>
        <v/>
      </c>
      <c r="M1675" s="3" t="str">
        <f>IF(OR($C1675=7,$C1675=8,$C1675=9),$J1675,"")</f>
        <v/>
      </c>
      <c r="N1675" s="8" t="str">
        <f t="shared" si="189"/>
        <v/>
      </c>
      <c r="O1675" s="7" t="str">
        <f>IF(OR($C1675=13,$C1675=14,$C1675=15),$J1675,"")</f>
        <v/>
      </c>
      <c r="P1675" s="8" t="str">
        <f t="shared" si="192"/>
        <v/>
      </c>
      <c r="Q1675" s="3">
        <f>IF(OR($C1675=19,$C1675=20,$C1675=21),$J1675,"")</f>
        <v>1196.2672745267396</v>
      </c>
      <c r="R1675" s="3">
        <f t="shared" si="193"/>
        <v>952.95699725200711</v>
      </c>
      <c r="S1675" s="7" t="str">
        <f>IF(OR($C1675=25,$C1675=26,$C1675=27),$J1675,"")</f>
        <v/>
      </c>
      <c r="T1675" s="9" t="str">
        <f t="shared" si="188"/>
        <v/>
      </c>
    </row>
    <row r="1676" spans="1:20" x14ac:dyDescent="0.25">
      <c r="A1676" s="20">
        <f t="shared" si="190"/>
        <v>42879.86</v>
      </c>
      <c r="B1676" s="2">
        <v>42879.851053240738</v>
      </c>
      <c r="C1676" s="1">
        <v>21</v>
      </c>
      <c r="D1676" s="1">
        <v>24</v>
      </c>
      <c r="E1676" s="1">
        <v>22</v>
      </c>
      <c r="F1676" s="1">
        <v>23</v>
      </c>
      <c r="G1676" s="1">
        <v>2381.6799999999998</v>
      </c>
      <c r="H1676" s="1">
        <v>823.04952303219113</v>
      </c>
      <c r="I1676" s="22">
        <v>14964.5</v>
      </c>
      <c r="J1676" s="1">
        <v>823.04952303219113</v>
      </c>
      <c r="K1676" s="7" t="str">
        <f>IF(OR($C1676=1,$C1676=2,$C1676=3),$J1676,"")</f>
        <v/>
      </c>
      <c r="L1676" s="8" t="str">
        <f t="shared" si="191"/>
        <v/>
      </c>
      <c r="M1676" s="3" t="str">
        <f>IF(OR($C1676=7,$C1676=8,$C1676=9),$J1676,"")</f>
        <v/>
      </c>
      <c r="N1676" s="8" t="str">
        <f t="shared" si="189"/>
        <v/>
      </c>
      <c r="O1676" s="7" t="str">
        <f>IF(OR($C1676=13,$C1676=14,$C1676=15),$J1676,"")</f>
        <v/>
      </c>
      <c r="P1676" s="8" t="str">
        <f t="shared" si="192"/>
        <v/>
      </c>
      <c r="Q1676" s="3">
        <f>IF(OR($C1676=19,$C1676=20,$C1676=21),$J1676,"")</f>
        <v>823.04952303219113</v>
      </c>
      <c r="R1676" s="3" t="str">
        <f t="shared" si="193"/>
        <v/>
      </c>
      <c r="S1676" s="7" t="str">
        <f>IF(OR($C1676=25,$C1676=26,$C1676=27),$J1676,"")</f>
        <v/>
      </c>
      <c r="T1676" s="9" t="str">
        <f t="shared" si="188"/>
        <v/>
      </c>
    </row>
    <row r="1677" spans="1:20" x14ac:dyDescent="0.25">
      <c r="A1677" s="20">
        <f t="shared" si="190"/>
        <v>42879.86</v>
      </c>
      <c r="B1677" s="2">
        <v>42879.851087962961</v>
      </c>
      <c r="C1677" s="1">
        <v>25</v>
      </c>
      <c r="D1677" s="1">
        <v>28</v>
      </c>
      <c r="E1677" s="1">
        <v>26</v>
      </c>
      <c r="F1677" s="1">
        <v>27</v>
      </c>
      <c r="G1677" s="1">
        <v>2824.62</v>
      </c>
      <c r="H1677" s="1">
        <v>976.1185985301081</v>
      </c>
      <c r="I1677" s="22">
        <v>17747.599999999999</v>
      </c>
      <c r="J1677" s="1">
        <v>976.1185985301081</v>
      </c>
      <c r="K1677" s="7" t="str">
        <f>IF(OR($C1677=1,$C1677=2,$C1677=3),$J1677,"")</f>
        <v/>
      </c>
      <c r="L1677" s="8" t="str">
        <f t="shared" si="191"/>
        <v/>
      </c>
      <c r="M1677" s="3" t="str">
        <f>IF(OR($C1677=7,$C1677=8,$C1677=9),$J1677,"")</f>
        <v/>
      </c>
      <c r="N1677" s="8" t="str">
        <f t="shared" si="189"/>
        <v/>
      </c>
      <c r="O1677" s="7" t="str">
        <f>IF(OR($C1677=13,$C1677=14,$C1677=15),$J1677,"")</f>
        <v/>
      </c>
      <c r="P1677" s="8" t="str">
        <f t="shared" si="192"/>
        <v/>
      </c>
      <c r="Q1677" s="3" t="str">
        <f>IF(OR($C1677=19,$C1677=20,$C1677=21),$J1677,"")</f>
        <v/>
      </c>
      <c r="R1677" s="3" t="str">
        <f t="shared" si="193"/>
        <v/>
      </c>
      <c r="S1677" s="7">
        <f>IF(OR($C1677=25,$C1677=26,$C1677=27),$J1677,"")</f>
        <v>976.1185985301081</v>
      </c>
      <c r="T1677" s="9">
        <f t="shared" si="188"/>
        <v>990.77098666645088</v>
      </c>
    </row>
    <row r="1678" spans="1:20" x14ac:dyDescent="0.25">
      <c r="A1678" s="20">
        <f t="shared" si="190"/>
        <v>42879.86</v>
      </c>
      <c r="B1678" s="2">
        <v>42879.851134259261</v>
      </c>
      <c r="C1678" s="1">
        <v>27</v>
      </c>
      <c r="D1678" s="1">
        <v>30</v>
      </c>
      <c r="E1678" s="1">
        <v>28</v>
      </c>
      <c r="F1678" s="1">
        <v>29</v>
      </c>
      <c r="G1678" s="1">
        <v>2909.42</v>
      </c>
      <c r="H1678" s="1">
        <v>1005.4233748027938</v>
      </c>
      <c r="I1678" s="22">
        <v>18280.400000000001</v>
      </c>
      <c r="J1678" s="1">
        <v>1005.4233748027938</v>
      </c>
      <c r="K1678" s="7" t="str">
        <f>IF(OR($C1678=1,$C1678=2,$C1678=3),$J1678,"")</f>
        <v/>
      </c>
      <c r="L1678" s="8" t="str">
        <f t="shared" si="191"/>
        <v/>
      </c>
      <c r="M1678" s="3" t="str">
        <f>IF(OR($C1678=7,$C1678=8,$C1678=9),$J1678,"")</f>
        <v/>
      </c>
      <c r="N1678" s="8" t="str">
        <f t="shared" si="189"/>
        <v/>
      </c>
      <c r="O1678" s="7" t="str">
        <f>IF(OR($C1678=13,$C1678=14,$C1678=15),$J1678,"")</f>
        <v/>
      </c>
      <c r="P1678" s="8" t="str">
        <f t="shared" si="192"/>
        <v/>
      </c>
      <c r="Q1678" s="3" t="str">
        <f>IF(OR($C1678=19,$C1678=20,$C1678=21),$J1678,"")</f>
        <v/>
      </c>
      <c r="R1678" s="3" t="str">
        <f t="shared" si="193"/>
        <v/>
      </c>
      <c r="S1678" s="7">
        <f>IF(OR($C1678=25,$C1678=26,$C1678=27),$J1678,"")</f>
        <v>1005.4233748027938</v>
      </c>
      <c r="T1678" s="9" t="str">
        <f t="shared" si="188"/>
        <v/>
      </c>
    </row>
    <row r="1679" spans="1:20" x14ac:dyDescent="0.25">
      <c r="A1679" s="20">
        <f t="shared" si="190"/>
        <v>42879.87</v>
      </c>
      <c r="B1679" s="2">
        <v>42879.864687499998</v>
      </c>
      <c r="C1679" s="1">
        <v>3</v>
      </c>
      <c r="D1679" s="1">
        <v>6</v>
      </c>
      <c r="E1679" s="1">
        <v>4</v>
      </c>
      <c r="F1679" s="1">
        <v>5</v>
      </c>
      <c r="G1679" s="1">
        <v>2503.13</v>
      </c>
      <c r="H1679" s="1">
        <v>865.01963008782411</v>
      </c>
      <c r="I1679" s="22">
        <v>15727.6</v>
      </c>
      <c r="J1679" s="1">
        <v>865.01963008782411</v>
      </c>
      <c r="K1679" s="7">
        <f>IF(OR($C1679=1,$C1679=2,$C1679=3),$J1679,"")</f>
        <v>865.01963008782411</v>
      </c>
      <c r="L1679" s="8">
        <f>K1679</f>
        <v>865.01963008782411</v>
      </c>
      <c r="M1679" s="3" t="str">
        <f>IF(OR($C1679=7,$C1679=8,$C1679=9),$J1679,"")</f>
        <v/>
      </c>
      <c r="N1679" s="8" t="str">
        <f t="shared" si="189"/>
        <v/>
      </c>
      <c r="O1679" s="7" t="str">
        <f>IF(OR($C1679=13,$C1679=14,$C1679=15),$J1679,"")</f>
        <v/>
      </c>
      <c r="P1679" s="8" t="str">
        <f t="shared" si="192"/>
        <v/>
      </c>
      <c r="Q1679" s="3" t="str">
        <f>IF(OR($C1679=19,$C1679=20,$C1679=21),$J1679,"")</f>
        <v/>
      </c>
      <c r="R1679" s="3" t="str">
        <f t="shared" si="193"/>
        <v/>
      </c>
      <c r="S1679" s="7" t="str">
        <f>IF(OR($C1679=25,$C1679=26,$C1679=27),$J1679,"")</f>
        <v/>
      </c>
      <c r="T1679" s="9" t="str">
        <f t="shared" si="188"/>
        <v/>
      </c>
    </row>
    <row r="1680" spans="1:20" x14ac:dyDescent="0.25">
      <c r="A1680" s="20">
        <f t="shared" si="190"/>
        <v>42879.87</v>
      </c>
      <c r="B1680" s="2">
        <v>42879.864722222221</v>
      </c>
      <c r="C1680" s="1">
        <v>7</v>
      </c>
      <c r="D1680" s="1">
        <v>10</v>
      </c>
      <c r="E1680" s="1">
        <v>8</v>
      </c>
      <c r="F1680" s="1">
        <v>9</v>
      </c>
      <c r="G1680" s="1">
        <v>2220.4899999999998</v>
      </c>
      <c r="H1680" s="1">
        <v>767.34625785065589</v>
      </c>
      <c r="I1680" s="22">
        <v>13951.8</v>
      </c>
      <c r="J1680" s="1">
        <v>767.34625785065589</v>
      </c>
      <c r="K1680" s="7" t="str">
        <f>IF(OR($C1680=1,$C1680=2,$C1680=3),$J1680,"")</f>
        <v/>
      </c>
      <c r="L1680" s="8" t="str">
        <f t="shared" si="191"/>
        <v/>
      </c>
      <c r="M1680" s="3">
        <f>IF(OR($C1680=7,$C1680=8,$C1680=9),$J1680,"")</f>
        <v>767.34625785065589</v>
      </c>
      <c r="N1680" s="8" t="str">
        <f t="shared" si="189"/>
        <v/>
      </c>
      <c r="O1680" s="7" t="str">
        <f>IF(OR($C1680=13,$C1680=14,$C1680=15),$J1680,"")</f>
        <v/>
      </c>
      <c r="P1680" s="8" t="str">
        <f t="shared" si="192"/>
        <v/>
      </c>
      <c r="Q1680" s="3" t="str">
        <f>IF(OR($C1680=19,$C1680=20,$C1680=21),$J1680,"")</f>
        <v/>
      </c>
      <c r="R1680" s="3" t="str">
        <f t="shared" si="193"/>
        <v/>
      </c>
      <c r="S1680" s="7" t="str">
        <f>IF(OR($C1680=25,$C1680=26,$C1680=27),$J1680,"")</f>
        <v/>
      </c>
      <c r="T1680" s="9" t="str">
        <f t="shared" ref="T1680:T1732" si="194">IF(AND(C1679=25,C1680=26,C1681=27),AVERAGE(S1679:S1681),"")</f>
        <v/>
      </c>
    </row>
    <row r="1681" spans="1:20" x14ac:dyDescent="0.25">
      <c r="A1681" s="20">
        <f t="shared" si="190"/>
        <v>42879.87</v>
      </c>
      <c r="B1681" s="2">
        <v>42879.864745370367</v>
      </c>
      <c r="C1681" s="1">
        <v>8</v>
      </c>
      <c r="D1681" s="1">
        <v>11</v>
      </c>
      <c r="E1681" s="1">
        <v>9</v>
      </c>
      <c r="F1681" s="1">
        <v>10</v>
      </c>
      <c r="G1681" s="1">
        <v>2248.6799999999998</v>
      </c>
      <c r="H1681" s="1">
        <v>777.08802251017244</v>
      </c>
      <c r="I1681" s="22">
        <v>14128.9</v>
      </c>
      <c r="J1681" s="1">
        <v>777.08802251017244</v>
      </c>
      <c r="K1681" s="7" t="str">
        <f>IF(OR($C1681=1,$C1681=2,$C1681=3),$J1681,"")</f>
        <v/>
      </c>
      <c r="L1681" s="8" t="str">
        <f t="shared" si="191"/>
        <v/>
      </c>
      <c r="M1681" s="3">
        <f>IF(OR($C1681=7,$C1681=8,$C1681=9),$J1681,"")</f>
        <v>777.08802251017244</v>
      </c>
      <c r="N1681" s="8">
        <f t="shared" si="189"/>
        <v>784.87152774895139</v>
      </c>
      <c r="O1681" s="7" t="str">
        <f>IF(OR($C1681=13,$C1681=14,$C1681=15),$J1681,"")</f>
        <v/>
      </c>
      <c r="P1681" s="8" t="str">
        <f t="shared" si="192"/>
        <v/>
      </c>
      <c r="Q1681" s="3" t="str">
        <f>IF(OR($C1681=19,$C1681=20,$C1681=21),$J1681,"")</f>
        <v/>
      </c>
      <c r="R1681" s="3" t="str">
        <f t="shared" si="193"/>
        <v/>
      </c>
      <c r="S1681" s="7" t="str">
        <f>IF(OR($C1681=25,$C1681=26,$C1681=27),$J1681,"")</f>
        <v/>
      </c>
      <c r="T1681" s="9" t="str">
        <f t="shared" si="194"/>
        <v/>
      </c>
    </row>
    <row r="1682" spans="1:20" x14ac:dyDescent="0.25">
      <c r="A1682" s="20">
        <f t="shared" si="190"/>
        <v>42879.87</v>
      </c>
      <c r="B1682" s="2">
        <v>42879.86478009259</v>
      </c>
      <c r="C1682" s="1">
        <v>9</v>
      </c>
      <c r="D1682" s="1">
        <v>12</v>
      </c>
      <c r="E1682" s="1">
        <v>10</v>
      </c>
      <c r="F1682" s="1">
        <v>11</v>
      </c>
      <c r="G1682" s="1">
        <v>2344.44</v>
      </c>
      <c r="H1682" s="1">
        <v>810.18030288602597</v>
      </c>
      <c r="I1682" s="22">
        <v>14730.6</v>
      </c>
      <c r="J1682" s="1">
        <v>810.18030288602597</v>
      </c>
      <c r="K1682" s="7" t="str">
        <f>IF(OR($C1682=1,$C1682=2,$C1682=3),$J1682,"")</f>
        <v/>
      </c>
      <c r="L1682" s="8" t="str">
        <f t="shared" si="191"/>
        <v/>
      </c>
      <c r="M1682" s="3">
        <f>IF(OR($C1682=7,$C1682=8,$C1682=9),$J1682,"")</f>
        <v>810.18030288602597</v>
      </c>
      <c r="N1682" s="8" t="str">
        <f t="shared" si="189"/>
        <v/>
      </c>
      <c r="O1682" s="7" t="str">
        <f>IF(OR($C1682=13,$C1682=14,$C1682=15),$J1682,"")</f>
        <v/>
      </c>
      <c r="P1682" s="8" t="str">
        <f t="shared" si="192"/>
        <v/>
      </c>
      <c r="Q1682" s="3" t="str">
        <f>IF(OR($C1682=19,$C1682=20,$C1682=21),$J1682,"")</f>
        <v/>
      </c>
      <c r="R1682" s="3" t="str">
        <f t="shared" si="193"/>
        <v/>
      </c>
      <c r="S1682" s="7" t="str">
        <f>IF(OR($C1682=25,$C1682=26,$C1682=27),$J1682,"")</f>
        <v/>
      </c>
      <c r="T1682" s="9" t="str">
        <f t="shared" si="194"/>
        <v/>
      </c>
    </row>
    <row r="1683" spans="1:20" x14ac:dyDescent="0.25">
      <c r="A1683" s="20">
        <f t="shared" si="190"/>
        <v>42879.87</v>
      </c>
      <c r="B1683" s="2">
        <v>42879.864803240744</v>
      </c>
      <c r="C1683" s="1">
        <v>13</v>
      </c>
      <c r="D1683" s="1">
        <v>16</v>
      </c>
      <c r="E1683" s="1">
        <v>14</v>
      </c>
      <c r="F1683" s="1">
        <v>15</v>
      </c>
      <c r="G1683" s="1">
        <v>1314.85</v>
      </c>
      <c r="H1683" s="1">
        <v>454.37954106297929</v>
      </c>
      <c r="I1683" s="22">
        <v>8261.42</v>
      </c>
      <c r="J1683" s="1">
        <v>454.37954106297929</v>
      </c>
      <c r="K1683" s="7" t="str">
        <f>IF(OR($C1683=1,$C1683=2,$C1683=3),$J1683,"")</f>
        <v/>
      </c>
      <c r="L1683" s="8" t="str">
        <f t="shared" si="191"/>
        <v/>
      </c>
      <c r="M1683" s="3" t="str">
        <f>IF(OR($C1683=7,$C1683=8,$C1683=9),$J1683,"")</f>
        <v/>
      </c>
      <c r="N1683" s="8" t="str">
        <f t="shared" si="189"/>
        <v/>
      </c>
      <c r="O1683" s="7">
        <f>IF(OR($C1683=13,$C1683=14,$C1683=15),$J1683,"")</f>
        <v>454.37954106297929</v>
      </c>
      <c r="P1683" s="8" t="str">
        <f t="shared" si="192"/>
        <v/>
      </c>
      <c r="Q1683" s="3" t="str">
        <f>IF(OR($C1683=19,$C1683=20,$C1683=21),$J1683,"")</f>
        <v/>
      </c>
      <c r="R1683" s="3" t="str">
        <f t="shared" si="193"/>
        <v/>
      </c>
      <c r="S1683" s="7" t="str">
        <f>IF(OR($C1683=25,$C1683=26,$C1683=27),$J1683,"")</f>
        <v/>
      </c>
      <c r="T1683" s="9" t="str">
        <f t="shared" si="194"/>
        <v/>
      </c>
    </row>
    <row r="1684" spans="1:20" x14ac:dyDescent="0.25">
      <c r="A1684" s="20">
        <f t="shared" si="190"/>
        <v>42879.87</v>
      </c>
      <c r="B1684" s="2">
        <v>42879.864837962959</v>
      </c>
      <c r="C1684" s="1">
        <v>14</v>
      </c>
      <c r="D1684" s="1">
        <v>17</v>
      </c>
      <c r="E1684" s="1">
        <v>15</v>
      </c>
      <c r="F1684" s="1">
        <v>16</v>
      </c>
      <c r="G1684" s="1">
        <v>5766.93</v>
      </c>
      <c r="H1684" s="1">
        <v>1992.9079413943246</v>
      </c>
      <c r="I1684" s="22">
        <v>36234.699999999997</v>
      </c>
      <c r="J1684" s="1">
        <v>1992.9079413943246</v>
      </c>
      <c r="K1684" s="7" t="str">
        <f>IF(OR($C1684=1,$C1684=2,$C1684=3),$J1684,"")</f>
        <v/>
      </c>
      <c r="L1684" s="8" t="str">
        <f t="shared" si="191"/>
        <v/>
      </c>
      <c r="M1684" s="3" t="str">
        <f>IF(OR($C1684=7,$C1684=8,$C1684=9),$J1684,"")</f>
        <v/>
      </c>
      <c r="N1684" s="8" t="str">
        <f t="shared" si="189"/>
        <v/>
      </c>
      <c r="O1684" s="7">
        <f>IF(OR($C1684=13,$C1684=14,$C1684=15),$J1684,"")</f>
        <v>1992.9079413943246</v>
      </c>
      <c r="P1684" s="8">
        <f t="shared" si="192"/>
        <v>1107.4855519770267</v>
      </c>
      <c r="Q1684" s="3" t="str">
        <f>IF(OR($C1684=19,$C1684=20,$C1684=21),$J1684,"")</f>
        <v/>
      </c>
      <c r="R1684" s="3" t="str">
        <f t="shared" si="193"/>
        <v/>
      </c>
      <c r="S1684" s="7" t="str">
        <f>IF(OR($C1684=25,$C1684=26,$C1684=27),$J1684,"")</f>
        <v/>
      </c>
      <c r="T1684" s="9" t="str">
        <f t="shared" si="194"/>
        <v/>
      </c>
    </row>
    <row r="1685" spans="1:20" x14ac:dyDescent="0.25">
      <c r="A1685" s="20">
        <f t="shared" si="190"/>
        <v>42879.87</v>
      </c>
      <c r="B1685" s="2">
        <v>42879.864861111113</v>
      </c>
      <c r="C1685" s="1">
        <v>15</v>
      </c>
      <c r="D1685" s="1">
        <v>18</v>
      </c>
      <c r="E1685" s="1">
        <v>16</v>
      </c>
      <c r="F1685" s="1">
        <v>17</v>
      </c>
      <c r="G1685" s="1">
        <v>2532.5</v>
      </c>
      <c r="H1685" s="1">
        <v>875.1691734737766</v>
      </c>
      <c r="I1685" s="22">
        <v>15912.1</v>
      </c>
      <c r="J1685" s="1">
        <v>875.1691734737766</v>
      </c>
      <c r="K1685" s="7" t="str">
        <f>IF(OR($C1685=1,$C1685=2,$C1685=3),$J1685,"")</f>
        <v/>
      </c>
      <c r="L1685" s="8" t="str">
        <f t="shared" si="191"/>
        <v/>
      </c>
      <c r="M1685" s="3" t="str">
        <f>IF(OR($C1685=7,$C1685=8,$C1685=9),$J1685,"")</f>
        <v/>
      </c>
      <c r="N1685" s="8" t="str">
        <f t="shared" si="189"/>
        <v/>
      </c>
      <c r="O1685" s="7">
        <f>IF(OR($C1685=13,$C1685=14,$C1685=15),$J1685,"")</f>
        <v>875.1691734737766</v>
      </c>
      <c r="P1685" s="8" t="str">
        <f t="shared" si="192"/>
        <v/>
      </c>
      <c r="Q1685" s="3" t="str">
        <f>IF(OR($C1685=19,$C1685=20,$C1685=21),$J1685,"")</f>
        <v/>
      </c>
      <c r="R1685" s="3" t="str">
        <f t="shared" si="193"/>
        <v/>
      </c>
      <c r="S1685" s="7" t="str">
        <f>IF(OR($C1685=25,$C1685=26,$C1685=27),$J1685,"")</f>
        <v/>
      </c>
      <c r="T1685" s="9" t="str">
        <f t="shared" si="194"/>
        <v/>
      </c>
    </row>
    <row r="1686" spans="1:20" x14ac:dyDescent="0.25">
      <c r="A1686" s="20">
        <f t="shared" si="190"/>
        <v>42879.87</v>
      </c>
      <c r="B1686" s="2">
        <v>42879.864895833336</v>
      </c>
      <c r="C1686" s="1">
        <v>19</v>
      </c>
      <c r="D1686" s="1">
        <v>22</v>
      </c>
      <c r="E1686" s="1">
        <v>20</v>
      </c>
      <c r="F1686" s="1">
        <v>21</v>
      </c>
      <c r="G1686" s="1">
        <v>2421.69</v>
      </c>
      <c r="H1686" s="1">
        <v>836.87598645990522</v>
      </c>
      <c r="I1686" s="22">
        <v>15215.9</v>
      </c>
      <c r="J1686" s="1">
        <v>836.87598645990522</v>
      </c>
      <c r="K1686" s="7" t="str">
        <f>IF(OR($C1686=1,$C1686=2,$C1686=3),$J1686,"")</f>
        <v/>
      </c>
      <c r="L1686" s="8" t="str">
        <f t="shared" si="191"/>
        <v/>
      </c>
      <c r="M1686" s="3" t="str">
        <f>IF(OR($C1686=7,$C1686=8,$C1686=9),$J1686,"")</f>
        <v/>
      </c>
      <c r="N1686" s="8" t="str">
        <f t="shared" si="189"/>
        <v/>
      </c>
      <c r="O1686" s="7" t="str">
        <f>IF(OR($C1686=13,$C1686=14,$C1686=15),$J1686,"")</f>
        <v/>
      </c>
      <c r="P1686" s="8" t="str">
        <f t="shared" si="192"/>
        <v/>
      </c>
      <c r="Q1686" s="3">
        <f>IF(OR($C1686=19,$C1686=20,$C1686=21),$J1686,"")</f>
        <v>836.87598645990522</v>
      </c>
      <c r="R1686" s="3" t="str">
        <f t="shared" si="193"/>
        <v/>
      </c>
      <c r="S1686" s="7" t="str">
        <f>IF(OR($C1686=25,$C1686=26,$C1686=27),$J1686,"")</f>
        <v/>
      </c>
      <c r="T1686" s="9" t="str">
        <f t="shared" si="194"/>
        <v/>
      </c>
    </row>
    <row r="1687" spans="1:20" x14ac:dyDescent="0.25">
      <c r="A1687" s="20">
        <f t="shared" si="190"/>
        <v>42879.87</v>
      </c>
      <c r="B1687" s="2">
        <v>42879.864918981482</v>
      </c>
      <c r="C1687" s="1">
        <v>20</v>
      </c>
      <c r="D1687" s="1">
        <v>23</v>
      </c>
      <c r="E1687" s="1">
        <v>21</v>
      </c>
      <c r="F1687" s="1">
        <v>22</v>
      </c>
      <c r="G1687" s="1">
        <v>3461.02</v>
      </c>
      <c r="H1687" s="1">
        <v>1196.042650652008</v>
      </c>
      <c r="I1687" s="22">
        <v>21746.2</v>
      </c>
      <c r="J1687" s="1">
        <v>1196.042650652008</v>
      </c>
      <c r="K1687" s="7" t="str">
        <f>IF(OR($C1687=1,$C1687=2,$C1687=3),$J1687,"")</f>
        <v/>
      </c>
      <c r="L1687" s="8" t="str">
        <f t="shared" si="191"/>
        <v/>
      </c>
      <c r="M1687" s="3" t="str">
        <f>IF(OR($C1687=7,$C1687=8,$C1687=9),$J1687,"")</f>
        <v/>
      </c>
      <c r="N1687" s="8" t="str">
        <f t="shared" si="189"/>
        <v/>
      </c>
      <c r="O1687" s="7" t="str">
        <f>IF(OR($C1687=13,$C1687=14,$C1687=15),$J1687,"")</f>
        <v/>
      </c>
      <c r="P1687" s="8" t="str">
        <f t="shared" si="192"/>
        <v/>
      </c>
      <c r="Q1687" s="3">
        <f>IF(OR($C1687=19,$C1687=20,$C1687=21),$J1687,"")</f>
        <v>1196.042650652008</v>
      </c>
      <c r="R1687" s="3">
        <f t="shared" si="193"/>
        <v>941.57605426560258</v>
      </c>
      <c r="S1687" s="7" t="str">
        <f>IF(OR($C1687=25,$C1687=26,$C1687=27),$J1687,"")</f>
        <v/>
      </c>
      <c r="T1687" s="9" t="str">
        <f t="shared" si="194"/>
        <v/>
      </c>
    </row>
    <row r="1688" spans="1:20" x14ac:dyDescent="0.25">
      <c r="A1688" s="20">
        <f t="shared" si="190"/>
        <v>42879.87</v>
      </c>
      <c r="B1688" s="2">
        <v>42879.864953703705</v>
      </c>
      <c r="C1688" s="1">
        <v>21</v>
      </c>
      <c r="D1688" s="1">
        <v>24</v>
      </c>
      <c r="E1688" s="1">
        <v>22</v>
      </c>
      <c r="F1688" s="1">
        <v>23</v>
      </c>
      <c r="G1688" s="1">
        <v>2291.2800000000002</v>
      </c>
      <c r="H1688" s="1">
        <v>791.80952568489442</v>
      </c>
      <c r="I1688" s="22">
        <v>14396.5</v>
      </c>
      <c r="J1688" s="1">
        <v>791.80952568489442</v>
      </c>
      <c r="K1688" s="7" t="str">
        <f>IF(OR($C1688=1,$C1688=2,$C1688=3),$J1688,"")</f>
        <v/>
      </c>
      <c r="L1688" s="8" t="str">
        <f t="shared" si="191"/>
        <v/>
      </c>
      <c r="M1688" s="3" t="str">
        <f>IF(OR($C1688=7,$C1688=8,$C1688=9),$J1688,"")</f>
        <v/>
      </c>
      <c r="N1688" s="8" t="str">
        <f t="shared" si="189"/>
        <v/>
      </c>
      <c r="O1688" s="7" t="str">
        <f>IF(OR($C1688=13,$C1688=14,$C1688=15),$J1688,"")</f>
        <v/>
      </c>
      <c r="P1688" s="8" t="str">
        <f t="shared" si="192"/>
        <v/>
      </c>
      <c r="Q1688" s="3">
        <f>IF(OR($C1688=19,$C1688=20,$C1688=21),$J1688,"")</f>
        <v>791.80952568489442</v>
      </c>
      <c r="R1688" s="3" t="str">
        <f t="shared" si="193"/>
        <v/>
      </c>
      <c r="S1688" s="7" t="str">
        <f>IF(OR($C1688=25,$C1688=26,$C1688=27),$J1688,"")</f>
        <v/>
      </c>
      <c r="T1688" s="9" t="str">
        <f t="shared" si="194"/>
        <v/>
      </c>
    </row>
    <row r="1689" spans="1:20" x14ac:dyDescent="0.25">
      <c r="A1689" s="20">
        <f t="shared" si="190"/>
        <v>42879.87</v>
      </c>
      <c r="B1689" s="2">
        <v>42879.864976851852</v>
      </c>
      <c r="C1689" s="1">
        <v>25</v>
      </c>
      <c r="D1689" s="1">
        <v>28</v>
      </c>
      <c r="E1689" s="1">
        <v>26</v>
      </c>
      <c r="F1689" s="1">
        <v>27</v>
      </c>
      <c r="G1689" s="1">
        <v>2716.3</v>
      </c>
      <c r="H1689" s="1">
        <v>938.68589374405508</v>
      </c>
      <c r="I1689" s="22">
        <v>17067</v>
      </c>
      <c r="J1689" s="1">
        <v>938.68589374405508</v>
      </c>
      <c r="K1689" s="7" t="str">
        <f>IF(OR($C1689=1,$C1689=2,$C1689=3),$J1689,"")</f>
        <v/>
      </c>
      <c r="L1689" s="8" t="str">
        <f t="shared" si="191"/>
        <v/>
      </c>
      <c r="M1689" s="3" t="str">
        <f>IF(OR($C1689=7,$C1689=8,$C1689=9),$J1689,"")</f>
        <v/>
      </c>
      <c r="N1689" s="8" t="str">
        <f t="shared" si="189"/>
        <v/>
      </c>
      <c r="O1689" s="7" t="str">
        <f>IF(OR($C1689=13,$C1689=14,$C1689=15),$J1689,"")</f>
        <v/>
      </c>
      <c r="P1689" s="8" t="str">
        <f t="shared" si="192"/>
        <v/>
      </c>
      <c r="Q1689" s="3" t="str">
        <f>IF(OR($C1689=19,$C1689=20,$C1689=21),$J1689,"")</f>
        <v/>
      </c>
      <c r="R1689" s="3" t="str">
        <f t="shared" si="193"/>
        <v/>
      </c>
      <c r="S1689" s="7">
        <f>IF(OR($C1689=25,$C1689=26,$C1689=27),$J1689,"")</f>
        <v>938.68589374405508</v>
      </c>
      <c r="T1689" s="9" t="str">
        <f t="shared" si="194"/>
        <v/>
      </c>
    </row>
    <row r="1690" spans="1:20" x14ac:dyDescent="0.25">
      <c r="A1690" s="20">
        <f t="shared" si="190"/>
        <v>42879.87</v>
      </c>
      <c r="B1690" s="2">
        <v>42879.865011574075</v>
      </c>
      <c r="C1690" s="1">
        <v>26</v>
      </c>
      <c r="D1690" s="1">
        <v>29</v>
      </c>
      <c r="E1690" s="1">
        <v>27</v>
      </c>
      <c r="F1690" s="1">
        <v>28</v>
      </c>
      <c r="G1690" s="1">
        <v>2799.79</v>
      </c>
      <c r="H1690" s="1">
        <v>967.53796651535833</v>
      </c>
      <c r="I1690" s="22">
        <v>17591.599999999999</v>
      </c>
      <c r="J1690" s="1">
        <v>967.53796651535833</v>
      </c>
      <c r="K1690" s="7" t="str">
        <f>IF(OR($C1690=1,$C1690=2,$C1690=3),$J1690,"")</f>
        <v/>
      </c>
      <c r="L1690" s="8" t="str">
        <f t="shared" si="191"/>
        <v/>
      </c>
      <c r="M1690" s="3" t="str">
        <f>IF(OR($C1690=7,$C1690=8,$C1690=9),$J1690,"")</f>
        <v/>
      </c>
      <c r="N1690" s="8" t="str">
        <f t="shared" si="189"/>
        <v/>
      </c>
      <c r="O1690" s="7" t="str">
        <f>IF(OR($C1690=13,$C1690=14,$C1690=15),$J1690,"")</f>
        <v/>
      </c>
      <c r="P1690" s="8" t="str">
        <f t="shared" si="192"/>
        <v/>
      </c>
      <c r="Q1690" s="3" t="str">
        <f>IF(OR($C1690=19,$C1690=20,$C1690=21),$J1690,"")</f>
        <v/>
      </c>
      <c r="R1690" s="3" t="str">
        <f t="shared" si="193"/>
        <v/>
      </c>
      <c r="S1690" s="7">
        <f>IF(OR($C1690=25,$C1690=26,$C1690=27),$J1690,"")</f>
        <v>967.53796651535833</v>
      </c>
      <c r="T1690" s="9">
        <f t="shared" si="194"/>
        <v>952.45476130645329</v>
      </c>
    </row>
    <row r="1691" spans="1:20" x14ac:dyDescent="0.25">
      <c r="A1691" s="20">
        <f t="shared" si="190"/>
        <v>42879.87</v>
      </c>
      <c r="B1691" s="2">
        <v>42879.865046296298</v>
      </c>
      <c r="C1691" s="1">
        <v>27</v>
      </c>
      <c r="D1691" s="1">
        <v>30</v>
      </c>
      <c r="E1691" s="1">
        <v>28</v>
      </c>
      <c r="F1691" s="1">
        <v>29</v>
      </c>
      <c r="G1691" s="1">
        <v>2752.34</v>
      </c>
      <c r="H1691" s="1">
        <v>951.14042365994646</v>
      </c>
      <c r="I1691" s="22">
        <v>17293.5</v>
      </c>
      <c r="J1691" s="1">
        <v>951.14042365994646</v>
      </c>
      <c r="K1691" s="7" t="str">
        <f>IF(OR($C1691=1,$C1691=2,$C1691=3),$J1691,"")</f>
        <v/>
      </c>
      <c r="L1691" s="8" t="str">
        <f t="shared" si="191"/>
        <v/>
      </c>
      <c r="M1691" s="3" t="str">
        <f>IF(OR($C1691=7,$C1691=8,$C1691=9),$J1691,"")</f>
        <v/>
      </c>
      <c r="N1691" s="8" t="str">
        <f t="shared" si="189"/>
        <v/>
      </c>
      <c r="O1691" s="7" t="str">
        <f>IF(OR($C1691=13,$C1691=14,$C1691=15),$J1691,"")</f>
        <v/>
      </c>
      <c r="P1691" s="8" t="str">
        <f t="shared" si="192"/>
        <v/>
      </c>
      <c r="Q1691" s="3" t="str">
        <f>IF(OR($C1691=19,$C1691=20,$C1691=21),$J1691,"")</f>
        <v/>
      </c>
      <c r="R1691" s="3" t="str">
        <f t="shared" si="193"/>
        <v/>
      </c>
      <c r="S1691" s="7">
        <f>IF(OR($C1691=25,$C1691=26,$C1691=27),$J1691,"")</f>
        <v>951.14042365994646</v>
      </c>
      <c r="T1691" s="9" t="str">
        <f t="shared" si="194"/>
        <v/>
      </c>
    </row>
    <row r="1692" spans="1:20" x14ac:dyDescent="0.25">
      <c r="A1692" s="20">
        <f t="shared" si="190"/>
        <v>42879.880000000005</v>
      </c>
      <c r="B1692" s="2">
        <v>42879.878506944442</v>
      </c>
      <c r="C1692" s="1">
        <v>1</v>
      </c>
      <c r="D1692" s="1">
        <v>4</v>
      </c>
      <c r="E1692" s="1">
        <v>2</v>
      </c>
      <c r="F1692" s="1">
        <v>3</v>
      </c>
      <c r="G1692" s="1">
        <v>2521.7600000000002</v>
      </c>
      <c r="H1692" s="1">
        <v>871.45769591282567</v>
      </c>
      <c r="I1692" s="22">
        <v>15844.7</v>
      </c>
      <c r="J1692" s="1">
        <v>871.45769591282567</v>
      </c>
      <c r="K1692" s="7">
        <f>IF(OR($C1692=1,$C1692=2,$C1692=3),$J1692,"")</f>
        <v>871.45769591282567</v>
      </c>
      <c r="L1692" s="8" t="str">
        <f t="shared" si="191"/>
        <v/>
      </c>
      <c r="M1692" s="3" t="str">
        <f>IF(OR($C1692=7,$C1692=8,$C1692=9),$J1692,"")</f>
        <v/>
      </c>
      <c r="N1692" s="8" t="str">
        <f t="shared" si="189"/>
        <v/>
      </c>
      <c r="O1692" s="7" t="str">
        <f>IF(OR($C1692=13,$C1692=14,$C1692=15),$J1692,"")</f>
        <v/>
      </c>
      <c r="P1692" s="8" t="str">
        <f t="shared" si="192"/>
        <v/>
      </c>
      <c r="Q1692" s="3" t="str">
        <f>IF(OR($C1692=19,$C1692=20,$C1692=21),$J1692,"")</f>
        <v/>
      </c>
      <c r="R1692" s="3" t="str">
        <f t="shared" si="193"/>
        <v/>
      </c>
      <c r="S1692" s="7" t="str">
        <f>IF(OR($C1692=25,$C1692=26,$C1692=27),$J1692,"")</f>
        <v/>
      </c>
      <c r="T1692" s="9" t="str">
        <f t="shared" si="194"/>
        <v/>
      </c>
    </row>
    <row r="1693" spans="1:20" x14ac:dyDescent="0.25">
      <c r="A1693" s="20">
        <f t="shared" si="190"/>
        <v>42879.880000000005</v>
      </c>
      <c r="B1693" s="2">
        <v>42879.878541666665</v>
      </c>
      <c r="C1693" s="1">
        <v>2</v>
      </c>
      <c r="D1693" s="1">
        <v>5</v>
      </c>
      <c r="E1693" s="1">
        <v>3</v>
      </c>
      <c r="F1693" s="1">
        <v>4</v>
      </c>
      <c r="G1693" s="1">
        <v>2311.75</v>
      </c>
      <c r="H1693" s="1">
        <v>798.88344986298239</v>
      </c>
      <c r="I1693" s="22">
        <v>14525.1</v>
      </c>
      <c r="J1693" s="1">
        <v>798.88344986298239</v>
      </c>
      <c r="K1693" s="7">
        <f>IF(OR($C1693=1,$C1693=2,$C1693=3),$J1693,"")</f>
        <v>798.88344986298239</v>
      </c>
      <c r="L1693" s="8">
        <f t="shared" si="191"/>
        <v>835.94408535909531</v>
      </c>
      <c r="M1693" s="3" t="str">
        <f>IF(OR($C1693=7,$C1693=8,$C1693=9),$J1693,"")</f>
        <v/>
      </c>
      <c r="N1693" s="8" t="str">
        <f t="shared" si="189"/>
        <v/>
      </c>
      <c r="O1693" s="7" t="str">
        <f>IF(OR($C1693=13,$C1693=14,$C1693=15),$J1693,"")</f>
        <v/>
      </c>
      <c r="P1693" s="8" t="str">
        <f t="shared" si="192"/>
        <v/>
      </c>
      <c r="Q1693" s="3" t="str">
        <f>IF(OR($C1693=19,$C1693=20,$C1693=21),$J1693,"")</f>
        <v/>
      </c>
      <c r="R1693" s="3" t="str">
        <f t="shared" si="193"/>
        <v/>
      </c>
      <c r="S1693" s="7" t="str">
        <f>IF(OR($C1693=25,$C1693=26,$C1693=27),$J1693,"")</f>
        <v/>
      </c>
      <c r="T1693" s="9" t="str">
        <f t="shared" si="194"/>
        <v/>
      </c>
    </row>
    <row r="1694" spans="1:20" x14ac:dyDescent="0.25">
      <c r="A1694" s="20">
        <f t="shared" si="190"/>
        <v>42879.880000000005</v>
      </c>
      <c r="B1694" s="2">
        <v>42879.878564814811</v>
      </c>
      <c r="C1694" s="1">
        <v>3</v>
      </c>
      <c r="D1694" s="1">
        <v>6</v>
      </c>
      <c r="E1694" s="1">
        <v>4</v>
      </c>
      <c r="F1694" s="1">
        <v>5</v>
      </c>
      <c r="G1694" s="1">
        <v>2423.4699999999998</v>
      </c>
      <c r="H1694" s="1">
        <v>837.4911103014781</v>
      </c>
      <c r="I1694" s="22">
        <v>15227.1</v>
      </c>
      <c r="J1694" s="1">
        <v>837.4911103014781</v>
      </c>
      <c r="K1694" s="7">
        <f>IF(OR($C1694=1,$C1694=2,$C1694=3),$J1694,"")</f>
        <v>837.4911103014781</v>
      </c>
      <c r="L1694" s="8" t="str">
        <f t="shared" si="191"/>
        <v/>
      </c>
      <c r="M1694" s="3" t="str">
        <f>IF(OR($C1694=7,$C1694=8,$C1694=9),$J1694,"")</f>
        <v/>
      </c>
      <c r="N1694" s="8" t="str">
        <f t="shared" si="189"/>
        <v/>
      </c>
      <c r="O1694" s="7" t="str">
        <f>IF(OR($C1694=13,$C1694=14,$C1694=15),$J1694,"")</f>
        <v/>
      </c>
      <c r="P1694" s="8" t="str">
        <f t="shared" si="192"/>
        <v/>
      </c>
      <c r="Q1694" s="3" t="str">
        <f>IF(OR($C1694=19,$C1694=20,$C1694=21),$J1694,"")</f>
        <v/>
      </c>
      <c r="R1694" s="3" t="str">
        <f t="shared" si="193"/>
        <v/>
      </c>
      <c r="S1694" s="7" t="str">
        <f>IF(OR($C1694=25,$C1694=26,$C1694=27),$J1694,"")</f>
        <v/>
      </c>
      <c r="T1694" s="9" t="str">
        <f t="shared" si="194"/>
        <v/>
      </c>
    </row>
    <row r="1695" spans="1:20" x14ac:dyDescent="0.25">
      <c r="A1695" s="20">
        <f t="shared" si="190"/>
        <v>42879.880000000005</v>
      </c>
      <c r="B1695" s="2">
        <v>42879.878599537034</v>
      </c>
      <c r="C1695" s="1">
        <v>7</v>
      </c>
      <c r="D1695" s="1">
        <v>10</v>
      </c>
      <c r="E1695" s="1">
        <v>8</v>
      </c>
      <c r="F1695" s="1">
        <v>9</v>
      </c>
      <c r="G1695" s="1">
        <v>2141.31</v>
      </c>
      <c r="H1695" s="1">
        <v>739.98361415641955</v>
      </c>
      <c r="I1695" s="22">
        <v>13454.2</v>
      </c>
      <c r="J1695" s="1">
        <v>739.98361415641955</v>
      </c>
      <c r="K1695" s="7" t="str">
        <f>IF(OR($C1695=1,$C1695=2,$C1695=3),$J1695,"")</f>
        <v/>
      </c>
      <c r="L1695" s="8" t="str">
        <f t="shared" si="191"/>
        <v/>
      </c>
      <c r="M1695" s="3">
        <f>IF(OR($C1695=7,$C1695=8,$C1695=9),$J1695,"")</f>
        <v>739.98361415641955</v>
      </c>
      <c r="N1695" s="8" t="str">
        <f t="shared" si="189"/>
        <v/>
      </c>
      <c r="O1695" s="7" t="str">
        <f>IF(OR($C1695=13,$C1695=14,$C1695=15),$J1695,"")</f>
        <v/>
      </c>
      <c r="P1695" s="8" t="str">
        <f t="shared" si="192"/>
        <v/>
      </c>
      <c r="Q1695" s="3" t="str">
        <f>IF(OR($C1695=19,$C1695=20,$C1695=21),$J1695,"")</f>
        <v/>
      </c>
      <c r="R1695" s="3" t="str">
        <f t="shared" si="193"/>
        <v/>
      </c>
      <c r="S1695" s="7" t="str">
        <f>IF(OR($C1695=25,$C1695=26,$C1695=27),$J1695,"")</f>
        <v/>
      </c>
      <c r="T1695" s="9" t="str">
        <f t="shared" si="194"/>
        <v/>
      </c>
    </row>
    <row r="1696" spans="1:20" x14ac:dyDescent="0.25">
      <c r="A1696" s="20">
        <f t="shared" si="190"/>
        <v>42879.880000000005</v>
      </c>
      <c r="B1696" s="2">
        <v>42879.878622685188</v>
      </c>
      <c r="C1696" s="1">
        <v>8</v>
      </c>
      <c r="D1696" s="1">
        <v>11</v>
      </c>
      <c r="E1696" s="1">
        <v>9</v>
      </c>
      <c r="F1696" s="1">
        <v>10</v>
      </c>
      <c r="G1696" s="1">
        <v>2165.0100000000002</v>
      </c>
      <c r="H1696" s="1">
        <v>748.17374620432827</v>
      </c>
      <c r="I1696" s="22">
        <v>13603.2</v>
      </c>
      <c r="J1696" s="1">
        <v>748.17374620432827</v>
      </c>
      <c r="K1696" s="7" t="str">
        <f>IF(OR($C1696=1,$C1696=2,$C1696=3),$J1696,"")</f>
        <v/>
      </c>
      <c r="L1696" s="8" t="str">
        <f t="shared" si="191"/>
        <v/>
      </c>
      <c r="M1696" s="3">
        <f>IF(OR($C1696=7,$C1696=8,$C1696=9),$J1696,"")</f>
        <v>748.17374620432827</v>
      </c>
      <c r="N1696" s="8">
        <f t="shared" si="189"/>
        <v>755.13823823831626</v>
      </c>
      <c r="O1696" s="7" t="str">
        <f>IF(OR($C1696=13,$C1696=14,$C1696=15),$J1696,"")</f>
        <v/>
      </c>
      <c r="P1696" s="8" t="str">
        <f t="shared" si="192"/>
        <v/>
      </c>
      <c r="Q1696" s="3" t="str">
        <f>IF(OR($C1696=19,$C1696=20,$C1696=21),$J1696,"")</f>
        <v/>
      </c>
      <c r="R1696" s="3" t="str">
        <f t="shared" si="193"/>
        <v/>
      </c>
      <c r="S1696" s="7" t="str">
        <f>IF(OR($C1696=25,$C1696=26,$C1696=27),$J1696,"")</f>
        <v/>
      </c>
      <c r="T1696" s="9" t="str">
        <f t="shared" si="194"/>
        <v/>
      </c>
    </row>
    <row r="1697" spans="1:20" x14ac:dyDescent="0.25">
      <c r="A1697" s="20">
        <f t="shared" si="190"/>
        <v>42879.880000000005</v>
      </c>
      <c r="B1697" s="2">
        <v>42879.878657407404</v>
      </c>
      <c r="C1697" s="1">
        <v>9</v>
      </c>
      <c r="D1697" s="1">
        <v>12</v>
      </c>
      <c r="E1697" s="1">
        <v>10</v>
      </c>
      <c r="F1697" s="1">
        <v>11</v>
      </c>
      <c r="G1697" s="1">
        <v>2249.17</v>
      </c>
      <c r="H1697" s="1">
        <v>777.25735435420108</v>
      </c>
      <c r="I1697" s="22">
        <v>14131.9</v>
      </c>
      <c r="J1697" s="1">
        <v>777.25735435420108</v>
      </c>
      <c r="K1697" s="7" t="str">
        <f>IF(OR($C1697=1,$C1697=2,$C1697=3),$J1697,"")</f>
        <v/>
      </c>
      <c r="L1697" s="8" t="str">
        <f t="shared" si="191"/>
        <v/>
      </c>
      <c r="M1697" s="3">
        <f>IF(OR($C1697=7,$C1697=8,$C1697=9),$J1697,"")</f>
        <v>777.25735435420108</v>
      </c>
      <c r="N1697" s="8" t="str">
        <f t="shared" si="189"/>
        <v/>
      </c>
      <c r="O1697" s="7" t="str">
        <f>IF(OR($C1697=13,$C1697=14,$C1697=15),$J1697,"")</f>
        <v/>
      </c>
      <c r="P1697" s="8" t="str">
        <f t="shared" si="192"/>
        <v/>
      </c>
      <c r="Q1697" s="3" t="str">
        <f>IF(OR($C1697=19,$C1697=20,$C1697=21),$J1697,"")</f>
        <v/>
      </c>
      <c r="R1697" s="3" t="str">
        <f t="shared" si="193"/>
        <v/>
      </c>
      <c r="S1697" s="7" t="str">
        <f>IF(OR($C1697=25,$C1697=26,$C1697=27),$J1697,"")</f>
        <v/>
      </c>
      <c r="T1697" s="9" t="str">
        <f t="shared" si="194"/>
        <v/>
      </c>
    </row>
    <row r="1698" spans="1:20" x14ac:dyDescent="0.25">
      <c r="A1698" s="20">
        <f t="shared" si="190"/>
        <v>42879.880000000005</v>
      </c>
      <c r="B1698" s="2">
        <v>42879.878680555557</v>
      </c>
      <c r="C1698" s="1">
        <v>13</v>
      </c>
      <c r="D1698" s="1">
        <v>16</v>
      </c>
      <c r="E1698" s="1">
        <v>14</v>
      </c>
      <c r="F1698" s="1">
        <v>15</v>
      </c>
      <c r="G1698" s="1">
        <v>1454.34</v>
      </c>
      <c r="H1698" s="1">
        <v>502.58382458039574</v>
      </c>
      <c r="I1698" s="22">
        <v>9137.8700000000008</v>
      </c>
      <c r="J1698" s="1">
        <v>502.58382458039574</v>
      </c>
      <c r="K1698" s="7" t="str">
        <f>IF(OR($C1698=1,$C1698=2,$C1698=3),$J1698,"")</f>
        <v/>
      </c>
      <c r="L1698" s="8" t="str">
        <f t="shared" si="191"/>
        <v/>
      </c>
      <c r="M1698" s="3" t="str">
        <f>IF(OR($C1698=7,$C1698=8,$C1698=9),$J1698,"")</f>
        <v/>
      </c>
      <c r="N1698" s="8" t="str">
        <f t="shared" si="189"/>
        <v/>
      </c>
      <c r="O1698" s="7">
        <f>IF(OR($C1698=13,$C1698=14,$C1698=15),$J1698,"")</f>
        <v>502.58382458039574</v>
      </c>
      <c r="P1698" s="8">
        <f>AVERAGE(O1698:O1699)</f>
        <v>655.02913685694239</v>
      </c>
      <c r="Q1698" s="3" t="str">
        <f>IF(OR($C1698=19,$C1698=20,$C1698=21),$J1698,"")</f>
        <v/>
      </c>
      <c r="R1698" s="3" t="str">
        <f t="shared" si="193"/>
        <v/>
      </c>
      <c r="S1698" s="7" t="str">
        <f>IF(OR($C1698=25,$C1698=26,$C1698=27),$J1698,"")</f>
        <v/>
      </c>
      <c r="T1698" s="9" t="str">
        <f t="shared" si="194"/>
        <v/>
      </c>
    </row>
    <row r="1699" spans="1:20" x14ac:dyDescent="0.25">
      <c r="A1699" s="20">
        <f t="shared" si="190"/>
        <v>42879.880000000005</v>
      </c>
      <c r="B1699" s="2">
        <v>42879.878750000003</v>
      </c>
      <c r="C1699" s="1">
        <v>15</v>
      </c>
      <c r="D1699" s="1">
        <v>18</v>
      </c>
      <c r="E1699" s="1">
        <v>16</v>
      </c>
      <c r="F1699" s="1">
        <v>17</v>
      </c>
      <c r="G1699" s="1">
        <v>2336.61</v>
      </c>
      <c r="H1699" s="1">
        <v>807.47444913348909</v>
      </c>
      <c r="I1699" s="22">
        <v>14681.4</v>
      </c>
      <c r="J1699" s="1">
        <v>807.47444913348909</v>
      </c>
      <c r="K1699" s="7" t="str">
        <f>IF(OR($C1699=1,$C1699=2,$C1699=3),$J1699,"")</f>
        <v/>
      </c>
      <c r="L1699" s="8" t="str">
        <f t="shared" si="191"/>
        <v/>
      </c>
      <c r="M1699" s="3" t="str">
        <f>IF(OR($C1699=7,$C1699=8,$C1699=9),$J1699,"")</f>
        <v/>
      </c>
      <c r="N1699" s="8" t="str">
        <f t="shared" si="189"/>
        <v/>
      </c>
      <c r="O1699" s="7">
        <f>IF(OR($C1699=13,$C1699=14,$C1699=15),$J1699,"")</f>
        <v>807.47444913348909</v>
      </c>
      <c r="P1699" s="8" t="str">
        <f t="shared" si="192"/>
        <v/>
      </c>
      <c r="Q1699" s="3" t="str">
        <f>IF(OR($C1699=19,$C1699=20,$C1699=21),$J1699,"")</f>
        <v/>
      </c>
      <c r="R1699" s="3" t="str">
        <f t="shared" si="193"/>
        <v/>
      </c>
      <c r="S1699" s="7" t="str">
        <f>IF(OR($C1699=25,$C1699=26,$C1699=27),$J1699,"")</f>
        <v/>
      </c>
      <c r="T1699" s="9" t="str">
        <f t="shared" si="194"/>
        <v/>
      </c>
    </row>
    <row r="1700" spans="1:20" x14ac:dyDescent="0.25">
      <c r="A1700" s="20">
        <f t="shared" si="190"/>
        <v>42879.880000000005</v>
      </c>
      <c r="B1700" s="2">
        <v>42879.87877314815</v>
      </c>
      <c r="C1700" s="1">
        <v>19</v>
      </c>
      <c r="D1700" s="1">
        <v>22</v>
      </c>
      <c r="E1700" s="1">
        <v>20</v>
      </c>
      <c r="F1700" s="1">
        <v>21</v>
      </c>
      <c r="G1700" s="1">
        <v>2283.0100000000002</v>
      </c>
      <c r="H1700" s="1">
        <v>788.95161884792378</v>
      </c>
      <c r="I1700" s="22">
        <v>14344.6</v>
      </c>
      <c r="J1700" s="1">
        <v>788.95161884792378</v>
      </c>
      <c r="K1700" s="7" t="str">
        <f>IF(OR($C1700=1,$C1700=2,$C1700=3),$J1700,"")</f>
        <v/>
      </c>
      <c r="L1700" s="8" t="str">
        <f t="shared" si="191"/>
        <v/>
      </c>
      <c r="M1700" s="3" t="str">
        <f>IF(OR($C1700=7,$C1700=8,$C1700=9),$J1700,"")</f>
        <v/>
      </c>
      <c r="N1700" s="8" t="str">
        <f t="shared" si="189"/>
        <v/>
      </c>
      <c r="O1700" s="7" t="str">
        <f>IF(OR($C1700=13,$C1700=14,$C1700=15),$J1700,"")</f>
        <v/>
      </c>
      <c r="P1700" s="8" t="str">
        <f t="shared" si="192"/>
        <v/>
      </c>
      <c r="Q1700" s="3">
        <f>IF(OR($C1700=19,$C1700=20,$C1700=21),$J1700,"")</f>
        <v>788.95161884792378</v>
      </c>
      <c r="R1700" s="3" t="str">
        <f t="shared" si="193"/>
        <v/>
      </c>
      <c r="S1700" s="7" t="str">
        <f>IF(OR($C1700=25,$C1700=26,$C1700=27),$J1700,"")</f>
        <v/>
      </c>
      <c r="T1700" s="9" t="str">
        <f t="shared" si="194"/>
        <v/>
      </c>
    </row>
    <row r="1701" spans="1:20" x14ac:dyDescent="0.25">
      <c r="A1701" s="20">
        <f t="shared" si="190"/>
        <v>42879.880000000005</v>
      </c>
      <c r="B1701" s="2">
        <v>42879.878796296296</v>
      </c>
      <c r="C1701" s="1">
        <v>20</v>
      </c>
      <c r="D1701" s="1">
        <v>23</v>
      </c>
      <c r="E1701" s="1">
        <v>21</v>
      </c>
      <c r="F1701" s="1">
        <v>22</v>
      </c>
      <c r="G1701" s="1">
        <v>3452.9</v>
      </c>
      <c r="H1701" s="1">
        <v>1193.2365800938217</v>
      </c>
      <c r="I1701" s="22">
        <v>21695.200000000001</v>
      </c>
      <c r="J1701" s="1">
        <v>1193.2365800938217</v>
      </c>
      <c r="K1701" s="7" t="str">
        <f>IF(OR($C1701=1,$C1701=2,$C1701=3),$J1701,"")</f>
        <v/>
      </c>
      <c r="L1701" s="8" t="str">
        <f t="shared" si="191"/>
        <v/>
      </c>
      <c r="M1701" s="3" t="str">
        <f>IF(OR($C1701=7,$C1701=8,$C1701=9),$J1701,"")</f>
        <v/>
      </c>
      <c r="N1701" s="8" t="str">
        <f t="shared" si="189"/>
        <v/>
      </c>
      <c r="O1701" s="7" t="str">
        <f>IF(OR($C1701=13,$C1701=14,$C1701=15),$J1701,"")</f>
        <v/>
      </c>
      <c r="P1701" s="8" t="str">
        <f t="shared" si="192"/>
        <v/>
      </c>
      <c r="Q1701" s="3">
        <f>IF(OR($C1701=19,$C1701=20,$C1701=21),$J1701,"")</f>
        <v>1193.2365800938217</v>
      </c>
      <c r="R1701" s="3">
        <f t="shared" si="193"/>
        <v>915.49549453329621</v>
      </c>
      <c r="S1701" s="7" t="str">
        <f>IF(OR($C1701=25,$C1701=26,$C1701=27),$J1701,"")</f>
        <v/>
      </c>
      <c r="T1701" s="9" t="str">
        <f t="shared" si="194"/>
        <v/>
      </c>
    </row>
    <row r="1702" spans="1:20" x14ac:dyDescent="0.25">
      <c r="A1702" s="20">
        <f t="shared" si="190"/>
        <v>42879.880000000005</v>
      </c>
      <c r="B1702" s="2">
        <v>42879.878831018519</v>
      </c>
      <c r="C1702" s="1">
        <v>21</v>
      </c>
      <c r="D1702" s="1">
        <v>24</v>
      </c>
      <c r="E1702" s="1">
        <v>22</v>
      </c>
      <c r="F1702" s="1">
        <v>23</v>
      </c>
      <c r="G1702" s="1">
        <v>2211.67</v>
      </c>
      <c r="H1702" s="1">
        <v>764.29828465814319</v>
      </c>
      <c r="I1702" s="22">
        <v>13896.3</v>
      </c>
      <c r="J1702" s="1">
        <v>764.29828465814319</v>
      </c>
      <c r="K1702" s="7" t="str">
        <f>IF(OR($C1702=1,$C1702=2,$C1702=3),$J1702,"")</f>
        <v/>
      </c>
      <c r="L1702" s="8" t="str">
        <f t="shared" si="191"/>
        <v/>
      </c>
      <c r="M1702" s="3" t="str">
        <f>IF(OR($C1702=7,$C1702=8,$C1702=9),$J1702,"")</f>
        <v/>
      </c>
      <c r="N1702" s="8" t="str">
        <f t="shared" si="189"/>
        <v/>
      </c>
      <c r="O1702" s="7" t="str">
        <f>IF(OR($C1702=13,$C1702=14,$C1702=15),$J1702,"")</f>
        <v/>
      </c>
      <c r="P1702" s="8" t="str">
        <f t="shared" si="192"/>
        <v/>
      </c>
      <c r="Q1702" s="3">
        <f>IF(OR($C1702=19,$C1702=20,$C1702=21),$J1702,"")</f>
        <v>764.29828465814319</v>
      </c>
      <c r="R1702" s="3" t="str">
        <f t="shared" si="193"/>
        <v/>
      </c>
      <c r="S1702" s="7" t="str">
        <f>IF(OR($C1702=25,$C1702=26,$C1702=27),$J1702,"")</f>
        <v/>
      </c>
      <c r="T1702" s="9" t="str">
        <f t="shared" si="194"/>
        <v/>
      </c>
    </row>
    <row r="1703" spans="1:20" x14ac:dyDescent="0.25">
      <c r="A1703" s="20">
        <f t="shared" si="190"/>
        <v>42879.880000000005</v>
      </c>
      <c r="B1703" s="2">
        <v>42879.878854166665</v>
      </c>
      <c r="C1703" s="1">
        <v>25</v>
      </c>
      <c r="D1703" s="1">
        <v>28</v>
      </c>
      <c r="E1703" s="1">
        <v>26</v>
      </c>
      <c r="F1703" s="1">
        <v>27</v>
      </c>
      <c r="G1703" s="1">
        <v>2639.69</v>
      </c>
      <c r="H1703" s="1">
        <v>912.21137829298846</v>
      </c>
      <c r="I1703" s="22">
        <v>16585.599999999999</v>
      </c>
      <c r="J1703" s="1">
        <v>912.21137829298846</v>
      </c>
      <c r="K1703" s="7" t="str">
        <f>IF(OR($C1703=1,$C1703=2,$C1703=3),$J1703,"")</f>
        <v/>
      </c>
      <c r="L1703" s="8" t="str">
        <f t="shared" si="191"/>
        <v/>
      </c>
      <c r="M1703" s="3" t="str">
        <f>IF(OR($C1703=7,$C1703=8,$C1703=9),$J1703,"")</f>
        <v/>
      </c>
      <c r="N1703" s="8" t="str">
        <f t="shared" si="189"/>
        <v/>
      </c>
      <c r="O1703" s="7" t="str">
        <f>IF(OR($C1703=13,$C1703=14,$C1703=15),$J1703,"")</f>
        <v/>
      </c>
      <c r="P1703" s="8" t="str">
        <f t="shared" si="192"/>
        <v/>
      </c>
      <c r="Q1703" s="3" t="str">
        <f>IF(OR($C1703=19,$C1703=20,$C1703=21),$J1703,"")</f>
        <v/>
      </c>
      <c r="R1703" s="3" t="str">
        <f t="shared" si="193"/>
        <v/>
      </c>
      <c r="S1703" s="7">
        <f>IF(OR($C1703=25,$C1703=26,$C1703=27),$J1703,"")</f>
        <v>912.21137829298846</v>
      </c>
      <c r="T1703" s="9" t="str">
        <f t="shared" si="194"/>
        <v/>
      </c>
    </row>
    <row r="1704" spans="1:20" x14ac:dyDescent="0.25">
      <c r="A1704" s="20">
        <f t="shared" si="190"/>
        <v>42879.880000000005</v>
      </c>
      <c r="B1704" s="2">
        <v>42879.878888888888</v>
      </c>
      <c r="C1704" s="1">
        <v>26</v>
      </c>
      <c r="D1704" s="1">
        <v>29</v>
      </c>
      <c r="E1704" s="1">
        <v>27</v>
      </c>
      <c r="F1704" s="1">
        <v>28</v>
      </c>
      <c r="G1704" s="1">
        <v>2677.94</v>
      </c>
      <c r="H1704" s="1">
        <v>925.42962938296751</v>
      </c>
      <c r="I1704" s="22">
        <v>16826</v>
      </c>
      <c r="J1704" s="1">
        <v>925.42962938296751</v>
      </c>
      <c r="K1704" s="7" t="str">
        <f>IF(OR($C1704=1,$C1704=2,$C1704=3),$J1704,"")</f>
        <v/>
      </c>
      <c r="L1704" s="8" t="str">
        <f t="shared" si="191"/>
        <v/>
      </c>
      <c r="M1704" s="3" t="str">
        <f>IF(OR($C1704=7,$C1704=8,$C1704=9),$J1704,"")</f>
        <v/>
      </c>
      <c r="N1704" s="8" t="str">
        <f t="shared" si="189"/>
        <v/>
      </c>
      <c r="O1704" s="7" t="str">
        <f>IF(OR($C1704=13,$C1704=14,$C1704=15),$J1704,"")</f>
        <v/>
      </c>
      <c r="P1704" s="8" t="str">
        <f t="shared" si="192"/>
        <v/>
      </c>
      <c r="Q1704" s="3" t="str">
        <f>IF(OR($C1704=19,$C1704=20,$C1704=21),$J1704,"")</f>
        <v/>
      </c>
      <c r="R1704" s="3" t="str">
        <f t="shared" si="193"/>
        <v/>
      </c>
      <c r="S1704" s="7">
        <f>IF(OR($C1704=25,$C1704=26,$C1704=27),$J1704,"")</f>
        <v>925.42962938296751</v>
      </c>
      <c r="T1704" s="9">
        <f t="shared" si="194"/>
        <v>917.21761090623897</v>
      </c>
    </row>
    <row r="1705" spans="1:20" x14ac:dyDescent="0.25">
      <c r="A1705" s="20">
        <f t="shared" si="190"/>
        <v>42879.880000000005</v>
      </c>
      <c r="B1705" s="2">
        <v>42879.878912037035</v>
      </c>
      <c r="C1705" s="1">
        <v>27</v>
      </c>
      <c r="D1705" s="1">
        <v>30</v>
      </c>
      <c r="E1705" s="1">
        <v>28</v>
      </c>
      <c r="F1705" s="1">
        <v>29</v>
      </c>
      <c r="G1705" s="1">
        <v>2644.9</v>
      </c>
      <c r="H1705" s="1">
        <v>914.01182504276085</v>
      </c>
      <c r="I1705" s="22">
        <v>16618.400000000001</v>
      </c>
      <c r="J1705" s="1">
        <v>914.01182504276085</v>
      </c>
      <c r="K1705" s="7" t="str">
        <f>IF(OR($C1705=1,$C1705=2,$C1705=3),$J1705,"")</f>
        <v/>
      </c>
      <c r="L1705" s="8" t="str">
        <f t="shared" si="191"/>
        <v/>
      </c>
      <c r="M1705" s="3" t="str">
        <f>IF(OR($C1705=7,$C1705=8,$C1705=9),$J1705,"")</f>
        <v/>
      </c>
      <c r="N1705" s="8" t="str">
        <f t="shared" si="189"/>
        <v/>
      </c>
      <c r="O1705" s="7" t="str">
        <f>IF(OR($C1705=13,$C1705=14,$C1705=15),$J1705,"")</f>
        <v/>
      </c>
      <c r="P1705" s="8" t="str">
        <f t="shared" si="192"/>
        <v/>
      </c>
      <c r="Q1705" s="3" t="str">
        <f>IF(OR($C1705=19,$C1705=20,$C1705=21),$J1705,"")</f>
        <v/>
      </c>
      <c r="R1705" s="3" t="str">
        <f t="shared" si="193"/>
        <v/>
      </c>
      <c r="S1705" s="7">
        <f>IF(OR($C1705=25,$C1705=26,$C1705=27),$J1705,"")</f>
        <v>914.01182504276085</v>
      </c>
      <c r="T1705" s="9" t="str">
        <f t="shared" si="194"/>
        <v/>
      </c>
    </row>
    <row r="1706" spans="1:20" x14ac:dyDescent="0.25">
      <c r="A1706" s="20">
        <f t="shared" si="190"/>
        <v>42879.9</v>
      </c>
      <c r="B1706" s="2">
        <v>42879.892407407409</v>
      </c>
      <c r="C1706" s="1">
        <v>1</v>
      </c>
      <c r="D1706" s="1">
        <v>4</v>
      </c>
      <c r="E1706" s="1">
        <v>2</v>
      </c>
      <c r="F1706" s="1">
        <v>3</v>
      </c>
      <c r="G1706" s="1">
        <v>2453.65</v>
      </c>
      <c r="H1706" s="1">
        <v>847.9205695928656</v>
      </c>
      <c r="I1706" s="22">
        <v>15416.8</v>
      </c>
      <c r="J1706" s="1">
        <v>847.9205695928656</v>
      </c>
      <c r="K1706" s="7">
        <f>IF(OR($C1706=1,$C1706=2,$C1706=3),$J1706,"")</f>
        <v>847.9205695928656</v>
      </c>
      <c r="L1706" s="8" t="str">
        <f t="shared" si="191"/>
        <v/>
      </c>
      <c r="M1706" s="3" t="str">
        <f>IF(OR($C1706=7,$C1706=8,$C1706=9),$J1706,"")</f>
        <v/>
      </c>
      <c r="N1706" s="8" t="str">
        <f t="shared" si="189"/>
        <v/>
      </c>
      <c r="O1706" s="7" t="str">
        <f>IF(OR($C1706=13,$C1706=14,$C1706=15),$J1706,"")</f>
        <v/>
      </c>
      <c r="P1706" s="8" t="str">
        <f t="shared" si="192"/>
        <v/>
      </c>
      <c r="Q1706" s="3" t="str">
        <f>IF(OR($C1706=19,$C1706=20,$C1706=21),$J1706,"")</f>
        <v/>
      </c>
      <c r="R1706" s="3" t="str">
        <f t="shared" si="193"/>
        <v/>
      </c>
      <c r="S1706" s="7" t="str">
        <f>IF(OR($C1706=25,$C1706=26,$C1706=27),$J1706,"")</f>
        <v/>
      </c>
      <c r="T1706" s="9" t="str">
        <f t="shared" si="194"/>
        <v/>
      </c>
    </row>
    <row r="1707" spans="1:20" x14ac:dyDescent="0.25">
      <c r="A1707" s="20">
        <f t="shared" si="190"/>
        <v>42879.9</v>
      </c>
      <c r="B1707" s="2">
        <v>42879.892442129632</v>
      </c>
      <c r="C1707" s="1">
        <v>2</v>
      </c>
      <c r="D1707" s="1">
        <v>5</v>
      </c>
      <c r="E1707" s="1">
        <v>3</v>
      </c>
      <c r="F1707" s="1">
        <v>4</v>
      </c>
      <c r="G1707" s="1">
        <v>2219.61</v>
      </c>
      <c r="H1707" s="1">
        <v>767.04215168178848</v>
      </c>
      <c r="I1707" s="22">
        <v>13946.2</v>
      </c>
      <c r="J1707" s="1">
        <v>767.04215168178848</v>
      </c>
      <c r="K1707" s="7">
        <f>IF(OR($C1707=1,$C1707=2,$C1707=3),$J1707,"")</f>
        <v>767.04215168178848</v>
      </c>
      <c r="L1707" s="8">
        <f t="shared" si="191"/>
        <v>810.87260518712208</v>
      </c>
      <c r="M1707" s="3" t="str">
        <f>IF(OR($C1707=7,$C1707=8,$C1707=9),$J1707,"")</f>
        <v/>
      </c>
      <c r="N1707" s="8" t="str">
        <f t="shared" si="189"/>
        <v/>
      </c>
      <c r="O1707" s="7" t="str">
        <f>IF(OR($C1707=13,$C1707=14,$C1707=15),$J1707,"")</f>
        <v/>
      </c>
      <c r="P1707" s="8" t="str">
        <f t="shared" si="192"/>
        <v/>
      </c>
      <c r="Q1707" s="3" t="str">
        <f>IF(OR($C1707=19,$C1707=20,$C1707=21),$J1707,"")</f>
        <v/>
      </c>
      <c r="R1707" s="3" t="str">
        <f t="shared" si="193"/>
        <v/>
      </c>
      <c r="S1707" s="7" t="str">
        <f>IF(OR($C1707=25,$C1707=26,$C1707=27),$J1707,"")</f>
        <v/>
      </c>
      <c r="T1707" s="9" t="str">
        <f t="shared" si="194"/>
        <v/>
      </c>
    </row>
    <row r="1708" spans="1:20" x14ac:dyDescent="0.25">
      <c r="A1708" s="20">
        <f t="shared" si="190"/>
        <v>42879.9</v>
      </c>
      <c r="B1708" s="2">
        <v>42879.892465277779</v>
      </c>
      <c r="C1708" s="1">
        <v>3</v>
      </c>
      <c r="D1708" s="1">
        <v>6</v>
      </c>
      <c r="E1708" s="1">
        <v>4</v>
      </c>
      <c r="F1708" s="1">
        <v>5</v>
      </c>
      <c r="G1708" s="1">
        <v>2366.0700000000002</v>
      </c>
      <c r="H1708" s="1">
        <v>817.65509428671226</v>
      </c>
      <c r="I1708" s="22">
        <v>14866.4</v>
      </c>
      <c r="J1708" s="1">
        <v>817.65509428671226</v>
      </c>
      <c r="K1708" s="7">
        <f>IF(OR($C1708=1,$C1708=2,$C1708=3),$J1708,"")</f>
        <v>817.65509428671226</v>
      </c>
      <c r="L1708" s="8" t="str">
        <f t="shared" si="191"/>
        <v/>
      </c>
      <c r="M1708" s="3" t="str">
        <f>IF(OR($C1708=7,$C1708=8,$C1708=9),$J1708,"")</f>
        <v/>
      </c>
      <c r="N1708" s="8" t="str">
        <f t="shared" si="189"/>
        <v/>
      </c>
      <c r="O1708" s="7" t="str">
        <f>IF(OR($C1708=13,$C1708=14,$C1708=15),$J1708,"")</f>
        <v/>
      </c>
      <c r="P1708" s="8" t="str">
        <f t="shared" si="192"/>
        <v/>
      </c>
      <c r="Q1708" s="3" t="str">
        <f>IF(OR($C1708=19,$C1708=20,$C1708=21),$J1708,"")</f>
        <v/>
      </c>
      <c r="R1708" s="3" t="str">
        <f t="shared" si="193"/>
        <v/>
      </c>
      <c r="S1708" s="7" t="str">
        <f>IF(OR($C1708=25,$C1708=26,$C1708=27),$J1708,"")</f>
        <v/>
      </c>
      <c r="T1708" s="9" t="str">
        <f t="shared" si="194"/>
        <v/>
      </c>
    </row>
    <row r="1709" spans="1:20" x14ac:dyDescent="0.25">
      <c r="A1709" s="20">
        <f t="shared" si="190"/>
        <v>42879.9</v>
      </c>
      <c r="B1709" s="2">
        <v>42879.892500000002</v>
      </c>
      <c r="C1709" s="1">
        <v>7</v>
      </c>
      <c r="D1709" s="1">
        <v>10</v>
      </c>
      <c r="E1709" s="1">
        <v>8</v>
      </c>
      <c r="F1709" s="1">
        <v>9</v>
      </c>
      <c r="G1709" s="1">
        <v>2050.35</v>
      </c>
      <c r="H1709" s="1">
        <v>708.55009470166146</v>
      </c>
      <c r="I1709" s="22">
        <v>12882.7</v>
      </c>
      <c r="J1709" s="1">
        <v>708.55009470166146</v>
      </c>
      <c r="K1709" s="7" t="str">
        <f>IF(OR($C1709=1,$C1709=2,$C1709=3),$J1709,"")</f>
        <v/>
      </c>
      <c r="L1709" s="8" t="str">
        <f t="shared" si="191"/>
        <v/>
      </c>
      <c r="M1709" s="3">
        <f>IF(OR($C1709=7,$C1709=8,$C1709=9),$J1709,"")</f>
        <v>708.55009470166146</v>
      </c>
      <c r="N1709" s="8" t="str">
        <f t="shared" si="189"/>
        <v/>
      </c>
      <c r="O1709" s="7" t="str">
        <f>IF(OR($C1709=13,$C1709=14,$C1709=15),$J1709,"")</f>
        <v/>
      </c>
      <c r="P1709" s="8" t="str">
        <f t="shared" si="192"/>
        <v/>
      </c>
      <c r="Q1709" s="3" t="str">
        <f>IF(OR($C1709=19,$C1709=20,$C1709=21),$J1709,"")</f>
        <v/>
      </c>
      <c r="R1709" s="3" t="str">
        <f t="shared" si="193"/>
        <v/>
      </c>
      <c r="S1709" s="7" t="str">
        <f>IF(OR($C1709=25,$C1709=26,$C1709=27),$J1709,"")</f>
        <v/>
      </c>
      <c r="T1709" s="9" t="str">
        <f t="shared" si="194"/>
        <v/>
      </c>
    </row>
    <row r="1710" spans="1:20" x14ac:dyDescent="0.25">
      <c r="A1710" s="20">
        <f t="shared" si="190"/>
        <v>42879.9</v>
      </c>
      <c r="B1710" s="2">
        <v>42879.892523148148</v>
      </c>
      <c r="C1710" s="1">
        <v>8</v>
      </c>
      <c r="D1710" s="1">
        <v>11</v>
      </c>
      <c r="E1710" s="1">
        <v>9</v>
      </c>
      <c r="F1710" s="1">
        <v>10</v>
      </c>
      <c r="G1710" s="1">
        <v>2082.4699999999998</v>
      </c>
      <c r="H1710" s="1">
        <v>719.64996986532492</v>
      </c>
      <c r="I1710" s="22">
        <v>13084.6</v>
      </c>
      <c r="J1710" s="1">
        <v>719.64996986532492</v>
      </c>
      <c r="K1710" s="7" t="str">
        <f>IF(OR($C1710=1,$C1710=2,$C1710=3),$J1710,"")</f>
        <v/>
      </c>
      <c r="L1710" s="8" t="str">
        <f t="shared" si="191"/>
        <v/>
      </c>
      <c r="M1710" s="3">
        <f>IF(OR($C1710=7,$C1710=8,$C1710=9),$J1710,"")</f>
        <v>719.64996986532492</v>
      </c>
      <c r="N1710" s="8">
        <f t="shared" si="189"/>
        <v>726.10877020184023</v>
      </c>
      <c r="O1710" s="7" t="str">
        <f>IF(OR($C1710=13,$C1710=14,$C1710=15),$J1710,"")</f>
        <v/>
      </c>
      <c r="P1710" s="8" t="str">
        <f t="shared" si="192"/>
        <v/>
      </c>
      <c r="Q1710" s="3" t="str">
        <f>IF(OR($C1710=19,$C1710=20,$C1710=21),$J1710,"")</f>
        <v/>
      </c>
      <c r="R1710" s="3" t="str">
        <f t="shared" si="193"/>
        <v/>
      </c>
      <c r="S1710" s="7" t="str">
        <f>IF(OR($C1710=25,$C1710=26,$C1710=27),$J1710,"")</f>
        <v/>
      </c>
      <c r="T1710" s="9" t="str">
        <f t="shared" si="194"/>
        <v/>
      </c>
    </row>
    <row r="1711" spans="1:20" x14ac:dyDescent="0.25">
      <c r="A1711" s="20">
        <f t="shared" si="190"/>
        <v>42879.9</v>
      </c>
      <c r="B1711" s="2">
        <v>42879.892557870371</v>
      </c>
      <c r="C1711" s="1">
        <v>9</v>
      </c>
      <c r="D1711" s="1">
        <v>12</v>
      </c>
      <c r="E1711" s="1">
        <v>10</v>
      </c>
      <c r="F1711" s="1">
        <v>11</v>
      </c>
      <c r="G1711" s="1">
        <v>2170.66</v>
      </c>
      <c r="H1711" s="1">
        <v>750.12624603853419</v>
      </c>
      <c r="I1711" s="22">
        <v>13638.7</v>
      </c>
      <c r="J1711" s="1">
        <v>750.12624603853419</v>
      </c>
      <c r="K1711" s="7" t="str">
        <f>IF(OR($C1711=1,$C1711=2,$C1711=3),$J1711,"")</f>
        <v/>
      </c>
      <c r="L1711" s="8" t="str">
        <f t="shared" si="191"/>
        <v/>
      </c>
      <c r="M1711" s="3">
        <f>IF(OR($C1711=7,$C1711=8,$C1711=9),$J1711,"")</f>
        <v>750.12624603853419</v>
      </c>
      <c r="N1711" s="8" t="str">
        <f t="shared" si="189"/>
        <v/>
      </c>
      <c r="O1711" s="7" t="str">
        <f>IF(OR($C1711=13,$C1711=14,$C1711=15),$J1711,"")</f>
        <v/>
      </c>
      <c r="P1711" s="8" t="str">
        <f t="shared" si="192"/>
        <v/>
      </c>
      <c r="Q1711" s="3" t="str">
        <f>IF(OR($C1711=19,$C1711=20,$C1711=21),$J1711,"")</f>
        <v/>
      </c>
      <c r="R1711" s="3" t="str">
        <f t="shared" si="193"/>
        <v/>
      </c>
      <c r="S1711" s="7" t="str">
        <f>IF(OR($C1711=25,$C1711=26,$C1711=27),$J1711,"")</f>
        <v/>
      </c>
      <c r="T1711" s="9" t="str">
        <f t="shared" si="194"/>
        <v/>
      </c>
    </row>
    <row r="1712" spans="1:20" x14ac:dyDescent="0.25">
      <c r="A1712" s="20">
        <f t="shared" si="190"/>
        <v>42879.9</v>
      </c>
      <c r="B1712" s="2">
        <v>42879.89261574074</v>
      </c>
      <c r="C1712" s="1">
        <v>14</v>
      </c>
      <c r="D1712" s="1">
        <v>17</v>
      </c>
      <c r="E1712" s="1">
        <v>15</v>
      </c>
      <c r="F1712" s="1">
        <v>16</v>
      </c>
      <c r="G1712" s="1">
        <v>4629.05</v>
      </c>
      <c r="H1712" s="1">
        <v>1599.6848420409815</v>
      </c>
      <c r="I1712" s="22">
        <v>29085.200000000001</v>
      </c>
      <c r="J1712" s="1">
        <v>1599.6848420409815</v>
      </c>
      <c r="K1712" s="7" t="str">
        <f>IF(OR($C1712=1,$C1712=2,$C1712=3),$J1712,"")</f>
        <v/>
      </c>
      <c r="L1712" s="8" t="str">
        <f t="shared" si="191"/>
        <v/>
      </c>
      <c r="M1712" s="3" t="str">
        <f>IF(OR($C1712=7,$C1712=8,$C1712=9),$J1712,"")</f>
        <v/>
      </c>
      <c r="N1712" s="8" t="str">
        <f t="shared" si="189"/>
        <v/>
      </c>
      <c r="O1712" s="7">
        <f>IF(OR($C1712=13,$C1712=14,$C1712=15),$J1712,"")</f>
        <v>1599.6848420409815</v>
      </c>
      <c r="P1712" s="8">
        <f>AVERAGE(O1712:O1713)</f>
        <v>1215.3862220183237</v>
      </c>
      <c r="Q1712" s="3" t="str">
        <f>IF(OR($C1712=19,$C1712=20,$C1712=21),$J1712,"")</f>
        <v/>
      </c>
      <c r="R1712" s="3" t="str">
        <f t="shared" si="193"/>
        <v/>
      </c>
      <c r="S1712" s="7" t="str">
        <f>IF(OR($C1712=25,$C1712=26,$C1712=27),$J1712,"")</f>
        <v/>
      </c>
      <c r="T1712" s="9" t="str">
        <f t="shared" si="194"/>
        <v/>
      </c>
    </row>
    <row r="1713" spans="1:20" x14ac:dyDescent="0.25">
      <c r="A1713" s="20">
        <f t="shared" si="190"/>
        <v>42879.9</v>
      </c>
      <c r="B1713" s="2">
        <v>42879.892638888887</v>
      </c>
      <c r="C1713" s="1">
        <v>15</v>
      </c>
      <c r="D1713" s="1">
        <v>18</v>
      </c>
      <c r="E1713" s="1">
        <v>16</v>
      </c>
      <c r="F1713" s="1">
        <v>17</v>
      </c>
      <c r="G1713" s="1">
        <v>2404.94</v>
      </c>
      <c r="H1713" s="1">
        <v>831.08760199566609</v>
      </c>
      <c r="I1713" s="22">
        <v>15110.7</v>
      </c>
      <c r="J1713" s="1">
        <v>831.08760199566609</v>
      </c>
      <c r="K1713" s="7" t="str">
        <f>IF(OR($C1713=1,$C1713=2,$C1713=3),$J1713,"")</f>
        <v/>
      </c>
      <c r="L1713" s="8" t="str">
        <f t="shared" si="191"/>
        <v/>
      </c>
      <c r="M1713" s="3" t="str">
        <f>IF(OR($C1713=7,$C1713=8,$C1713=9),$J1713,"")</f>
        <v/>
      </c>
      <c r="N1713" s="8" t="str">
        <f t="shared" si="189"/>
        <v/>
      </c>
      <c r="O1713" s="7">
        <f>IF(OR($C1713=13,$C1713=14,$C1713=15),$J1713,"")</f>
        <v>831.08760199566609</v>
      </c>
      <c r="P1713" s="8" t="str">
        <f t="shared" si="192"/>
        <v/>
      </c>
      <c r="Q1713" s="3" t="str">
        <f>IF(OR($C1713=19,$C1713=20,$C1713=21),$J1713,"")</f>
        <v/>
      </c>
      <c r="R1713" s="3" t="str">
        <f t="shared" si="193"/>
        <v/>
      </c>
      <c r="S1713" s="7" t="str">
        <f>IF(OR($C1713=25,$C1713=26,$C1713=27),$J1713,"")</f>
        <v/>
      </c>
      <c r="T1713" s="9" t="str">
        <f t="shared" si="194"/>
        <v/>
      </c>
    </row>
    <row r="1714" spans="1:20" x14ac:dyDescent="0.25">
      <c r="A1714" s="20">
        <f t="shared" si="190"/>
        <v>42879.9</v>
      </c>
      <c r="B1714" s="2">
        <v>42879.89267361111</v>
      </c>
      <c r="C1714" s="1">
        <v>19</v>
      </c>
      <c r="D1714" s="1">
        <v>22</v>
      </c>
      <c r="E1714" s="1">
        <v>20</v>
      </c>
      <c r="F1714" s="1">
        <v>21</v>
      </c>
      <c r="G1714" s="1">
        <v>2198.0100000000002</v>
      </c>
      <c r="H1714" s="1">
        <v>759.57772753685913</v>
      </c>
      <c r="I1714" s="22">
        <v>13810.5</v>
      </c>
      <c r="J1714" s="1">
        <v>759.57772753685913</v>
      </c>
      <c r="K1714" s="7" t="str">
        <f>IF(OR($C1714=1,$C1714=2,$C1714=3),$J1714,"")</f>
        <v/>
      </c>
      <c r="L1714" s="8" t="str">
        <f t="shared" si="191"/>
        <v/>
      </c>
      <c r="M1714" s="3" t="str">
        <f>IF(OR($C1714=7,$C1714=8,$C1714=9),$J1714,"")</f>
        <v/>
      </c>
      <c r="N1714" s="8" t="str">
        <f t="shared" si="189"/>
        <v/>
      </c>
      <c r="O1714" s="7" t="str">
        <f>IF(OR($C1714=13,$C1714=14,$C1714=15),$J1714,"")</f>
        <v/>
      </c>
      <c r="P1714" s="8" t="str">
        <f t="shared" si="192"/>
        <v/>
      </c>
      <c r="Q1714" s="3">
        <f>IF(OR($C1714=19,$C1714=20,$C1714=21),$J1714,"")</f>
        <v>759.57772753685913</v>
      </c>
      <c r="R1714" s="3" t="str">
        <f t="shared" si="193"/>
        <v/>
      </c>
      <c r="S1714" s="7" t="str">
        <f>IF(OR($C1714=25,$C1714=26,$C1714=27),$J1714,"")</f>
        <v/>
      </c>
      <c r="T1714" s="9" t="str">
        <f t="shared" si="194"/>
        <v/>
      </c>
    </row>
    <row r="1715" spans="1:20" x14ac:dyDescent="0.25">
      <c r="A1715" s="20">
        <f t="shared" si="190"/>
        <v>42879.9</v>
      </c>
      <c r="B1715" s="2">
        <v>42879.892708333333</v>
      </c>
      <c r="C1715" s="1">
        <v>20</v>
      </c>
      <c r="D1715" s="1">
        <v>23</v>
      </c>
      <c r="E1715" s="1">
        <v>21</v>
      </c>
      <c r="F1715" s="1">
        <v>22</v>
      </c>
      <c r="G1715" s="1">
        <v>3247</v>
      </c>
      <c r="H1715" s="1">
        <v>1122.0826480826663</v>
      </c>
      <c r="I1715" s="22">
        <v>20401.5</v>
      </c>
      <c r="J1715" s="1">
        <v>1122.0826480826663</v>
      </c>
      <c r="K1715" s="7" t="str">
        <f>IF(OR($C1715=1,$C1715=2,$C1715=3),$J1715,"")</f>
        <v/>
      </c>
      <c r="L1715" s="8" t="str">
        <f t="shared" si="191"/>
        <v/>
      </c>
      <c r="M1715" s="3" t="str">
        <f>IF(OR($C1715=7,$C1715=8,$C1715=9),$J1715,"")</f>
        <v/>
      </c>
      <c r="N1715" s="8" t="str">
        <f t="shared" si="189"/>
        <v/>
      </c>
      <c r="O1715" s="7" t="str">
        <f>IF(OR($C1715=13,$C1715=14,$C1715=15),$J1715,"")</f>
        <v/>
      </c>
      <c r="P1715" s="8" t="str">
        <f t="shared" si="192"/>
        <v/>
      </c>
      <c r="Q1715" s="3">
        <f>IF(OR($C1715=19,$C1715=20,$C1715=21),$J1715,"")</f>
        <v>1122.0826480826663</v>
      </c>
      <c r="R1715" s="3">
        <f t="shared" si="193"/>
        <v>874.77636967232274</v>
      </c>
      <c r="S1715" s="7" t="str">
        <f>IF(OR($C1715=25,$C1715=26,$C1715=27),$J1715,"")</f>
        <v/>
      </c>
      <c r="T1715" s="9" t="str">
        <f t="shared" si="194"/>
        <v/>
      </c>
    </row>
    <row r="1716" spans="1:20" x14ac:dyDescent="0.25">
      <c r="A1716" s="20">
        <f t="shared" si="190"/>
        <v>42879.9</v>
      </c>
      <c r="B1716" s="2">
        <v>42879.892731481479</v>
      </c>
      <c r="C1716" s="1">
        <v>21</v>
      </c>
      <c r="D1716" s="1">
        <v>24</v>
      </c>
      <c r="E1716" s="1">
        <v>22</v>
      </c>
      <c r="F1716" s="1">
        <v>23</v>
      </c>
      <c r="G1716" s="1">
        <v>2149.08</v>
      </c>
      <c r="H1716" s="1">
        <v>742.66873339744268</v>
      </c>
      <c r="I1716" s="22">
        <v>13503</v>
      </c>
      <c r="J1716" s="1">
        <v>742.66873339744268</v>
      </c>
      <c r="K1716" s="7" t="str">
        <f>IF(OR($C1716=1,$C1716=2,$C1716=3),$J1716,"")</f>
        <v/>
      </c>
      <c r="L1716" s="8" t="str">
        <f t="shared" si="191"/>
        <v/>
      </c>
      <c r="M1716" s="3" t="str">
        <f>IF(OR($C1716=7,$C1716=8,$C1716=9),$J1716,"")</f>
        <v/>
      </c>
      <c r="N1716" s="8" t="str">
        <f t="shared" si="189"/>
        <v/>
      </c>
      <c r="O1716" s="7" t="str">
        <f>IF(OR($C1716=13,$C1716=14,$C1716=15),$J1716,"")</f>
        <v/>
      </c>
      <c r="P1716" s="8" t="str">
        <f t="shared" si="192"/>
        <v/>
      </c>
      <c r="Q1716" s="3">
        <f>IF(OR($C1716=19,$C1716=20,$C1716=21),$J1716,"")</f>
        <v>742.66873339744268</v>
      </c>
      <c r="R1716" s="3" t="str">
        <f t="shared" si="193"/>
        <v/>
      </c>
      <c r="S1716" s="7" t="str">
        <f>IF(OR($C1716=25,$C1716=26,$C1716=27),$J1716,"")</f>
        <v/>
      </c>
      <c r="T1716" s="9" t="str">
        <f t="shared" si="194"/>
        <v/>
      </c>
    </row>
    <row r="1717" spans="1:20" x14ac:dyDescent="0.25">
      <c r="A1717" s="20">
        <f t="shared" si="190"/>
        <v>42879.9</v>
      </c>
      <c r="B1717" s="2">
        <v>42879.892754629633</v>
      </c>
      <c r="C1717" s="1">
        <v>25</v>
      </c>
      <c r="D1717" s="1">
        <v>28</v>
      </c>
      <c r="E1717" s="1">
        <v>26</v>
      </c>
      <c r="F1717" s="1">
        <v>27</v>
      </c>
      <c r="G1717" s="1">
        <v>2563.0100000000002</v>
      </c>
      <c r="H1717" s="1">
        <v>885.71267257848933</v>
      </c>
      <c r="I1717" s="22">
        <v>16103.8</v>
      </c>
      <c r="J1717" s="1">
        <v>885.71267257848933</v>
      </c>
      <c r="K1717" s="7" t="str">
        <f>IF(OR($C1717=1,$C1717=2,$C1717=3),$J1717,"")</f>
        <v/>
      </c>
      <c r="L1717" s="8" t="str">
        <f t="shared" si="191"/>
        <v/>
      </c>
      <c r="M1717" s="3" t="str">
        <f>IF(OR($C1717=7,$C1717=8,$C1717=9),$J1717,"")</f>
        <v/>
      </c>
      <c r="N1717" s="8" t="str">
        <f t="shared" si="189"/>
        <v/>
      </c>
      <c r="O1717" s="7" t="str">
        <f>IF(OR($C1717=13,$C1717=14,$C1717=15),$J1717,"")</f>
        <v/>
      </c>
      <c r="P1717" s="8" t="str">
        <f t="shared" si="192"/>
        <v/>
      </c>
      <c r="Q1717" s="3" t="str">
        <f>IF(OR($C1717=19,$C1717=20,$C1717=21),$J1717,"")</f>
        <v/>
      </c>
      <c r="R1717" s="3" t="str">
        <f t="shared" si="193"/>
        <v/>
      </c>
      <c r="S1717" s="7">
        <f>IF(OR($C1717=25,$C1717=26,$C1717=27),$J1717,"")</f>
        <v>885.71267257848933</v>
      </c>
      <c r="T1717" s="9" t="str">
        <f t="shared" si="194"/>
        <v/>
      </c>
    </row>
    <row r="1718" spans="1:20" x14ac:dyDescent="0.25">
      <c r="A1718" s="20">
        <f t="shared" si="190"/>
        <v>42879.9</v>
      </c>
      <c r="B1718" s="2">
        <v>42879.892789351848</v>
      </c>
      <c r="C1718" s="1">
        <v>26</v>
      </c>
      <c r="D1718" s="1">
        <v>29</v>
      </c>
      <c r="E1718" s="1">
        <v>27</v>
      </c>
      <c r="F1718" s="1">
        <v>28</v>
      </c>
      <c r="G1718" s="1">
        <v>2588.88</v>
      </c>
      <c r="H1718" s="1">
        <v>894.65270279280981</v>
      </c>
      <c r="I1718" s="22">
        <v>16266.4</v>
      </c>
      <c r="J1718" s="1">
        <v>894.65270279280981</v>
      </c>
      <c r="K1718" s="7" t="str">
        <f>IF(OR($C1718=1,$C1718=2,$C1718=3),$J1718,"")</f>
        <v/>
      </c>
      <c r="L1718" s="8" t="str">
        <f t="shared" si="191"/>
        <v/>
      </c>
      <c r="M1718" s="3" t="str">
        <f>IF(OR($C1718=7,$C1718=8,$C1718=9),$J1718,"")</f>
        <v/>
      </c>
      <c r="N1718" s="8" t="str">
        <f t="shared" si="189"/>
        <v/>
      </c>
      <c r="O1718" s="7" t="str">
        <f>IF(OR($C1718=13,$C1718=14,$C1718=15),$J1718,"")</f>
        <v/>
      </c>
      <c r="P1718" s="8" t="str">
        <f t="shared" si="192"/>
        <v/>
      </c>
      <c r="Q1718" s="3" t="str">
        <f>IF(OR($C1718=19,$C1718=20,$C1718=21),$J1718,"")</f>
        <v/>
      </c>
      <c r="R1718" s="3" t="str">
        <f t="shared" si="193"/>
        <v/>
      </c>
      <c r="S1718" s="7">
        <f>IF(OR($C1718=25,$C1718=26,$C1718=27),$J1718,"")</f>
        <v>894.65270279280981</v>
      </c>
      <c r="T1718" s="9">
        <f t="shared" si="194"/>
        <v>884.66097207782275</v>
      </c>
    </row>
    <row r="1719" spans="1:20" x14ac:dyDescent="0.25">
      <c r="A1719" s="20">
        <f t="shared" si="190"/>
        <v>42879.9</v>
      </c>
      <c r="B1719" s="2">
        <v>42879.892824074072</v>
      </c>
      <c r="C1719" s="1">
        <v>27</v>
      </c>
      <c r="D1719" s="1">
        <v>30</v>
      </c>
      <c r="E1719" s="1">
        <v>28</v>
      </c>
      <c r="F1719" s="1">
        <v>29</v>
      </c>
      <c r="G1719" s="1">
        <v>2528.0100000000002</v>
      </c>
      <c r="H1719" s="1">
        <v>873.61754086216865</v>
      </c>
      <c r="I1719" s="22">
        <v>15883.9</v>
      </c>
      <c r="J1719" s="1">
        <v>873.61754086216865</v>
      </c>
      <c r="K1719" s="7" t="str">
        <f>IF(OR($C1719=1,$C1719=2,$C1719=3),$J1719,"")</f>
        <v/>
      </c>
      <c r="L1719" s="8" t="str">
        <f t="shared" si="191"/>
        <v/>
      </c>
      <c r="M1719" s="3" t="str">
        <f>IF(OR($C1719=7,$C1719=8,$C1719=9),$J1719,"")</f>
        <v/>
      </c>
      <c r="N1719" s="8" t="str">
        <f t="shared" si="189"/>
        <v/>
      </c>
      <c r="O1719" s="7" t="str">
        <f>IF(OR($C1719=13,$C1719=14,$C1719=15),$J1719,"")</f>
        <v/>
      </c>
      <c r="P1719" s="8" t="str">
        <f t="shared" si="192"/>
        <v/>
      </c>
      <c r="Q1719" s="3" t="str">
        <f>IF(OR($C1719=19,$C1719=20,$C1719=21),$J1719,"")</f>
        <v/>
      </c>
      <c r="R1719" s="3" t="str">
        <f t="shared" si="193"/>
        <v/>
      </c>
      <c r="S1719" s="7">
        <f>IF(OR($C1719=25,$C1719=26,$C1719=27),$J1719,"")</f>
        <v>873.61754086216865</v>
      </c>
      <c r="T1719" s="9" t="str">
        <f t="shared" si="194"/>
        <v/>
      </c>
    </row>
    <row r="1720" spans="1:20" x14ac:dyDescent="0.25">
      <c r="A1720" s="20">
        <f t="shared" si="190"/>
        <v>42879.91</v>
      </c>
      <c r="B1720" s="2">
        <v>42879.9062962963</v>
      </c>
      <c r="C1720" s="1">
        <v>1</v>
      </c>
      <c r="D1720" s="1">
        <v>4</v>
      </c>
      <c r="E1720" s="1">
        <v>2</v>
      </c>
      <c r="F1720" s="1">
        <v>3</v>
      </c>
      <c r="G1720" s="1">
        <v>2344.91</v>
      </c>
      <c r="H1720" s="1">
        <v>810.34272322621655</v>
      </c>
      <c r="I1720" s="22">
        <v>14733.5</v>
      </c>
      <c r="J1720" s="1">
        <v>810.34272322621655</v>
      </c>
      <c r="K1720" s="7">
        <f>IF(OR($C1720=1,$C1720=2,$C1720=3),$J1720,"")</f>
        <v>810.34272322621655</v>
      </c>
      <c r="L1720" s="8">
        <f>AVERAGE(K1720:K1721)</f>
        <v>799.86315553200438</v>
      </c>
      <c r="M1720" s="3" t="str">
        <f>IF(OR($C1720=7,$C1720=8,$C1720=9),$J1720,"")</f>
        <v/>
      </c>
      <c r="N1720" s="8" t="str">
        <f t="shared" si="189"/>
        <v/>
      </c>
      <c r="O1720" s="7" t="str">
        <f>IF(OR($C1720=13,$C1720=14,$C1720=15),$J1720,"")</f>
        <v/>
      </c>
      <c r="P1720" s="8" t="str">
        <f t="shared" si="192"/>
        <v/>
      </c>
      <c r="Q1720" s="3" t="str">
        <f>IF(OR($C1720=19,$C1720=20,$C1720=21),$J1720,"")</f>
        <v/>
      </c>
      <c r="R1720" s="3" t="str">
        <f t="shared" si="193"/>
        <v/>
      </c>
      <c r="S1720" s="7" t="str">
        <f>IF(OR($C1720=25,$C1720=26,$C1720=27),$J1720,"")</f>
        <v/>
      </c>
      <c r="T1720" s="9" t="str">
        <f t="shared" si="194"/>
        <v/>
      </c>
    </row>
    <row r="1721" spans="1:20" x14ac:dyDescent="0.25">
      <c r="A1721" s="20">
        <f t="shared" si="190"/>
        <v>42879.91</v>
      </c>
      <c r="B1721" s="2">
        <v>42879.906354166669</v>
      </c>
      <c r="C1721" s="1">
        <v>3</v>
      </c>
      <c r="D1721" s="1">
        <v>6</v>
      </c>
      <c r="E1721" s="1">
        <v>4</v>
      </c>
      <c r="F1721" s="1">
        <v>5</v>
      </c>
      <c r="G1721" s="1">
        <v>2284.2600000000002</v>
      </c>
      <c r="H1721" s="1">
        <v>789.38358783779233</v>
      </c>
      <c r="I1721" s="22">
        <v>14352.4</v>
      </c>
      <c r="J1721" s="1">
        <v>789.38358783779233</v>
      </c>
      <c r="K1721" s="7">
        <f>IF(OR($C1721=1,$C1721=2,$C1721=3),$J1721,"")</f>
        <v>789.38358783779233</v>
      </c>
      <c r="L1721" s="8" t="str">
        <f t="shared" si="191"/>
        <v/>
      </c>
      <c r="M1721" s="3" t="str">
        <f>IF(OR($C1721=7,$C1721=8,$C1721=9),$J1721,"")</f>
        <v/>
      </c>
      <c r="N1721" s="8" t="str">
        <f t="shared" si="189"/>
        <v/>
      </c>
      <c r="O1721" s="7" t="str">
        <f>IF(OR($C1721=13,$C1721=14,$C1721=15),$J1721,"")</f>
        <v/>
      </c>
      <c r="P1721" s="8" t="str">
        <f t="shared" si="192"/>
        <v/>
      </c>
      <c r="Q1721" s="3" t="str">
        <f>IF(OR($C1721=19,$C1721=20,$C1721=21),$J1721,"")</f>
        <v/>
      </c>
      <c r="R1721" s="3" t="str">
        <f t="shared" si="193"/>
        <v/>
      </c>
      <c r="S1721" s="7" t="str">
        <f>IF(OR($C1721=25,$C1721=26,$C1721=27),$J1721,"")</f>
        <v/>
      </c>
      <c r="T1721" s="9" t="str">
        <f t="shared" si="194"/>
        <v/>
      </c>
    </row>
    <row r="1722" spans="1:20" x14ac:dyDescent="0.25">
      <c r="A1722" s="20">
        <f t="shared" si="190"/>
        <v>42879.91</v>
      </c>
      <c r="B1722" s="2">
        <v>42879.906388888892</v>
      </c>
      <c r="C1722" s="1">
        <v>7</v>
      </c>
      <c r="D1722" s="1">
        <v>10</v>
      </c>
      <c r="E1722" s="1">
        <v>8</v>
      </c>
      <c r="F1722" s="1">
        <v>9</v>
      </c>
      <c r="G1722" s="1">
        <v>1972.48</v>
      </c>
      <c r="H1722" s="1">
        <v>681.64015450880743</v>
      </c>
      <c r="I1722" s="22">
        <v>12393.5</v>
      </c>
      <c r="J1722" s="1">
        <v>681.64015450880743</v>
      </c>
      <c r="K1722" s="7" t="str">
        <f>IF(OR($C1722=1,$C1722=2,$C1722=3),$J1722,"")</f>
        <v/>
      </c>
      <c r="L1722" s="8" t="str">
        <f t="shared" si="191"/>
        <v/>
      </c>
      <c r="M1722" s="3">
        <f>IF(OR($C1722=7,$C1722=8,$C1722=9),$J1722,"")</f>
        <v>681.64015450880743</v>
      </c>
      <c r="N1722" s="8" t="str">
        <f t="shared" si="189"/>
        <v/>
      </c>
      <c r="O1722" s="7" t="str">
        <f>IF(OR($C1722=13,$C1722=14,$C1722=15),$J1722,"")</f>
        <v/>
      </c>
      <c r="P1722" s="8" t="str">
        <f t="shared" si="192"/>
        <v/>
      </c>
      <c r="Q1722" s="3" t="str">
        <f>IF(OR($C1722=19,$C1722=20,$C1722=21),$J1722,"")</f>
        <v/>
      </c>
      <c r="R1722" s="3" t="str">
        <f t="shared" si="193"/>
        <v/>
      </c>
      <c r="S1722" s="7" t="str">
        <f>IF(OR($C1722=25,$C1722=26,$C1722=27),$J1722,"")</f>
        <v/>
      </c>
      <c r="T1722" s="9" t="str">
        <f t="shared" si="194"/>
        <v/>
      </c>
    </row>
    <row r="1723" spans="1:20" x14ac:dyDescent="0.25">
      <c r="A1723" s="20">
        <f t="shared" si="190"/>
        <v>42879.91</v>
      </c>
      <c r="B1723" s="2">
        <v>42879.906412037039</v>
      </c>
      <c r="C1723" s="1">
        <v>8</v>
      </c>
      <c r="D1723" s="1">
        <v>11</v>
      </c>
      <c r="E1723" s="1">
        <v>9</v>
      </c>
      <c r="F1723" s="1">
        <v>10</v>
      </c>
      <c r="G1723" s="1">
        <v>2006.44</v>
      </c>
      <c r="H1723" s="1">
        <v>693.37588802555751</v>
      </c>
      <c r="I1723" s="22">
        <v>12606.8</v>
      </c>
      <c r="J1723" s="1">
        <v>693.37588802555751</v>
      </c>
      <c r="K1723" s="7" t="str">
        <f>IF(OR($C1723=1,$C1723=2,$C1723=3),$J1723,"")</f>
        <v/>
      </c>
      <c r="L1723" s="8" t="str">
        <f t="shared" si="191"/>
        <v/>
      </c>
      <c r="M1723" s="3">
        <f>IF(OR($C1723=7,$C1723=8,$C1723=9),$J1723,"")</f>
        <v>693.37588802555751</v>
      </c>
      <c r="N1723" s="8">
        <f t="shared" si="189"/>
        <v>698.57909849818805</v>
      </c>
      <c r="O1723" s="7" t="str">
        <f>IF(OR($C1723=13,$C1723=14,$C1723=15),$J1723,"")</f>
        <v/>
      </c>
      <c r="P1723" s="8" t="str">
        <f t="shared" si="192"/>
        <v/>
      </c>
      <c r="Q1723" s="3" t="str">
        <f>IF(OR($C1723=19,$C1723=20,$C1723=21),$J1723,"")</f>
        <v/>
      </c>
      <c r="R1723" s="3" t="str">
        <f t="shared" si="193"/>
        <v/>
      </c>
      <c r="S1723" s="7" t="str">
        <f>IF(OR($C1723=25,$C1723=26,$C1723=27),$J1723,"")</f>
        <v/>
      </c>
      <c r="T1723" s="9" t="str">
        <f t="shared" si="194"/>
        <v/>
      </c>
    </row>
    <row r="1724" spans="1:20" x14ac:dyDescent="0.25">
      <c r="A1724" s="20">
        <f t="shared" si="190"/>
        <v>42879.91</v>
      </c>
      <c r="B1724" s="2">
        <v>42879.906446759262</v>
      </c>
      <c r="C1724" s="1">
        <v>9</v>
      </c>
      <c r="D1724" s="1">
        <v>12</v>
      </c>
      <c r="E1724" s="1">
        <v>10</v>
      </c>
      <c r="F1724" s="1">
        <v>11</v>
      </c>
      <c r="G1724" s="1">
        <v>2085.5700000000002</v>
      </c>
      <c r="H1724" s="1">
        <v>720.72125296019919</v>
      </c>
      <c r="I1724" s="22">
        <v>13104</v>
      </c>
      <c r="J1724" s="1">
        <v>720.72125296019919</v>
      </c>
      <c r="K1724" s="7" t="str">
        <f>IF(OR($C1724=1,$C1724=2,$C1724=3),$J1724,"")</f>
        <v/>
      </c>
      <c r="L1724" s="8" t="str">
        <f t="shared" si="191"/>
        <v/>
      </c>
      <c r="M1724" s="3">
        <f>IF(OR($C1724=7,$C1724=8,$C1724=9),$J1724,"")</f>
        <v>720.72125296019919</v>
      </c>
      <c r="N1724" s="8" t="str">
        <f t="shared" si="189"/>
        <v/>
      </c>
      <c r="O1724" s="7" t="str">
        <f>IF(OR($C1724=13,$C1724=14,$C1724=15),$J1724,"")</f>
        <v/>
      </c>
      <c r="P1724" s="8" t="str">
        <f t="shared" si="192"/>
        <v/>
      </c>
      <c r="Q1724" s="3" t="str">
        <f>IF(OR($C1724=19,$C1724=20,$C1724=21),$J1724,"")</f>
        <v/>
      </c>
      <c r="R1724" s="3" t="str">
        <f t="shared" si="193"/>
        <v/>
      </c>
      <c r="S1724" s="7" t="str">
        <f>IF(OR($C1724=25,$C1724=26,$C1724=27),$J1724,"")</f>
        <v/>
      </c>
      <c r="T1724" s="9" t="str">
        <f t="shared" si="194"/>
        <v/>
      </c>
    </row>
    <row r="1725" spans="1:20" x14ac:dyDescent="0.25">
      <c r="A1725" s="20">
        <f t="shared" si="190"/>
        <v>42879.91</v>
      </c>
      <c r="B1725" s="2">
        <v>42879.906469907408</v>
      </c>
      <c r="C1725" s="1">
        <v>13</v>
      </c>
      <c r="D1725" s="1">
        <v>16</v>
      </c>
      <c r="E1725" s="1">
        <v>14</v>
      </c>
      <c r="F1725" s="1">
        <v>15</v>
      </c>
      <c r="G1725" s="1">
        <v>1477.75</v>
      </c>
      <c r="H1725" s="1">
        <v>510.67373982265485</v>
      </c>
      <c r="I1725" s="22">
        <v>9284.9599999999991</v>
      </c>
      <c r="J1725" s="1">
        <v>510.67373982265485</v>
      </c>
      <c r="K1725" s="7" t="str">
        <f>IF(OR($C1725=1,$C1725=2,$C1725=3),$J1725,"")</f>
        <v/>
      </c>
      <c r="L1725" s="8" t="str">
        <f t="shared" si="191"/>
        <v/>
      </c>
      <c r="M1725" s="3" t="str">
        <f>IF(OR($C1725=7,$C1725=8,$C1725=9),$J1725,"")</f>
        <v/>
      </c>
      <c r="N1725" s="8" t="str">
        <f t="shared" si="189"/>
        <v/>
      </c>
      <c r="O1725" s="7">
        <f>IF(OR($C1725=13,$C1725=14,$C1725=15),$J1725,"")</f>
        <v>510.67373982265485</v>
      </c>
      <c r="P1725" s="8">
        <f>O1725</f>
        <v>510.67373982265485</v>
      </c>
      <c r="Q1725" s="3" t="str">
        <f>IF(OR($C1725=19,$C1725=20,$C1725=21),$J1725,"")</f>
        <v/>
      </c>
      <c r="R1725" s="3" t="str">
        <f t="shared" si="193"/>
        <v/>
      </c>
      <c r="S1725" s="7" t="str">
        <f>IF(OR($C1725=25,$C1725=26,$C1725=27),$J1725,"")</f>
        <v/>
      </c>
      <c r="T1725" s="9" t="str">
        <f t="shared" si="194"/>
        <v/>
      </c>
    </row>
    <row r="1726" spans="1:20" x14ac:dyDescent="0.25">
      <c r="A1726" s="20">
        <f t="shared" si="190"/>
        <v>42879.91</v>
      </c>
      <c r="B1726" s="2">
        <v>42879.9065625</v>
      </c>
      <c r="C1726" s="1">
        <v>19</v>
      </c>
      <c r="D1726" s="1">
        <v>22</v>
      </c>
      <c r="E1726" s="1">
        <v>20</v>
      </c>
      <c r="F1726" s="1">
        <v>21</v>
      </c>
      <c r="G1726" s="1">
        <v>2107.37</v>
      </c>
      <c r="H1726" s="1">
        <v>728.25479214350742</v>
      </c>
      <c r="I1726" s="22">
        <v>13241</v>
      </c>
      <c r="J1726" s="1">
        <v>728.25479214350742</v>
      </c>
      <c r="K1726" s="7" t="str">
        <f>IF(OR($C1726=1,$C1726=2,$C1726=3),$J1726,"")</f>
        <v/>
      </c>
      <c r="L1726" s="8" t="str">
        <f t="shared" si="191"/>
        <v/>
      </c>
      <c r="M1726" s="3" t="str">
        <f>IF(OR($C1726=7,$C1726=8,$C1726=9),$J1726,"")</f>
        <v/>
      </c>
      <c r="N1726" s="8" t="str">
        <f t="shared" si="189"/>
        <v/>
      </c>
      <c r="O1726" s="7" t="str">
        <f>IF(OR($C1726=13,$C1726=14,$C1726=15),$J1726,"")</f>
        <v/>
      </c>
      <c r="P1726" s="8" t="str">
        <f t="shared" ref="P1726:P1736" si="195">O1726</f>
        <v/>
      </c>
      <c r="Q1726" s="3">
        <f>IF(OR($C1726=19,$C1726=20,$C1726=21),$J1726,"")</f>
        <v>728.25479214350742</v>
      </c>
      <c r="R1726" s="3" t="str">
        <f t="shared" si="193"/>
        <v/>
      </c>
      <c r="S1726" s="7" t="str">
        <f>IF(OR($C1726=25,$C1726=26,$C1726=27),$J1726,"")</f>
        <v/>
      </c>
      <c r="T1726" s="9" t="str">
        <f t="shared" si="194"/>
        <v/>
      </c>
    </row>
    <row r="1727" spans="1:20" x14ac:dyDescent="0.25">
      <c r="A1727" s="20">
        <f t="shared" si="190"/>
        <v>42879.91</v>
      </c>
      <c r="B1727" s="2">
        <v>42879.906597222223</v>
      </c>
      <c r="C1727" s="1">
        <v>20</v>
      </c>
      <c r="D1727" s="1">
        <v>23</v>
      </c>
      <c r="E1727" s="1">
        <v>21</v>
      </c>
      <c r="F1727" s="1">
        <v>22</v>
      </c>
      <c r="G1727" s="1">
        <v>3031.17</v>
      </c>
      <c r="H1727" s="1">
        <v>1047.4971544159951</v>
      </c>
      <c r="I1727" s="22">
        <v>19045.400000000001</v>
      </c>
      <c r="J1727" s="1">
        <v>1047.4971544159951</v>
      </c>
      <c r="K1727" s="7" t="str">
        <f>IF(OR($C1727=1,$C1727=2,$C1727=3),$J1727,"")</f>
        <v/>
      </c>
      <c r="L1727" s="8" t="str">
        <f t="shared" si="191"/>
        <v/>
      </c>
      <c r="M1727" s="3" t="str">
        <f>IF(OR($C1727=7,$C1727=8,$C1727=9),$J1727,"")</f>
        <v/>
      </c>
      <c r="N1727" s="8" t="str">
        <f t="shared" si="189"/>
        <v/>
      </c>
      <c r="O1727" s="7" t="str">
        <f>IF(OR($C1727=13,$C1727=14,$C1727=15),$J1727,"")</f>
        <v/>
      </c>
      <c r="P1727" s="8" t="str">
        <f t="shared" si="195"/>
        <v/>
      </c>
      <c r="Q1727" s="3">
        <f>IF(OR($C1727=19,$C1727=20,$C1727=21),$J1727,"")</f>
        <v>1047.4971544159951</v>
      </c>
      <c r="R1727" s="3">
        <f t="shared" si="193"/>
        <v>832.06903554064741</v>
      </c>
      <c r="S1727" s="7" t="str">
        <f>IF(OR($C1727=25,$C1727=26,$C1727=27),$J1727,"")</f>
        <v/>
      </c>
      <c r="T1727" s="9" t="str">
        <f t="shared" si="194"/>
        <v/>
      </c>
    </row>
    <row r="1728" spans="1:20" x14ac:dyDescent="0.25">
      <c r="A1728" s="20">
        <f t="shared" si="190"/>
        <v>42879.91</v>
      </c>
      <c r="B1728" s="2">
        <v>42879.90662037037</v>
      </c>
      <c r="C1728" s="1">
        <v>21</v>
      </c>
      <c r="D1728" s="1">
        <v>24</v>
      </c>
      <c r="E1728" s="1">
        <v>22</v>
      </c>
      <c r="F1728" s="1">
        <v>23</v>
      </c>
      <c r="G1728" s="1">
        <v>2084.8000000000002</v>
      </c>
      <c r="H1728" s="1">
        <v>720.45516006244009</v>
      </c>
      <c r="I1728" s="22">
        <v>13099.2</v>
      </c>
      <c r="J1728" s="1">
        <v>720.45516006244009</v>
      </c>
      <c r="K1728" s="7" t="str">
        <f>IF(OR($C1728=1,$C1728=2,$C1728=3),$J1728,"")</f>
        <v/>
      </c>
      <c r="L1728" s="8" t="str">
        <f t="shared" si="191"/>
        <v/>
      </c>
      <c r="M1728" s="3" t="str">
        <f>IF(OR($C1728=7,$C1728=8,$C1728=9),$J1728,"")</f>
        <v/>
      </c>
      <c r="N1728" s="8" t="str">
        <f t="shared" si="189"/>
        <v/>
      </c>
      <c r="O1728" s="7" t="str">
        <f>IF(OR($C1728=13,$C1728=14,$C1728=15),$J1728,"")</f>
        <v/>
      </c>
      <c r="P1728" s="8" t="str">
        <f t="shared" si="195"/>
        <v/>
      </c>
      <c r="Q1728" s="3">
        <f>IF(OR($C1728=19,$C1728=20,$C1728=21),$J1728,"")</f>
        <v>720.45516006244009</v>
      </c>
      <c r="R1728" s="3" t="str">
        <f t="shared" si="193"/>
        <v/>
      </c>
      <c r="S1728" s="7" t="str">
        <f>IF(OR($C1728=25,$C1728=26,$C1728=27),$J1728,"")</f>
        <v/>
      </c>
      <c r="T1728" s="9" t="str">
        <f t="shared" si="194"/>
        <v/>
      </c>
    </row>
    <row r="1729" spans="1:20" x14ac:dyDescent="0.25">
      <c r="A1729" s="20">
        <f t="shared" si="190"/>
        <v>42879.91</v>
      </c>
      <c r="B1729" s="2">
        <v>42879.906655092593</v>
      </c>
      <c r="C1729" s="1">
        <v>25</v>
      </c>
      <c r="D1729" s="1">
        <v>28</v>
      </c>
      <c r="E1729" s="1">
        <v>26</v>
      </c>
      <c r="F1729" s="1">
        <v>27</v>
      </c>
      <c r="G1729" s="1">
        <v>2473.39</v>
      </c>
      <c r="H1729" s="1">
        <v>854.74222388087037</v>
      </c>
      <c r="I1729" s="22">
        <v>15540.8</v>
      </c>
      <c r="J1729" s="1">
        <v>854.74222388087037</v>
      </c>
      <c r="K1729" s="7" t="str">
        <f>IF(OR($C1729=1,$C1729=2,$C1729=3),$J1729,"")</f>
        <v/>
      </c>
      <c r="L1729" s="8" t="str">
        <f t="shared" si="191"/>
        <v/>
      </c>
      <c r="M1729" s="3" t="str">
        <f>IF(OR($C1729=7,$C1729=8,$C1729=9),$J1729,"")</f>
        <v/>
      </c>
      <c r="N1729" s="8" t="str">
        <f t="shared" si="189"/>
        <v/>
      </c>
      <c r="O1729" s="7" t="str">
        <f>IF(OR($C1729=13,$C1729=14,$C1729=15),$J1729,"")</f>
        <v/>
      </c>
      <c r="P1729" s="8" t="str">
        <f t="shared" si="195"/>
        <v/>
      </c>
      <c r="Q1729" s="3" t="str">
        <f>IF(OR($C1729=19,$C1729=20,$C1729=21),$J1729,"")</f>
        <v/>
      </c>
      <c r="R1729" s="3" t="str">
        <f t="shared" si="193"/>
        <v/>
      </c>
      <c r="S1729" s="7">
        <f>IF(OR($C1729=25,$C1729=26,$C1729=27),$J1729,"")</f>
        <v>854.74222388087037</v>
      </c>
      <c r="T1729" s="9" t="str">
        <f t="shared" si="194"/>
        <v/>
      </c>
    </row>
    <row r="1730" spans="1:20" x14ac:dyDescent="0.25">
      <c r="A1730" s="20">
        <f t="shared" si="190"/>
        <v>42879.91</v>
      </c>
      <c r="B1730" s="2">
        <v>42879.906678240739</v>
      </c>
      <c r="C1730" s="1">
        <v>26</v>
      </c>
      <c r="D1730" s="1">
        <v>29</v>
      </c>
      <c r="E1730" s="1">
        <v>27</v>
      </c>
      <c r="F1730" s="1">
        <v>28</v>
      </c>
      <c r="G1730" s="1">
        <v>2506.17</v>
      </c>
      <c r="H1730" s="1">
        <v>866.07017867118452</v>
      </c>
      <c r="I1730" s="22">
        <v>15746.7</v>
      </c>
      <c r="J1730" s="1">
        <v>866.07017867118452</v>
      </c>
      <c r="K1730" s="7" t="str">
        <f>IF(OR($C1730=1,$C1730=2,$C1730=3),$J1730,"")</f>
        <v/>
      </c>
      <c r="L1730" s="8" t="str">
        <f t="shared" si="191"/>
        <v/>
      </c>
      <c r="M1730" s="3" t="str">
        <f>IF(OR($C1730=7,$C1730=8,$C1730=9),$J1730,"")</f>
        <v/>
      </c>
      <c r="N1730" s="8" t="str">
        <f t="shared" si="189"/>
        <v/>
      </c>
      <c r="O1730" s="7" t="str">
        <f>IF(OR($C1730=13,$C1730=14,$C1730=15),$J1730,"")</f>
        <v/>
      </c>
      <c r="P1730" s="8" t="str">
        <f t="shared" si="195"/>
        <v/>
      </c>
      <c r="Q1730" s="3" t="str">
        <f>IF(OR($C1730=19,$C1730=20,$C1730=21),$J1730,"")</f>
        <v/>
      </c>
      <c r="R1730" s="3" t="str">
        <f t="shared" si="193"/>
        <v/>
      </c>
      <c r="S1730" s="7">
        <f>IF(OR($C1730=25,$C1730=26,$C1730=27),$J1730,"")</f>
        <v>866.07017867118452</v>
      </c>
      <c r="T1730" s="9">
        <f t="shared" si="194"/>
        <v>853.5257992054004</v>
      </c>
    </row>
    <row r="1731" spans="1:20" x14ac:dyDescent="0.25">
      <c r="A1731" s="20">
        <f t="shared" si="190"/>
        <v>42879.91</v>
      </c>
      <c r="B1731" s="2">
        <v>42879.906701388885</v>
      </c>
      <c r="C1731" s="1">
        <v>27</v>
      </c>
      <c r="D1731" s="1">
        <v>30</v>
      </c>
      <c r="E1731" s="1">
        <v>28</v>
      </c>
      <c r="F1731" s="1">
        <v>29</v>
      </c>
      <c r="G1731" s="1">
        <v>2430.0500000000002</v>
      </c>
      <c r="H1731" s="1">
        <v>839.76499506414643</v>
      </c>
      <c r="I1731" s="22">
        <v>15268.4</v>
      </c>
      <c r="J1731" s="1">
        <v>839.76499506414643</v>
      </c>
      <c r="K1731" s="7" t="str">
        <f>IF(OR($C1731=1,$C1731=2,$C1731=3),$J1731,"")</f>
        <v/>
      </c>
      <c r="L1731" s="8" t="str">
        <f t="shared" si="191"/>
        <v/>
      </c>
      <c r="M1731" s="3" t="str">
        <f>IF(OR($C1731=7,$C1731=8,$C1731=9),$J1731,"")</f>
        <v/>
      </c>
      <c r="N1731" s="8" t="str">
        <f t="shared" ref="N1731:N1794" si="196">IF(AND(C1730=7,C1731=8,C1732=9),AVERAGE(M1730:M1732),"")</f>
        <v/>
      </c>
      <c r="O1731" s="7" t="str">
        <f>IF(OR($C1731=13,$C1731=14,$C1731=15),$J1731,"")</f>
        <v/>
      </c>
      <c r="P1731" s="8" t="str">
        <f t="shared" si="195"/>
        <v/>
      </c>
      <c r="Q1731" s="3" t="str">
        <f>IF(OR($C1731=19,$C1731=20,$C1731=21),$J1731,"")</f>
        <v/>
      </c>
      <c r="R1731" s="3" t="str">
        <f t="shared" si="193"/>
        <v/>
      </c>
      <c r="S1731" s="7">
        <f>IF(OR($C1731=25,$C1731=26,$C1731=27),$J1731,"")</f>
        <v>839.76499506414643</v>
      </c>
      <c r="T1731" s="9" t="str">
        <f t="shared" si="194"/>
        <v/>
      </c>
    </row>
    <row r="1732" spans="1:20" x14ac:dyDescent="0.25">
      <c r="A1732" s="20">
        <f t="shared" ref="A1732:A1795" si="197">ROUNDUP(B1732,2)</f>
        <v>42879.93</v>
      </c>
      <c r="B1732" s="2">
        <v>42879.920289351852</v>
      </c>
      <c r="C1732" s="1">
        <v>7</v>
      </c>
      <c r="D1732" s="1">
        <v>10</v>
      </c>
      <c r="E1732" s="1">
        <v>8</v>
      </c>
      <c r="F1732" s="1">
        <v>9</v>
      </c>
      <c r="G1732" s="1">
        <v>1904.56</v>
      </c>
      <c r="H1732" s="1">
        <v>658.16868747530737</v>
      </c>
      <c r="I1732" s="22">
        <v>11966.7</v>
      </c>
      <c r="J1732" s="1">
        <v>658.16868747530737</v>
      </c>
      <c r="K1732" s="7" t="str">
        <f>IF(OR($C1732=1,$C1732=2,$C1732=3),$J1732,"")</f>
        <v/>
      </c>
      <c r="L1732" s="8" t="str">
        <f t="shared" si="191"/>
        <v/>
      </c>
      <c r="M1732" s="3">
        <f>IF(OR($C1732=7,$C1732=8,$C1732=9),$J1732,"")</f>
        <v>658.16868747530737</v>
      </c>
      <c r="N1732" s="8" t="str">
        <f t="shared" si="196"/>
        <v/>
      </c>
      <c r="O1732" s="7" t="str">
        <f>IF(OR($C1732=13,$C1732=14,$C1732=15),$J1732,"")</f>
        <v/>
      </c>
      <c r="P1732" s="8" t="str">
        <f t="shared" si="195"/>
        <v/>
      </c>
      <c r="Q1732" s="3" t="str">
        <f>IF(OR($C1732=19,$C1732=20,$C1732=21),$J1732,"")</f>
        <v/>
      </c>
      <c r="R1732" s="3" t="str">
        <f t="shared" si="193"/>
        <v/>
      </c>
      <c r="S1732" s="7" t="str">
        <f>IF(OR($C1732=25,$C1732=26,$C1732=27),$J1732,"")</f>
        <v/>
      </c>
      <c r="T1732" s="9" t="str">
        <f t="shared" si="194"/>
        <v/>
      </c>
    </row>
    <row r="1733" spans="1:20" x14ac:dyDescent="0.25">
      <c r="A1733" s="20">
        <f t="shared" si="197"/>
        <v>42879.93</v>
      </c>
      <c r="B1733" s="2">
        <v>42879.920312499999</v>
      </c>
      <c r="C1733" s="1">
        <v>8</v>
      </c>
      <c r="D1733" s="1">
        <v>11</v>
      </c>
      <c r="E1733" s="1">
        <v>9</v>
      </c>
      <c r="F1733" s="1">
        <v>10</v>
      </c>
      <c r="G1733" s="1">
        <v>1929.22</v>
      </c>
      <c r="H1733" s="1">
        <v>666.69057170743508</v>
      </c>
      <c r="I1733" s="22">
        <v>12121.6</v>
      </c>
      <c r="J1733" s="1">
        <v>666.69057170743508</v>
      </c>
      <c r="K1733" s="7" t="str">
        <f>IF(OR($C1733=1,$C1733=2,$C1733=3),$J1733,"")</f>
        <v/>
      </c>
      <c r="L1733" s="8" t="str">
        <f t="shared" ref="L1733:L1796" si="198">IF(AND(C1732=1,C1733=2,C1734=3),AVERAGE(K1732:K1734),"")</f>
        <v/>
      </c>
      <c r="M1733" s="3">
        <f>IF(OR($C1733=7,$C1733=8,$C1733=9),$J1733,"")</f>
        <v>666.69057170743508</v>
      </c>
      <c r="N1733" s="8">
        <f t="shared" si="196"/>
        <v>672.88673489811015</v>
      </c>
      <c r="O1733" s="7" t="str">
        <f>IF(OR($C1733=13,$C1733=14,$C1733=15),$J1733,"")</f>
        <v/>
      </c>
      <c r="P1733" s="8" t="str">
        <f t="shared" si="195"/>
        <v/>
      </c>
      <c r="Q1733" s="3" t="str">
        <f>IF(OR($C1733=19,$C1733=20,$C1733=21),$J1733,"")</f>
        <v/>
      </c>
      <c r="R1733" s="3" t="str">
        <f t="shared" ref="R1733:R1796" si="199">IF(AND(C1732=19,C1733=20,C1734=21),AVERAGE(Q1732:Q1734),"")</f>
        <v/>
      </c>
      <c r="S1733" s="7" t="str">
        <f>IF(OR($C1733=25,$C1733=26,$C1733=27),$J1733,"")</f>
        <v/>
      </c>
      <c r="T1733" s="9" t="str">
        <f t="shared" ref="T1733:T1796" si="200">IF(AND(C1732=25,C1733=26,C1734=27),AVERAGE(S1732:S1734),"")</f>
        <v/>
      </c>
    </row>
    <row r="1734" spans="1:20" x14ac:dyDescent="0.25">
      <c r="A1734" s="20">
        <f t="shared" si="197"/>
        <v>42879.93</v>
      </c>
      <c r="B1734" s="2">
        <v>42879.920347222222</v>
      </c>
      <c r="C1734" s="1">
        <v>9</v>
      </c>
      <c r="D1734" s="1">
        <v>12</v>
      </c>
      <c r="E1734" s="1">
        <v>10</v>
      </c>
      <c r="F1734" s="1">
        <v>11</v>
      </c>
      <c r="G1734" s="1">
        <v>2007.67</v>
      </c>
      <c r="H1734" s="1">
        <v>693.80094551158822</v>
      </c>
      <c r="I1734" s="22">
        <v>12614.6</v>
      </c>
      <c r="J1734" s="1">
        <v>693.80094551158822</v>
      </c>
      <c r="K1734" s="7" t="str">
        <f>IF(OR($C1734=1,$C1734=2,$C1734=3),$J1734,"")</f>
        <v/>
      </c>
      <c r="L1734" s="8" t="str">
        <f t="shared" si="198"/>
        <v/>
      </c>
      <c r="M1734" s="3">
        <f>IF(OR($C1734=7,$C1734=8,$C1734=9),$J1734,"")</f>
        <v>693.80094551158822</v>
      </c>
      <c r="N1734" s="8" t="str">
        <f t="shared" si="196"/>
        <v/>
      </c>
      <c r="O1734" s="7" t="str">
        <f>IF(OR($C1734=13,$C1734=14,$C1734=15),$J1734,"")</f>
        <v/>
      </c>
      <c r="P1734" s="8" t="str">
        <f t="shared" si="195"/>
        <v/>
      </c>
      <c r="Q1734" s="3" t="str">
        <f>IF(OR($C1734=19,$C1734=20,$C1734=21),$J1734,"")</f>
        <v/>
      </c>
      <c r="R1734" s="3" t="str">
        <f t="shared" si="199"/>
        <v/>
      </c>
      <c r="S1734" s="7" t="str">
        <f>IF(OR($C1734=25,$C1734=26,$C1734=27),$J1734,"")</f>
        <v/>
      </c>
      <c r="T1734" s="9" t="str">
        <f t="shared" si="200"/>
        <v/>
      </c>
    </row>
    <row r="1735" spans="1:20" x14ac:dyDescent="0.25">
      <c r="A1735" s="20">
        <f t="shared" si="197"/>
        <v>42879.93</v>
      </c>
      <c r="B1735" s="2">
        <v>42879.920451388891</v>
      </c>
      <c r="C1735" s="1">
        <v>15</v>
      </c>
      <c r="D1735" s="1">
        <v>18</v>
      </c>
      <c r="E1735" s="1">
        <v>16</v>
      </c>
      <c r="F1735" s="1">
        <v>17</v>
      </c>
      <c r="G1735" s="1">
        <v>2233.9299999999998</v>
      </c>
      <c r="H1735" s="1">
        <v>771.99078842972301</v>
      </c>
      <c r="I1735" s="22">
        <v>14036.2</v>
      </c>
      <c r="J1735" s="1">
        <v>771.99078842972301</v>
      </c>
      <c r="K1735" s="7" t="str">
        <f>IF(OR($C1735=1,$C1735=2,$C1735=3),$J1735,"")</f>
        <v/>
      </c>
      <c r="L1735" s="8" t="str">
        <f t="shared" si="198"/>
        <v/>
      </c>
      <c r="M1735" s="3" t="str">
        <f>IF(OR($C1735=7,$C1735=8,$C1735=9),$J1735,"")</f>
        <v/>
      </c>
      <c r="N1735" s="8" t="str">
        <f t="shared" si="196"/>
        <v/>
      </c>
      <c r="O1735" s="7">
        <f>IF(OR($C1735=13,$C1735=14,$C1735=15),$J1735,"")</f>
        <v>771.99078842972301</v>
      </c>
      <c r="P1735" s="8">
        <f t="shared" si="195"/>
        <v>771.99078842972301</v>
      </c>
      <c r="Q1735" s="3" t="str">
        <f>IF(OR($C1735=19,$C1735=20,$C1735=21),$J1735,"")</f>
        <v/>
      </c>
      <c r="R1735" s="3" t="str">
        <f t="shared" si="199"/>
        <v/>
      </c>
      <c r="S1735" s="7" t="str">
        <f>IF(OR($C1735=25,$C1735=26,$C1735=27),$J1735,"")</f>
        <v/>
      </c>
      <c r="T1735" s="9" t="str">
        <f t="shared" si="200"/>
        <v/>
      </c>
    </row>
    <row r="1736" spans="1:20" x14ac:dyDescent="0.25">
      <c r="A1736" s="20">
        <f t="shared" si="197"/>
        <v>42879.93</v>
      </c>
      <c r="B1736" s="2">
        <v>42879.920474537037</v>
      </c>
      <c r="C1736" s="1">
        <v>19</v>
      </c>
      <c r="D1736" s="1">
        <v>22</v>
      </c>
      <c r="E1736" s="1">
        <v>20</v>
      </c>
      <c r="F1736" s="1">
        <v>21</v>
      </c>
      <c r="G1736" s="1">
        <v>2043.13</v>
      </c>
      <c r="H1736" s="1">
        <v>706.05504181618051</v>
      </c>
      <c r="I1736" s="22">
        <v>12837.3</v>
      </c>
      <c r="J1736" s="1">
        <v>706.05504181618051</v>
      </c>
      <c r="K1736" s="7" t="str">
        <f>IF(OR($C1736=1,$C1736=2,$C1736=3),$J1736,"")</f>
        <v/>
      </c>
      <c r="L1736" s="8" t="str">
        <f t="shared" si="198"/>
        <v/>
      </c>
      <c r="M1736" s="3" t="str">
        <f>IF(OR($C1736=7,$C1736=8,$C1736=9),$J1736,"")</f>
        <v/>
      </c>
      <c r="N1736" s="8" t="str">
        <f t="shared" si="196"/>
        <v/>
      </c>
      <c r="O1736" s="7" t="str">
        <f>IF(OR($C1736=13,$C1736=14,$C1736=15),$J1736,"")</f>
        <v/>
      </c>
      <c r="P1736" s="8" t="str">
        <f t="shared" si="195"/>
        <v/>
      </c>
      <c r="Q1736" s="3">
        <f>IF(OR($C1736=19,$C1736=20,$C1736=21),$J1736,"")</f>
        <v>706.05504181618051</v>
      </c>
      <c r="R1736" s="3" t="str">
        <f t="shared" si="199"/>
        <v/>
      </c>
      <c r="S1736" s="7" t="str">
        <f>IF(OR($C1736=25,$C1736=26,$C1736=27),$J1736,"")</f>
        <v/>
      </c>
      <c r="T1736" s="9" t="str">
        <f t="shared" si="200"/>
        <v/>
      </c>
    </row>
    <row r="1737" spans="1:20" x14ac:dyDescent="0.25">
      <c r="A1737" s="20">
        <f t="shared" si="197"/>
        <v>42879.93</v>
      </c>
      <c r="B1737" s="2">
        <v>42879.92050925926</v>
      </c>
      <c r="C1737" s="1">
        <v>20</v>
      </c>
      <c r="D1737" s="1">
        <v>23</v>
      </c>
      <c r="E1737" s="1">
        <v>21</v>
      </c>
      <c r="F1737" s="1">
        <v>22</v>
      </c>
      <c r="G1737" s="1">
        <v>3022.32</v>
      </c>
      <c r="H1737" s="1">
        <v>1044.4388139677253</v>
      </c>
      <c r="I1737" s="22">
        <v>18989.8</v>
      </c>
      <c r="J1737" s="1">
        <v>1044.4388139677253</v>
      </c>
      <c r="K1737" s="7" t="str">
        <f>IF(OR($C1737=1,$C1737=2,$C1737=3),$J1737,"")</f>
        <v/>
      </c>
      <c r="L1737" s="8" t="str">
        <f t="shared" si="198"/>
        <v/>
      </c>
      <c r="M1737" s="3" t="str">
        <f>IF(OR($C1737=7,$C1737=8,$C1737=9),$J1737,"")</f>
        <v/>
      </c>
      <c r="N1737" s="8" t="str">
        <f t="shared" si="196"/>
        <v/>
      </c>
      <c r="O1737" s="7" t="str">
        <f>IF(OR($C1737=13,$C1737=14,$C1737=15),$J1737,"")</f>
        <v/>
      </c>
      <c r="P1737" s="8" t="str">
        <f t="shared" ref="P1737:P1796" si="201">IF(AND(C1736=13,C1737=14,C1738=15),AVERAGE(O1736:O1738),"")</f>
        <v/>
      </c>
      <c r="Q1737" s="3">
        <f>IF(OR($C1737=19,$C1737=20,$C1737=21),$J1737,"")</f>
        <v>1044.4388139677253</v>
      </c>
      <c r="R1737" s="3">
        <f t="shared" si="199"/>
        <v>816.46055604006233</v>
      </c>
      <c r="S1737" s="7" t="str">
        <f>IF(OR($C1737=25,$C1737=26,$C1737=27),$J1737,"")</f>
        <v/>
      </c>
      <c r="T1737" s="9" t="str">
        <f t="shared" si="200"/>
        <v/>
      </c>
    </row>
    <row r="1738" spans="1:20" x14ac:dyDescent="0.25">
      <c r="A1738" s="20">
        <f t="shared" si="197"/>
        <v>42879.93</v>
      </c>
      <c r="B1738" s="2">
        <v>42879.920543981483</v>
      </c>
      <c r="C1738" s="1">
        <v>21</v>
      </c>
      <c r="D1738" s="1">
        <v>24</v>
      </c>
      <c r="E1738" s="1">
        <v>22</v>
      </c>
      <c r="F1738" s="1">
        <v>23</v>
      </c>
      <c r="G1738" s="1">
        <v>2022.39</v>
      </c>
      <c r="H1738" s="1">
        <v>698.88781233628083</v>
      </c>
      <c r="I1738" s="22">
        <v>12707.1</v>
      </c>
      <c r="J1738" s="1">
        <v>698.88781233628083</v>
      </c>
      <c r="K1738" s="7" t="str">
        <f>IF(OR($C1738=1,$C1738=2,$C1738=3),$J1738,"")</f>
        <v/>
      </c>
      <c r="L1738" s="8" t="str">
        <f t="shared" si="198"/>
        <v/>
      </c>
      <c r="M1738" s="3" t="str">
        <f>IF(OR($C1738=7,$C1738=8,$C1738=9),$J1738,"")</f>
        <v/>
      </c>
      <c r="N1738" s="8" t="str">
        <f t="shared" si="196"/>
        <v/>
      </c>
      <c r="O1738" s="7" t="str">
        <f>IF(OR($C1738=13,$C1738=14,$C1738=15),$J1738,"")</f>
        <v/>
      </c>
      <c r="P1738" s="8" t="str">
        <f t="shared" si="201"/>
        <v/>
      </c>
      <c r="Q1738" s="3">
        <f>IF(OR($C1738=19,$C1738=20,$C1738=21),$J1738,"")</f>
        <v>698.88781233628083</v>
      </c>
      <c r="R1738" s="3" t="str">
        <f t="shared" si="199"/>
        <v/>
      </c>
      <c r="S1738" s="7" t="str">
        <f>IF(OR($C1738=25,$C1738=26,$C1738=27),$J1738,"")</f>
        <v/>
      </c>
      <c r="T1738" s="9" t="str">
        <f t="shared" si="200"/>
        <v/>
      </c>
    </row>
    <row r="1739" spans="1:20" x14ac:dyDescent="0.25">
      <c r="A1739" s="20">
        <f t="shared" si="197"/>
        <v>42879.93</v>
      </c>
      <c r="B1739" s="2">
        <v>42879.920613425929</v>
      </c>
      <c r="C1739" s="1">
        <v>26</v>
      </c>
      <c r="D1739" s="1">
        <v>29</v>
      </c>
      <c r="E1739" s="1">
        <v>27</v>
      </c>
      <c r="F1739" s="1">
        <v>28</v>
      </c>
      <c r="G1739" s="1">
        <v>2471.63</v>
      </c>
      <c r="H1739" s="1">
        <v>854.13401154313544</v>
      </c>
      <c r="I1739" s="22">
        <v>15529.7</v>
      </c>
      <c r="J1739" s="1">
        <v>854.13401154313544</v>
      </c>
      <c r="K1739" s="7" t="str">
        <f>IF(OR($C1739=1,$C1739=2,$C1739=3),$J1739,"")</f>
        <v/>
      </c>
      <c r="L1739" s="8" t="str">
        <f t="shared" si="198"/>
        <v/>
      </c>
      <c r="M1739" s="3" t="str">
        <f>IF(OR($C1739=7,$C1739=8,$C1739=9),$J1739,"")</f>
        <v/>
      </c>
      <c r="N1739" s="8" t="str">
        <f t="shared" si="196"/>
        <v/>
      </c>
      <c r="O1739" s="7" t="str">
        <f>IF(OR($C1739=13,$C1739=14,$C1739=15),$J1739,"")</f>
        <v/>
      </c>
      <c r="P1739" s="8" t="str">
        <f t="shared" si="201"/>
        <v/>
      </c>
      <c r="Q1739" s="3" t="str">
        <f>IF(OR($C1739=19,$C1739=20,$C1739=21),$J1739,"")</f>
        <v/>
      </c>
      <c r="R1739" s="3" t="str">
        <f t="shared" si="199"/>
        <v/>
      </c>
      <c r="S1739" s="7">
        <f>IF(OR($C1739=25,$C1739=26,$C1739=27),$J1739,"")</f>
        <v>854.13401154313544</v>
      </c>
      <c r="T1739" s="9">
        <f>IF(AND(C1739=26,C1740=27),AVERAGE(S1739:S1740),"")</f>
        <v>827.85129032357054</v>
      </c>
    </row>
    <row r="1740" spans="1:20" x14ac:dyDescent="0.25">
      <c r="A1740" s="20">
        <f t="shared" si="197"/>
        <v>42879.93</v>
      </c>
      <c r="B1740" s="2">
        <v>42879.920636574076</v>
      </c>
      <c r="C1740" s="1">
        <v>27</v>
      </c>
      <c r="D1740" s="1">
        <v>30</v>
      </c>
      <c r="E1740" s="1">
        <v>28</v>
      </c>
      <c r="F1740" s="1">
        <v>29</v>
      </c>
      <c r="G1740" s="1">
        <v>2319.52</v>
      </c>
      <c r="H1740" s="1">
        <v>801.56856910400563</v>
      </c>
      <c r="I1740" s="22">
        <v>14574</v>
      </c>
      <c r="J1740" s="1">
        <v>801.56856910400563</v>
      </c>
      <c r="K1740" s="7" t="str">
        <f>IF(OR($C1740=1,$C1740=2,$C1740=3),$J1740,"")</f>
        <v/>
      </c>
      <c r="L1740" s="8" t="str">
        <f t="shared" si="198"/>
        <v/>
      </c>
      <c r="M1740" s="3" t="str">
        <f>IF(OR($C1740=7,$C1740=8,$C1740=9),$J1740,"")</f>
        <v/>
      </c>
      <c r="N1740" s="8" t="str">
        <f t="shared" si="196"/>
        <v/>
      </c>
      <c r="O1740" s="7" t="str">
        <f>IF(OR($C1740=13,$C1740=14,$C1740=15),$J1740,"")</f>
        <v/>
      </c>
      <c r="P1740" s="8" t="str">
        <f t="shared" si="201"/>
        <v/>
      </c>
      <c r="Q1740" s="3" t="str">
        <f>IF(OR($C1740=19,$C1740=20,$C1740=21),$J1740,"")</f>
        <v/>
      </c>
      <c r="R1740" s="3" t="str">
        <f t="shared" si="199"/>
        <v/>
      </c>
      <c r="S1740" s="7">
        <f>IF(OR($C1740=25,$C1740=26,$C1740=27),$J1740,"")</f>
        <v>801.56856910400563</v>
      </c>
      <c r="T1740" s="9" t="str">
        <f t="shared" ref="T1740:T1780" si="202">IF(AND(C1740=26,C1741=27),AVERAGE(S1740:S1741),"")</f>
        <v/>
      </c>
    </row>
    <row r="1741" spans="1:20" x14ac:dyDescent="0.25">
      <c r="A1741" s="20">
        <f t="shared" si="197"/>
        <v>42879.94</v>
      </c>
      <c r="B1741" s="2">
        <v>42879.934074074074</v>
      </c>
      <c r="C1741" s="1">
        <v>1</v>
      </c>
      <c r="D1741" s="1">
        <v>4</v>
      </c>
      <c r="E1741" s="1">
        <v>2</v>
      </c>
      <c r="F1741" s="1">
        <v>3</v>
      </c>
      <c r="G1741" s="1">
        <v>2174.64</v>
      </c>
      <c r="H1741" s="1">
        <v>751.50163530227576</v>
      </c>
      <c r="I1741" s="22">
        <v>13663.7</v>
      </c>
      <c r="J1741" s="1">
        <v>751.50163530227576</v>
      </c>
      <c r="K1741" s="7">
        <f>IF(OR($C1741=1,$C1741=2,$C1741=3),$J1741,"")</f>
        <v>751.50163530227576</v>
      </c>
      <c r="L1741" s="8">
        <f>AVERAGE(K1741:K1742)</f>
        <v>741.95166487426081</v>
      </c>
      <c r="M1741" s="3" t="str">
        <f>IF(OR($C1741=7,$C1741=8,$C1741=9),$J1741,"")</f>
        <v/>
      </c>
      <c r="N1741" s="8" t="str">
        <f t="shared" si="196"/>
        <v/>
      </c>
      <c r="O1741" s="7" t="str">
        <f>IF(OR($C1741=13,$C1741=14,$C1741=15),$J1741,"")</f>
        <v/>
      </c>
      <c r="P1741" s="8" t="str">
        <f t="shared" si="201"/>
        <v/>
      </c>
      <c r="Q1741" s="3" t="str">
        <f>IF(OR($C1741=19,$C1741=20,$C1741=21),$J1741,"")</f>
        <v/>
      </c>
      <c r="R1741" s="3" t="str">
        <f t="shared" si="199"/>
        <v/>
      </c>
      <c r="S1741" s="7" t="str">
        <f>IF(OR($C1741=25,$C1741=26,$C1741=27),$J1741,"")</f>
        <v/>
      </c>
      <c r="T1741" s="9" t="str">
        <f t="shared" si="202"/>
        <v/>
      </c>
    </row>
    <row r="1742" spans="1:20" x14ac:dyDescent="0.25">
      <c r="A1742" s="20">
        <f t="shared" si="197"/>
        <v>42879.94</v>
      </c>
      <c r="B1742" s="2">
        <v>42879.934131944443</v>
      </c>
      <c r="C1742" s="1">
        <v>3</v>
      </c>
      <c r="D1742" s="1">
        <v>6</v>
      </c>
      <c r="E1742" s="1">
        <v>4</v>
      </c>
      <c r="F1742" s="1">
        <v>5</v>
      </c>
      <c r="G1742" s="1">
        <v>2119.37</v>
      </c>
      <c r="H1742" s="1">
        <v>732.40169444624587</v>
      </c>
      <c r="I1742" s="22">
        <v>13316.4</v>
      </c>
      <c r="J1742" s="1">
        <v>732.40169444624587</v>
      </c>
      <c r="K1742" s="7">
        <f>IF(OR($C1742=1,$C1742=2,$C1742=3),$J1742,"")</f>
        <v>732.40169444624587</v>
      </c>
      <c r="L1742" s="8" t="str">
        <f t="shared" si="198"/>
        <v/>
      </c>
      <c r="M1742" s="3" t="str">
        <f>IF(OR($C1742=7,$C1742=8,$C1742=9),$J1742,"")</f>
        <v/>
      </c>
      <c r="N1742" s="8" t="str">
        <f t="shared" si="196"/>
        <v/>
      </c>
      <c r="O1742" s="7" t="str">
        <f>IF(OR($C1742=13,$C1742=14,$C1742=15),$J1742,"")</f>
        <v/>
      </c>
      <c r="P1742" s="8" t="str">
        <f t="shared" si="201"/>
        <v/>
      </c>
      <c r="Q1742" s="3" t="str">
        <f>IF(OR($C1742=19,$C1742=20,$C1742=21),$J1742,"")</f>
        <v/>
      </c>
      <c r="R1742" s="3" t="str">
        <f t="shared" si="199"/>
        <v/>
      </c>
      <c r="S1742" s="7" t="str">
        <f>IF(OR($C1742=25,$C1742=26,$C1742=27),$J1742,"")</f>
        <v/>
      </c>
      <c r="T1742" s="9" t="str">
        <f t="shared" si="202"/>
        <v/>
      </c>
    </row>
    <row r="1743" spans="1:20" x14ac:dyDescent="0.25">
      <c r="A1743" s="20">
        <f t="shared" si="197"/>
        <v>42879.94</v>
      </c>
      <c r="B1743" s="2">
        <v>42879.934166666666</v>
      </c>
      <c r="C1743" s="1">
        <v>7</v>
      </c>
      <c r="D1743" s="1">
        <v>10</v>
      </c>
      <c r="E1743" s="1">
        <v>8</v>
      </c>
      <c r="F1743" s="1">
        <v>9</v>
      </c>
      <c r="G1743" s="1">
        <v>1831.94</v>
      </c>
      <c r="H1743" s="1">
        <v>633.0730170399014</v>
      </c>
      <c r="I1743" s="22">
        <v>11510.4</v>
      </c>
      <c r="J1743" s="1">
        <v>633.0730170399014</v>
      </c>
      <c r="K1743" s="7" t="str">
        <f>IF(OR($C1743=1,$C1743=2,$C1743=3),$J1743,"")</f>
        <v/>
      </c>
      <c r="L1743" s="8" t="str">
        <f t="shared" si="198"/>
        <v/>
      </c>
      <c r="M1743" s="3">
        <f>IF(OR($C1743=7,$C1743=8,$C1743=9),$J1743,"")</f>
        <v>633.0730170399014</v>
      </c>
      <c r="N1743" s="8" t="str">
        <f t="shared" si="196"/>
        <v/>
      </c>
      <c r="O1743" s="7" t="str">
        <f>IF(OR($C1743=13,$C1743=14,$C1743=15),$J1743,"")</f>
        <v/>
      </c>
      <c r="P1743" s="8" t="str">
        <f t="shared" si="201"/>
        <v/>
      </c>
      <c r="Q1743" s="3" t="str">
        <f>IF(OR($C1743=19,$C1743=20,$C1743=21),$J1743,"")</f>
        <v/>
      </c>
      <c r="R1743" s="3" t="str">
        <f t="shared" si="199"/>
        <v/>
      </c>
      <c r="S1743" s="7" t="str">
        <f>IF(OR($C1743=25,$C1743=26,$C1743=27),$J1743,"")</f>
        <v/>
      </c>
      <c r="T1743" s="9" t="str">
        <f t="shared" si="202"/>
        <v/>
      </c>
    </row>
    <row r="1744" spans="1:20" x14ac:dyDescent="0.25">
      <c r="A1744" s="20">
        <f t="shared" si="197"/>
        <v>42879.94</v>
      </c>
      <c r="B1744" s="2">
        <v>42879.934201388889</v>
      </c>
      <c r="C1744" s="1">
        <v>8</v>
      </c>
      <c r="D1744" s="1">
        <v>11</v>
      </c>
      <c r="E1744" s="1">
        <v>9</v>
      </c>
      <c r="F1744" s="1">
        <v>10</v>
      </c>
      <c r="G1744" s="1">
        <v>1853.99</v>
      </c>
      <c r="H1744" s="1">
        <v>640.69295002118349</v>
      </c>
      <c r="I1744" s="22">
        <v>11648.9</v>
      </c>
      <c r="J1744" s="1">
        <v>640.69295002118349</v>
      </c>
      <c r="K1744" s="7" t="str">
        <f>IF(OR($C1744=1,$C1744=2,$C1744=3),$J1744,"")</f>
        <v/>
      </c>
      <c r="L1744" s="8" t="str">
        <f t="shared" si="198"/>
        <v/>
      </c>
      <c r="M1744" s="3">
        <f>IF(OR($C1744=7,$C1744=8,$C1744=9),$J1744,"")</f>
        <v>640.69295002118349</v>
      </c>
      <c r="N1744" s="8">
        <f t="shared" si="196"/>
        <v>647.17709253843771</v>
      </c>
      <c r="O1744" s="7" t="str">
        <f>IF(OR($C1744=13,$C1744=14,$C1744=15),$J1744,"")</f>
        <v/>
      </c>
      <c r="P1744" s="8" t="str">
        <f t="shared" si="201"/>
        <v/>
      </c>
      <c r="Q1744" s="3" t="str">
        <f>IF(OR($C1744=19,$C1744=20,$C1744=21),$J1744,"")</f>
        <v/>
      </c>
      <c r="R1744" s="3" t="str">
        <f t="shared" si="199"/>
        <v/>
      </c>
      <c r="S1744" s="7" t="str">
        <f>IF(OR($C1744=25,$C1744=26,$C1744=27),$J1744,"")</f>
        <v/>
      </c>
      <c r="T1744" s="9" t="str">
        <f t="shared" si="202"/>
        <v/>
      </c>
    </row>
    <row r="1745" spans="1:20" x14ac:dyDescent="0.25">
      <c r="A1745" s="20">
        <f t="shared" si="197"/>
        <v>42879.94</v>
      </c>
      <c r="B1745" s="2">
        <v>42879.934224537035</v>
      </c>
      <c r="C1745" s="1">
        <v>9</v>
      </c>
      <c r="D1745" s="1">
        <v>12</v>
      </c>
      <c r="E1745" s="1">
        <v>10</v>
      </c>
      <c r="F1745" s="1">
        <v>11</v>
      </c>
      <c r="G1745" s="1">
        <v>1932.33</v>
      </c>
      <c r="H1745" s="1">
        <v>667.76531055422811</v>
      </c>
      <c r="I1745" s="22">
        <v>12141.2</v>
      </c>
      <c r="J1745" s="1">
        <v>667.76531055422811</v>
      </c>
      <c r="K1745" s="7" t="str">
        <f>IF(OR($C1745=1,$C1745=2,$C1745=3),$J1745,"")</f>
        <v/>
      </c>
      <c r="L1745" s="8" t="str">
        <f t="shared" si="198"/>
        <v/>
      </c>
      <c r="M1745" s="3">
        <f>IF(OR($C1745=7,$C1745=8,$C1745=9),$J1745,"")</f>
        <v>667.76531055422811</v>
      </c>
      <c r="N1745" s="8" t="str">
        <f t="shared" si="196"/>
        <v/>
      </c>
      <c r="O1745" s="7" t="str">
        <f>IF(OR($C1745=13,$C1745=14,$C1745=15),$J1745,"")</f>
        <v/>
      </c>
      <c r="P1745" s="8" t="str">
        <f t="shared" si="201"/>
        <v/>
      </c>
      <c r="Q1745" s="3" t="str">
        <f>IF(OR($C1745=19,$C1745=20,$C1745=21),$J1745,"")</f>
        <v/>
      </c>
      <c r="R1745" s="3" t="str">
        <f t="shared" si="199"/>
        <v/>
      </c>
      <c r="S1745" s="7" t="str">
        <f>IF(OR($C1745=25,$C1745=26,$C1745=27),$J1745,"")</f>
        <v/>
      </c>
      <c r="T1745" s="9" t="str">
        <f t="shared" si="202"/>
        <v/>
      </c>
    </row>
    <row r="1746" spans="1:20" x14ac:dyDescent="0.25">
      <c r="A1746" s="20">
        <f t="shared" si="197"/>
        <v>42879.94</v>
      </c>
      <c r="B1746" s="2">
        <v>42879.934363425928</v>
      </c>
      <c r="C1746" s="1">
        <v>19</v>
      </c>
      <c r="D1746" s="1">
        <v>22</v>
      </c>
      <c r="E1746" s="1">
        <v>20</v>
      </c>
      <c r="F1746" s="1">
        <v>21</v>
      </c>
      <c r="G1746" s="1">
        <v>1994.18</v>
      </c>
      <c r="H1746" s="1">
        <v>689.13913617292633</v>
      </c>
      <c r="I1746" s="22">
        <v>12529.8</v>
      </c>
      <c r="J1746" s="1">
        <v>689.13913617292633</v>
      </c>
      <c r="K1746" s="7" t="str">
        <f>IF(OR($C1746=1,$C1746=2,$C1746=3),$J1746,"")</f>
        <v/>
      </c>
      <c r="L1746" s="8" t="str">
        <f t="shared" si="198"/>
        <v/>
      </c>
      <c r="M1746" s="3" t="str">
        <f>IF(OR($C1746=7,$C1746=8,$C1746=9),$J1746,"")</f>
        <v/>
      </c>
      <c r="N1746" s="8" t="str">
        <f t="shared" si="196"/>
        <v/>
      </c>
      <c r="O1746" s="7" t="str">
        <f>IF(OR($C1746=13,$C1746=14,$C1746=15),$J1746,"")</f>
        <v/>
      </c>
      <c r="P1746" s="8" t="str">
        <f t="shared" si="201"/>
        <v/>
      </c>
      <c r="Q1746" s="3">
        <f>IF(OR($C1746=19,$C1746=20,$C1746=21),$J1746,"")</f>
        <v>689.13913617292633</v>
      </c>
      <c r="R1746" s="3" t="str">
        <f t="shared" si="199"/>
        <v/>
      </c>
      <c r="S1746" s="7" t="str">
        <f>IF(OR($C1746=25,$C1746=26,$C1746=27),$J1746,"")</f>
        <v/>
      </c>
      <c r="T1746" s="9" t="str">
        <f t="shared" si="202"/>
        <v/>
      </c>
    </row>
    <row r="1747" spans="1:20" x14ac:dyDescent="0.25">
      <c r="A1747" s="20">
        <f t="shared" si="197"/>
        <v>42879.94</v>
      </c>
      <c r="B1747" s="2">
        <v>42879.934386574074</v>
      </c>
      <c r="C1747" s="1">
        <v>20</v>
      </c>
      <c r="D1747" s="1">
        <v>23</v>
      </c>
      <c r="E1747" s="1">
        <v>21</v>
      </c>
      <c r="F1747" s="1">
        <v>22</v>
      </c>
      <c r="G1747" s="1">
        <v>2871.61</v>
      </c>
      <c r="H1747" s="1">
        <v>992.35717679724848</v>
      </c>
      <c r="I1747" s="22">
        <v>18042.8</v>
      </c>
      <c r="J1747" s="1">
        <v>992.35717679724848</v>
      </c>
      <c r="K1747" s="7" t="str">
        <f>IF(OR($C1747=1,$C1747=2,$C1747=3),$J1747,"")</f>
        <v/>
      </c>
      <c r="L1747" s="8" t="str">
        <f t="shared" si="198"/>
        <v/>
      </c>
      <c r="M1747" s="3" t="str">
        <f>IF(OR($C1747=7,$C1747=8,$C1747=9),$J1747,"")</f>
        <v/>
      </c>
      <c r="N1747" s="8" t="str">
        <f t="shared" si="196"/>
        <v/>
      </c>
      <c r="O1747" s="7" t="str">
        <f>IF(OR($C1747=13,$C1747=14,$C1747=15),$J1747,"")</f>
        <v/>
      </c>
      <c r="P1747" s="8" t="str">
        <f t="shared" si="201"/>
        <v/>
      </c>
      <c r="Q1747" s="3">
        <f>IF(OR($C1747=19,$C1747=20,$C1747=21),$J1747,"")</f>
        <v>992.35717679724848</v>
      </c>
      <c r="R1747" s="3">
        <f t="shared" si="199"/>
        <v>787.06132254825877</v>
      </c>
      <c r="S1747" s="7" t="str">
        <f>IF(OR($C1747=25,$C1747=26,$C1747=27),$J1747,"")</f>
        <v/>
      </c>
      <c r="T1747" s="9" t="str">
        <f t="shared" si="202"/>
        <v/>
      </c>
    </row>
    <row r="1748" spans="1:20" x14ac:dyDescent="0.25">
      <c r="A1748" s="20">
        <f t="shared" si="197"/>
        <v>42879.94</v>
      </c>
      <c r="B1748" s="2">
        <v>42879.934421296297</v>
      </c>
      <c r="C1748" s="1">
        <v>21</v>
      </c>
      <c r="D1748" s="1">
        <v>24</v>
      </c>
      <c r="E1748" s="1">
        <v>22</v>
      </c>
      <c r="F1748" s="1">
        <v>23</v>
      </c>
      <c r="G1748" s="1">
        <v>1966.83</v>
      </c>
      <c r="H1748" s="1">
        <v>679.68765467460139</v>
      </c>
      <c r="I1748" s="22">
        <v>12358</v>
      </c>
      <c r="J1748" s="1">
        <v>679.68765467460139</v>
      </c>
      <c r="K1748" s="7" t="str">
        <f>IF(OR($C1748=1,$C1748=2,$C1748=3),$J1748,"")</f>
        <v/>
      </c>
      <c r="L1748" s="8" t="str">
        <f t="shared" si="198"/>
        <v/>
      </c>
      <c r="M1748" s="3" t="str">
        <f>IF(OR($C1748=7,$C1748=8,$C1748=9),$J1748,"")</f>
        <v/>
      </c>
      <c r="N1748" s="8" t="str">
        <f t="shared" si="196"/>
        <v/>
      </c>
      <c r="O1748" s="7" t="str">
        <f>IF(OR($C1748=13,$C1748=14,$C1748=15),$J1748,"")</f>
        <v/>
      </c>
      <c r="P1748" s="8" t="str">
        <f t="shared" si="201"/>
        <v/>
      </c>
      <c r="Q1748" s="3">
        <f>IF(OR($C1748=19,$C1748=20,$C1748=21),$J1748,"")</f>
        <v>679.68765467460139</v>
      </c>
      <c r="R1748" s="3" t="str">
        <f t="shared" si="199"/>
        <v/>
      </c>
      <c r="S1748" s="7" t="str">
        <f>IF(OR($C1748=25,$C1748=26,$C1748=27),$J1748,"")</f>
        <v/>
      </c>
      <c r="T1748" s="9" t="str">
        <f t="shared" si="202"/>
        <v/>
      </c>
    </row>
    <row r="1749" spans="1:20" x14ac:dyDescent="0.25">
      <c r="A1749" s="20">
        <f t="shared" si="197"/>
        <v>42879.94</v>
      </c>
      <c r="B1749" s="2">
        <v>42879.934490740743</v>
      </c>
      <c r="C1749" s="1">
        <v>26</v>
      </c>
      <c r="D1749" s="1">
        <v>29</v>
      </c>
      <c r="E1749" s="1">
        <v>27</v>
      </c>
      <c r="F1749" s="1">
        <v>28</v>
      </c>
      <c r="G1749" s="1">
        <v>2388.5100000000002</v>
      </c>
      <c r="H1749" s="1">
        <v>825.40980159283333</v>
      </c>
      <c r="I1749" s="22">
        <v>15007.5</v>
      </c>
      <c r="J1749" s="1">
        <v>825.40980159283333</v>
      </c>
      <c r="K1749" s="7" t="str">
        <f>IF(OR($C1749=1,$C1749=2,$C1749=3),$J1749,"")</f>
        <v/>
      </c>
      <c r="L1749" s="8" t="str">
        <f t="shared" si="198"/>
        <v/>
      </c>
      <c r="M1749" s="3" t="str">
        <f>IF(OR($C1749=7,$C1749=8,$C1749=9),$J1749,"")</f>
        <v/>
      </c>
      <c r="N1749" s="8" t="str">
        <f t="shared" si="196"/>
        <v/>
      </c>
      <c r="O1749" s="7" t="str">
        <f>IF(OR($C1749=13,$C1749=14,$C1749=15),$J1749,"")</f>
        <v/>
      </c>
      <c r="P1749" s="8" t="str">
        <f t="shared" si="201"/>
        <v/>
      </c>
      <c r="Q1749" s="3" t="str">
        <f>IF(OR($C1749=19,$C1749=20,$C1749=21),$J1749,"")</f>
        <v/>
      </c>
      <c r="R1749" s="3" t="str">
        <f t="shared" si="199"/>
        <v/>
      </c>
      <c r="S1749" s="7">
        <f>IF(OR($C1749=25,$C1749=26,$C1749=27),$J1749,"")</f>
        <v>825.40980159283333</v>
      </c>
      <c r="T1749" s="9">
        <f t="shared" si="202"/>
        <v>800.64933909356535</v>
      </c>
    </row>
    <row r="1750" spans="1:20" x14ac:dyDescent="0.25">
      <c r="A1750" s="20">
        <f t="shared" si="197"/>
        <v>42879.94</v>
      </c>
      <c r="B1750" s="2">
        <v>42879.934513888889</v>
      </c>
      <c r="C1750" s="1">
        <v>27</v>
      </c>
      <c r="D1750" s="1">
        <v>30</v>
      </c>
      <c r="E1750" s="1">
        <v>28</v>
      </c>
      <c r="F1750" s="1">
        <v>29</v>
      </c>
      <c r="G1750" s="1">
        <v>2245.21</v>
      </c>
      <c r="H1750" s="1">
        <v>775.88887659429736</v>
      </c>
      <c r="I1750" s="22">
        <v>14107.1</v>
      </c>
      <c r="J1750" s="1">
        <v>775.88887659429736</v>
      </c>
      <c r="K1750" s="7" t="str">
        <f>IF(OR($C1750=1,$C1750=2,$C1750=3),$J1750,"")</f>
        <v/>
      </c>
      <c r="L1750" s="8" t="str">
        <f t="shared" si="198"/>
        <v/>
      </c>
      <c r="M1750" s="3" t="str">
        <f>IF(OR($C1750=7,$C1750=8,$C1750=9),$J1750,"")</f>
        <v/>
      </c>
      <c r="N1750" s="8" t="str">
        <f t="shared" si="196"/>
        <v/>
      </c>
      <c r="O1750" s="7" t="str">
        <f>IF(OR($C1750=13,$C1750=14,$C1750=15),$J1750,"")</f>
        <v/>
      </c>
      <c r="P1750" s="8" t="str">
        <f t="shared" si="201"/>
        <v/>
      </c>
      <c r="Q1750" s="3" t="str">
        <f>IF(OR($C1750=19,$C1750=20,$C1750=21),$J1750,"")</f>
        <v/>
      </c>
      <c r="R1750" s="3" t="str">
        <f t="shared" si="199"/>
        <v/>
      </c>
      <c r="S1750" s="7">
        <f>IF(OR($C1750=25,$C1750=26,$C1750=27),$J1750,"")</f>
        <v>775.88887659429736</v>
      </c>
      <c r="T1750" s="9" t="str">
        <f t="shared" si="202"/>
        <v/>
      </c>
    </row>
    <row r="1751" spans="1:20" x14ac:dyDescent="0.25">
      <c r="A1751" s="20">
        <f t="shared" si="197"/>
        <v>42879.950000000004</v>
      </c>
      <c r="B1751" s="2">
        <v>42879.948067129626</v>
      </c>
      <c r="C1751" s="1">
        <v>7</v>
      </c>
      <c r="D1751" s="1">
        <v>10</v>
      </c>
      <c r="E1751" s="1">
        <v>8</v>
      </c>
      <c r="F1751" s="1">
        <v>9</v>
      </c>
      <c r="G1751" s="1">
        <v>1765.85</v>
      </c>
      <c r="H1751" s="1">
        <v>610.23395260756888</v>
      </c>
      <c r="I1751" s="22">
        <v>11095.1</v>
      </c>
      <c r="J1751" s="1">
        <v>610.23395260756888</v>
      </c>
      <c r="K1751" s="7" t="str">
        <f>IF(OR($C1751=1,$C1751=2,$C1751=3),$J1751,"")</f>
        <v/>
      </c>
      <c r="L1751" s="8" t="str">
        <f t="shared" si="198"/>
        <v/>
      </c>
      <c r="M1751" s="3">
        <f>IF(OR($C1751=7,$C1751=8,$C1751=9),$J1751,"")</f>
        <v>610.23395260756888</v>
      </c>
      <c r="N1751" s="8" t="str">
        <f t="shared" si="196"/>
        <v/>
      </c>
      <c r="O1751" s="7" t="str">
        <f>IF(OR($C1751=13,$C1751=14,$C1751=15),$J1751,"")</f>
        <v/>
      </c>
      <c r="P1751" s="8" t="str">
        <f t="shared" si="201"/>
        <v/>
      </c>
      <c r="Q1751" s="3" t="str">
        <f>IF(OR($C1751=19,$C1751=20,$C1751=21),$J1751,"")</f>
        <v/>
      </c>
      <c r="R1751" s="3" t="str">
        <f t="shared" si="199"/>
        <v/>
      </c>
      <c r="S1751" s="7" t="str">
        <f>IF(OR($C1751=25,$C1751=26,$C1751=27),$J1751,"")</f>
        <v/>
      </c>
      <c r="T1751" s="9" t="str">
        <f t="shared" si="202"/>
        <v/>
      </c>
    </row>
    <row r="1752" spans="1:20" x14ac:dyDescent="0.25">
      <c r="A1752" s="20">
        <f t="shared" si="197"/>
        <v>42879.950000000004</v>
      </c>
      <c r="B1752" s="2">
        <v>42879.94809027778</v>
      </c>
      <c r="C1752" s="1">
        <v>8</v>
      </c>
      <c r="D1752" s="1">
        <v>11</v>
      </c>
      <c r="E1752" s="1">
        <v>9</v>
      </c>
      <c r="F1752" s="1">
        <v>10</v>
      </c>
      <c r="G1752" s="1">
        <v>1796.18</v>
      </c>
      <c r="H1752" s="1">
        <v>620.71524817774059</v>
      </c>
      <c r="I1752" s="22">
        <v>11285.7</v>
      </c>
      <c r="J1752" s="1">
        <v>620.71524817774059</v>
      </c>
      <c r="K1752" s="7" t="str">
        <f>IF(OR($C1752=1,$C1752=2,$C1752=3),$J1752,"")</f>
        <v/>
      </c>
      <c r="L1752" s="8" t="str">
        <f t="shared" si="198"/>
        <v/>
      </c>
      <c r="M1752" s="3">
        <f>IF(OR($C1752=7,$C1752=8,$C1752=9),$J1752,"")</f>
        <v>620.71524817774059</v>
      </c>
      <c r="N1752" s="8">
        <f t="shared" si="196"/>
        <v>625.28375221459089</v>
      </c>
      <c r="O1752" s="7" t="str">
        <f>IF(OR($C1752=13,$C1752=14,$C1752=15),$J1752,"")</f>
        <v/>
      </c>
      <c r="P1752" s="8" t="str">
        <f t="shared" si="201"/>
        <v/>
      </c>
      <c r="Q1752" s="3" t="str">
        <f>IF(OR($C1752=19,$C1752=20,$C1752=21),$J1752,"")</f>
        <v/>
      </c>
      <c r="R1752" s="3" t="str">
        <f t="shared" si="199"/>
        <v/>
      </c>
      <c r="S1752" s="7" t="str">
        <f>IF(OR($C1752=25,$C1752=26,$C1752=27),$J1752,"")</f>
        <v/>
      </c>
      <c r="T1752" s="9" t="str">
        <f t="shared" si="202"/>
        <v/>
      </c>
    </row>
    <row r="1753" spans="1:20" x14ac:dyDescent="0.25">
      <c r="A1753" s="20">
        <f t="shared" si="197"/>
        <v>42879.950000000004</v>
      </c>
      <c r="B1753" s="2">
        <v>42879.948125000003</v>
      </c>
      <c r="C1753" s="1">
        <v>9</v>
      </c>
      <c r="D1753" s="1">
        <v>12</v>
      </c>
      <c r="E1753" s="1">
        <v>10</v>
      </c>
      <c r="F1753" s="1">
        <v>11</v>
      </c>
      <c r="G1753" s="1">
        <v>1866.17</v>
      </c>
      <c r="H1753" s="1">
        <v>644.90205585846309</v>
      </c>
      <c r="I1753" s="22">
        <v>11725.5</v>
      </c>
      <c r="J1753" s="1">
        <v>644.90205585846309</v>
      </c>
      <c r="K1753" s="7" t="str">
        <f>IF(OR($C1753=1,$C1753=2,$C1753=3),$J1753,"")</f>
        <v/>
      </c>
      <c r="L1753" s="8" t="str">
        <f t="shared" si="198"/>
        <v/>
      </c>
      <c r="M1753" s="3">
        <f>IF(OR($C1753=7,$C1753=8,$C1753=9),$J1753,"")</f>
        <v>644.90205585846309</v>
      </c>
      <c r="N1753" s="8" t="str">
        <f t="shared" si="196"/>
        <v/>
      </c>
      <c r="O1753" s="7" t="str">
        <f>IF(OR($C1753=13,$C1753=14,$C1753=15),$J1753,"")</f>
        <v/>
      </c>
      <c r="P1753" s="8" t="str">
        <f t="shared" si="201"/>
        <v/>
      </c>
      <c r="Q1753" s="3" t="str">
        <f>IF(OR($C1753=19,$C1753=20,$C1753=21),$J1753,"")</f>
        <v/>
      </c>
      <c r="R1753" s="3" t="str">
        <f t="shared" si="199"/>
        <v/>
      </c>
      <c r="S1753" s="7" t="str">
        <f>IF(OR($C1753=25,$C1753=26,$C1753=27),$J1753,"")</f>
        <v/>
      </c>
      <c r="T1753" s="9" t="str">
        <f t="shared" si="202"/>
        <v/>
      </c>
    </row>
    <row r="1754" spans="1:20" x14ac:dyDescent="0.25">
      <c r="A1754" s="20">
        <f t="shared" si="197"/>
        <v>42879.950000000004</v>
      </c>
      <c r="B1754" s="2">
        <v>42879.948229166665</v>
      </c>
      <c r="C1754" s="1">
        <v>15</v>
      </c>
      <c r="D1754" s="1">
        <v>18</v>
      </c>
      <c r="E1754" s="1">
        <v>16</v>
      </c>
      <c r="F1754" s="1">
        <v>17</v>
      </c>
      <c r="G1754" s="1">
        <v>2111.04</v>
      </c>
      <c r="H1754" s="1">
        <v>729.52305309776159</v>
      </c>
      <c r="I1754" s="22">
        <v>13264.1</v>
      </c>
      <c r="J1754" s="1">
        <v>729.52305309776159</v>
      </c>
      <c r="K1754" s="7" t="str">
        <f>IF(OR($C1754=1,$C1754=2,$C1754=3),$J1754,"")</f>
        <v/>
      </c>
      <c r="L1754" s="8" t="str">
        <f t="shared" si="198"/>
        <v/>
      </c>
      <c r="M1754" s="3" t="str">
        <f>IF(OR($C1754=7,$C1754=8,$C1754=9),$J1754,"")</f>
        <v/>
      </c>
      <c r="N1754" s="8" t="str">
        <f t="shared" si="196"/>
        <v/>
      </c>
      <c r="O1754" s="7">
        <f>IF(OR($C1754=13,$C1754=14,$C1754=15),$J1754,"")</f>
        <v>729.52305309776159</v>
      </c>
      <c r="P1754" s="8">
        <f>O1754</f>
        <v>729.52305309776159</v>
      </c>
      <c r="Q1754" s="3" t="str">
        <f>IF(OR($C1754=19,$C1754=20,$C1754=21),$J1754,"")</f>
        <v/>
      </c>
      <c r="R1754" s="3" t="str">
        <f t="shared" si="199"/>
        <v/>
      </c>
      <c r="S1754" s="7" t="str">
        <f>IF(OR($C1754=25,$C1754=26,$C1754=27),$J1754,"")</f>
        <v/>
      </c>
      <c r="T1754" s="9" t="str">
        <f t="shared" si="202"/>
        <v/>
      </c>
    </row>
    <row r="1755" spans="1:20" x14ac:dyDescent="0.25">
      <c r="A1755" s="20">
        <f t="shared" si="197"/>
        <v>42879.950000000004</v>
      </c>
      <c r="B1755" s="2">
        <v>42879.948252314818</v>
      </c>
      <c r="C1755" s="1">
        <v>19</v>
      </c>
      <c r="D1755" s="1">
        <v>22</v>
      </c>
      <c r="E1755" s="1">
        <v>20</v>
      </c>
      <c r="F1755" s="1">
        <v>21</v>
      </c>
      <c r="G1755" s="1">
        <v>1943.37</v>
      </c>
      <c r="H1755" s="1">
        <v>671.58046067274756</v>
      </c>
      <c r="I1755" s="22">
        <v>12210.6</v>
      </c>
      <c r="J1755" s="1">
        <v>671.58046067274756</v>
      </c>
      <c r="K1755" s="7" t="str">
        <f>IF(OR($C1755=1,$C1755=2,$C1755=3),$J1755,"")</f>
        <v/>
      </c>
      <c r="L1755" s="8" t="str">
        <f t="shared" si="198"/>
        <v/>
      </c>
      <c r="M1755" s="3" t="str">
        <f>IF(OR($C1755=7,$C1755=8,$C1755=9),$J1755,"")</f>
        <v/>
      </c>
      <c r="N1755" s="8" t="str">
        <f t="shared" si="196"/>
        <v/>
      </c>
      <c r="O1755" s="7" t="str">
        <f>IF(OR($C1755=13,$C1755=14,$C1755=15),$J1755,"")</f>
        <v/>
      </c>
      <c r="P1755" s="8" t="str">
        <f t="shared" si="201"/>
        <v/>
      </c>
      <c r="Q1755" s="3">
        <f>IF(OR($C1755=19,$C1755=20,$C1755=21),$J1755,"")</f>
        <v>671.58046067274756</v>
      </c>
      <c r="R1755" s="3" t="str">
        <f t="shared" si="199"/>
        <v/>
      </c>
      <c r="S1755" s="7" t="str">
        <f>IF(OR($C1755=25,$C1755=26,$C1755=27),$J1755,"")</f>
        <v/>
      </c>
      <c r="T1755" s="9" t="str">
        <f t="shared" si="202"/>
        <v/>
      </c>
    </row>
    <row r="1756" spans="1:20" x14ac:dyDescent="0.25">
      <c r="A1756" s="20">
        <f t="shared" si="197"/>
        <v>42879.950000000004</v>
      </c>
      <c r="B1756" s="2">
        <v>42879.948287037034</v>
      </c>
      <c r="C1756" s="1">
        <v>20</v>
      </c>
      <c r="D1756" s="1">
        <v>23</v>
      </c>
      <c r="E1756" s="1">
        <v>21</v>
      </c>
      <c r="F1756" s="1">
        <v>22</v>
      </c>
      <c r="G1756" s="1">
        <v>2745.59</v>
      </c>
      <c r="H1756" s="1">
        <v>948.80779111465608</v>
      </c>
      <c r="I1756" s="22">
        <v>17251</v>
      </c>
      <c r="J1756" s="1">
        <v>948.80779111465608</v>
      </c>
      <c r="K1756" s="7" t="str">
        <f>IF(OR($C1756=1,$C1756=2,$C1756=3),$J1756,"")</f>
        <v/>
      </c>
      <c r="L1756" s="8" t="str">
        <f t="shared" si="198"/>
        <v/>
      </c>
      <c r="M1756" s="3" t="str">
        <f>IF(OR($C1756=7,$C1756=8,$C1756=9),$J1756,"")</f>
        <v/>
      </c>
      <c r="N1756" s="8" t="str">
        <f t="shared" si="196"/>
        <v/>
      </c>
      <c r="O1756" s="7" t="str">
        <f>IF(OR($C1756=13,$C1756=14,$C1756=15),$J1756,"")</f>
        <v/>
      </c>
      <c r="P1756" s="8" t="str">
        <f t="shared" si="201"/>
        <v/>
      </c>
      <c r="Q1756" s="3">
        <f>IF(OR($C1756=19,$C1756=20,$C1756=21),$J1756,"")</f>
        <v>948.80779111465608</v>
      </c>
      <c r="R1756" s="3">
        <f t="shared" si="199"/>
        <v>761.2468557137114</v>
      </c>
      <c r="S1756" s="7" t="str">
        <f>IF(OR($C1756=25,$C1756=26,$C1756=27),$J1756,"")</f>
        <v/>
      </c>
      <c r="T1756" s="9" t="str">
        <f t="shared" si="202"/>
        <v/>
      </c>
    </row>
    <row r="1757" spans="1:20" x14ac:dyDescent="0.25">
      <c r="A1757" s="20">
        <f t="shared" si="197"/>
        <v>42879.950000000004</v>
      </c>
      <c r="B1757" s="2">
        <v>42879.948321759257</v>
      </c>
      <c r="C1757" s="1">
        <v>21</v>
      </c>
      <c r="D1757" s="1">
        <v>24</v>
      </c>
      <c r="E1757" s="1">
        <v>22</v>
      </c>
      <c r="F1757" s="1">
        <v>23</v>
      </c>
      <c r="G1757" s="1">
        <v>1919.56</v>
      </c>
      <c r="H1757" s="1">
        <v>663.35231535373055</v>
      </c>
      <c r="I1757" s="22">
        <v>12060.9</v>
      </c>
      <c r="J1757" s="1">
        <v>663.35231535373055</v>
      </c>
      <c r="K1757" s="7" t="str">
        <f>IF(OR($C1757=1,$C1757=2,$C1757=3),$J1757,"")</f>
        <v/>
      </c>
      <c r="L1757" s="8" t="str">
        <f t="shared" si="198"/>
        <v/>
      </c>
      <c r="M1757" s="3" t="str">
        <f>IF(OR($C1757=7,$C1757=8,$C1757=9),$J1757,"")</f>
        <v/>
      </c>
      <c r="N1757" s="8" t="str">
        <f t="shared" si="196"/>
        <v/>
      </c>
      <c r="O1757" s="7" t="str">
        <f>IF(OR($C1757=13,$C1757=14,$C1757=15),$J1757,"")</f>
        <v/>
      </c>
      <c r="P1757" s="8" t="str">
        <f t="shared" si="201"/>
        <v/>
      </c>
      <c r="Q1757" s="3">
        <f>IF(OR($C1757=19,$C1757=20,$C1757=21),$J1757,"")</f>
        <v>663.35231535373055</v>
      </c>
      <c r="R1757" s="3" t="str">
        <f t="shared" si="199"/>
        <v/>
      </c>
      <c r="S1757" s="7" t="str">
        <f>IF(OR($C1757=25,$C1757=26,$C1757=27),$J1757,"")</f>
        <v/>
      </c>
      <c r="T1757" s="9" t="str">
        <f t="shared" si="202"/>
        <v/>
      </c>
    </row>
    <row r="1758" spans="1:20" x14ac:dyDescent="0.25">
      <c r="A1758" s="20">
        <f t="shared" si="197"/>
        <v>42879.950000000004</v>
      </c>
      <c r="B1758" s="2">
        <v>42879.948391203703</v>
      </c>
      <c r="C1758" s="1">
        <v>26</v>
      </c>
      <c r="D1758" s="1">
        <v>29</v>
      </c>
      <c r="E1758" s="1">
        <v>27</v>
      </c>
      <c r="F1758" s="1">
        <v>28</v>
      </c>
      <c r="G1758" s="1">
        <v>2300.61</v>
      </c>
      <c r="H1758" s="1">
        <v>795.0337422252735</v>
      </c>
      <c r="I1758" s="22">
        <v>14455.2</v>
      </c>
      <c r="J1758" s="1">
        <v>795.0337422252735</v>
      </c>
      <c r="K1758" s="7" t="str">
        <f>IF(OR($C1758=1,$C1758=2,$C1758=3),$J1758,"")</f>
        <v/>
      </c>
      <c r="L1758" s="8" t="str">
        <f t="shared" si="198"/>
        <v/>
      </c>
      <c r="M1758" s="3" t="str">
        <f>IF(OR($C1758=7,$C1758=8,$C1758=9),$J1758,"")</f>
        <v/>
      </c>
      <c r="N1758" s="8" t="str">
        <f t="shared" si="196"/>
        <v/>
      </c>
      <c r="O1758" s="7" t="str">
        <f>IF(OR($C1758=13,$C1758=14,$C1758=15),$J1758,"")</f>
        <v/>
      </c>
      <c r="P1758" s="8" t="str">
        <f t="shared" si="201"/>
        <v/>
      </c>
      <c r="Q1758" s="3" t="str">
        <f>IF(OR($C1758=19,$C1758=20,$C1758=21),$J1758,"")</f>
        <v/>
      </c>
      <c r="R1758" s="3" t="str">
        <f t="shared" si="199"/>
        <v/>
      </c>
      <c r="S1758" s="7">
        <f>IF(OR($C1758=25,$C1758=26,$C1758=27),$J1758,"")</f>
        <v>795.0337422252735</v>
      </c>
      <c r="T1758" s="9">
        <f t="shared" si="202"/>
        <v>772.13420213435938</v>
      </c>
    </row>
    <row r="1759" spans="1:20" x14ac:dyDescent="0.25">
      <c r="A1759" s="20">
        <f t="shared" si="197"/>
        <v>42879.950000000004</v>
      </c>
      <c r="B1759" s="2">
        <v>42879.948414351849</v>
      </c>
      <c r="C1759" s="1">
        <v>27</v>
      </c>
      <c r="D1759" s="1">
        <v>30</v>
      </c>
      <c r="E1759" s="1">
        <v>28</v>
      </c>
      <c r="F1759" s="1">
        <v>29</v>
      </c>
      <c r="G1759" s="1">
        <v>2168.08</v>
      </c>
      <c r="H1759" s="1">
        <v>749.23466204344538</v>
      </c>
      <c r="I1759" s="22">
        <v>13622.4</v>
      </c>
      <c r="J1759" s="1">
        <v>749.23466204344538</v>
      </c>
      <c r="K1759" s="7" t="str">
        <f>IF(OR($C1759=1,$C1759=2,$C1759=3),$J1759,"")</f>
        <v/>
      </c>
      <c r="L1759" s="8" t="str">
        <f t="shared" si="198"/>
        <v/>
      </c>
      <c r="M1759" s="3" t="str">
        <f>IF(OR($C1759=7,$C1759=8,$C1759=9),$J1759,"")</f>
        <v/>
      </c>
      <c r="N1759" s="8" t="str">
        <f t="shared" si="196"/>
        <v/>
      </c>
      <c r="O1759" s="7" t="str">
        <f>IF(OR($C1759=13,$C1759=14,$C1759=15),$J1759,"")</f>
        <v/>
      </c>
      <c r="P1759" s="8" t="str">
        <f t="shared" si="201"/>
        <v/>
      </c>
      <c r="Q1759" s="3" t="str">
        <f>IF(OR($C1759=19,$C1759=20,$C1759=21),$J1759,"")</f>
        <v/>
      </c>
      <c r="R1759" s="3" t="str">
        <f t="shared" si="199"/>
        <v/>
      </c>
      <c r="S1759" s="7">
        <f>IF(OR($C1759=25,$C1759=26,$C1759=27),$J1759,"")</f>
        <v>749.23466204344538</v>
      </c>
      <c r="T1759" s="9" t="str">
        <f t="shared" si="202"/>
        <v/>
      </c>
    </row>
    <row r="1760" spans="1:20" x14ac:dyDescent="0.25">
      <c r="A1760" s="20">
        <f t="shared" si="197"/>
        <v>42879.97</v>
      </c>
      <c r="B1760" s="2">
        <v>42879.961956018517</v>
      </c>
      <c r="C1760" s="1">
        <v>7</v>
      </c>
      <c r="D1760" s="1">
        <v>10</v>
      </c>
      <c r="E1760" s="1">
        <v>8</v>
      </c>
      <c r="F1760" s="1">
        <v>9</v>
      </c>
      <c r="G1760" s="1">
        <v>1705.31</v>
      </c>
      <c r="H1760" s="1">
        <v>589.31283049025308</v>
      </c>
      <c r="I1760" s="22">
        <v>10714.8</v>
      </c>
      <c r="J1760" s="1">
        <v>589.31283049025308</v>
      </c>
      <c r="K1760" s="7" t="str">
        <f>IF(OR($C1760=1,$C1760=2,$C1760=3),$J1760,"")</f>
        <v/>
      </c>
      <c r="L1760" s="8" t="str">
        <f t="shared" si="198"/>
        <v/>
      </c>
      <c r="M1760" s="3">
        <f>IF(OR($C1760=7,$C1760=8,$C1760=9),$J1760,"")</f>
        <v>589.31283049025308</v>
      </c>
      <c r="N1760" s="8" t="str">
        <f t="shared" si="196"/>
        <v/>
      </c>
      <c r="O1760" s="7" t="str">
        <f>IF(OR($C1760=13,$C1760=14,$C1760=15),$J1760,"")</f>
        <v/>
      </c>
      <c r="P1760" s="8" t="str">
        <f t="shared" si="201"/>
        <v/>
      </c>
      <c r="Q1760" s="3" t="str">
        <f>IF(OR($C1760=19,$C1760=20,$C1760=21),$J1760,"")</f>
        <v/>
      </c>
      <c r="R1760" s="3" t="str">
        <f t="shared" si="199"/>
        <v/>
      </c>
      <c r="S1760" s="7" t="str">
        <f>IF(OR($C1760=25,$C1760=26,$C1760=27),$J1760,"")</f>
        <v/>
      </c>
      <c r="T1760" s="9" t="str">
        <f t="shared" si="202"/>
        <v/>
      </c>
    </row>
    <row r="1761" spans="1:20" x14ac:dyDescent="0.25">
      <c r="A1761" s="20">
        <f t="shared" si="197"/>
        <v>42879.97</v>
      </c>
      <c r="B1761" s="2">
        <v>42879.96197916667</v>
      </c>
      <c r="C1761" s="1">
        <v>8</v>
      </c>
      <c r="D1761" s="1">
        <v>11</v>
      </c>
      <c r="E1761" s="1">
        <v>9</v>
      </c>
      <c r="F1761" s="1">
        <v>10</v>
      </c>
      <c r="G1761" s="1">
        <v>1735.75</v>
      </c>
      <c r="H1761" s="1">
        <v>599.8321393315332</v>
      </c>
      <c r="I1761" s="22">
        <v>10906.1</v>
      </c>
      <c r="J1761" s="1">
        <v>599.8321393315332</v>
      </c>
      <c r="K1761" s="7" t="str">
        <f>IF(OR($C1761=1,$C1761=2,$C1761=3),$J1761,"")</f>
        <v/>
      </c>
      <c r="L1761" s="8" t="str">
        <f t="shared" si="198"/>
        <v/>
      </c>
      <c r="M1761" s="3">
        <f>IF(OR($C1761=7,$C1761=8,$C1761=9),$J1761,"")</f>
        <v>599.8321393315332</v>
      </c>
      <c r="N1761" s="8">
        <f t="shared" si="196"/>
        <v>608.28030085605656</v>
      </c>
      <c r="O1761" s="7" t="str">
        <f>IF(OR($C1761=13,$C1761=14,$C1761=15),$J1761,"")</f>
        <v/>
      </c>
      <c r="P1761" s="8" t="str">
        <f t="shared" si="201"/>
        <v/>
      </c>
      <c r="Q1761" s="3" t="str">
        <f>IF(OR($C1761=19,$C1761=20,$C1761=21),$J1761,"")</f>
        <v/>
      </c>
      <c r="R1761" s="3" t="str">
        <f t="shared" si="199"/>
        <v/>
      </c>
      <c r="S1761" s="7" t="str">
        <f>IF(OR($C1761=25,$C1761=26,$C1761=27),$J1761,"")</f>
        <v/>
      </c>
      <c r="T1761" s="9" t="str">
        <f t="shared" si="202"/>
        <v/>
      </c>
    </row>
    <row r="1762" spans="1:20" x14ac:dyDescent="0.25">
      <c r="A1762" s="20">
        <f t="shared" si="197"/>
        <v>42879.97</v>
      </c>
      <c r="B1762" s="2">
        <v>42879.962013888886</v>
      </c>
      <c r="C1762" s="1">
        <v>9</v>
      </c>
      <c r="D1762" s="1">
        <v>12</v>
      </c>
      <c r="E1762" s="1">
        <v>10</v>
      </c>
      <c r="F1762" s="1">
        <v>11</v>
      </c>
      <c r="G1762" s="1">
        <v>1839.53</v>
      </c>
      <c r="H1762" s="1">
        <v>635.69593274638351</v>
      </c>
      <c r="I1762" s="22">
        <v>11558.1</v>
      </c>
      <c r="J1762" s="1">
        <v>635.69593274638351</v>
      </c>
      <c r="K1762" s="7" t="str">
        <f>IF(OR($C1762=1,$C1762=2,$C1762=3),$J1762,"")</f>
        <v/>
      </c>
      <c r="L1762" s="8" t="str">
        <f t="shared" si="198"/>
        <v/>
      </c>
      <c r="M1762" s="3">
        <f>IF(OR($C1762=7,$C1762=8,$C1762=9),$J1762,"")</f>
        <v>635.69593274638351</v>
      </c>
      <c r="N1762" s="8" t="str">
        <f t="shared" si="196"/>
        <v/>
      </c>
      <c r="O1762" s="7" t="str">
        <f>IF(OR($C1762=13,$C1762=14,$C1762=15),$J1762,"")</f>
        <v/>
      </c>
      <c r="P1762" s="8" t="str">
        <f t="shared" si="201"/>
        <v/>
      </c>
      <c r="Q1762" s="3" t="str">
        <f>IF(OR($C1762=19,$C1762=20,$C1762=21),$J1762,"")</f>
        <v/>
      </c>
      <c r="R1762" s="3" t="str">
        <f t="shared" si="199"/>
        <v/>
      </c>
      <c r="S1762" s="7" t="str">
        <f>IF(OR($C1762=25,$C1762=26,$C1762=27),$J1762,"")</f>
        <v/>
      </c>
      <c r="T1762" s="9" t="str">
        <f t="shared" si="202"/>
        <v/>
      </c>
    </row>
    <row r="1763" spans="1:20" x14ac:dyDescent="0.25">
      <c r="A1763" s="20">
        <f t="shared" si="197"/>
        <v>42879.97</v>
      </c>
      <c r="B1763" s="2">
        <v>42879.962152777778</v>
      </c>
      <c r="C1763" s="1">
        <v>19</v>
      </c>
      <c r="D1763" s="1">
        <v>22</v>
      </c>
      <c r="E1763" s="1">
        <v>20</v>
      </c>
      <c r="F1763" s="1">
        <v>21</v>
      </c>
      <c r="G1763" s="1">
        <v>1900.22</v>
      </c>
      <c r="H1763" s="1">
        <v>656.66889114248363</v>
      </c>
      <c r="I1763" s="22">
        <v>11939.5</v>
      </c>
      <c r="J1763" s="1">
        <v>656.66889114248363</v>
      </c>
      <c r="K1763" s="7" t="str">
        <f>IF(OR($C1763=1,$C1763=2,$C1763=3),$J1763,"")</f>
        <v/>
      </c>
      <c r="L1763" s="8" t="str">
        <f t="shared" si="198"/>
        <v/>
      </c>
      <c r="M1763" s="3" t="str">
        <f>IF(OR($C1763=7,$C1763=8,$C1763=9),$J1763,"")</f>
        <v/>
      </c>
      <c r="N1763" s="8" t="str">
        <f t="shared" si="196"/>
        <v/>
      </c>
      <c r="O1763" s="7" t="str">
        <f>IF(OR($C1763=13,$C1763=14,$C1763=15),$J1763,"")</f>
        <v/>
      </c>
      <c r="P1763" s="8" t="str">
        <f t="shared" si="201"/>
        <v/>
      </c>
      <c r="Q1763" s="3">
        <f>IF(OR($C1763=19,$C1763=20,$C1763=21),$J1763,"")</f>
        <v>656.66889114248363</v>
      </c>
      <c r="R1763" s="3" t="str">
        <f t="shared" si="199"/>
        <v/>
      </c>
      <c r="S1763" s="7" t="str">
        <f>IF(OR($C1763=25,$C1763=26,$C1763=27),$J1763,"")</f>
        <v/>
      </c>
      <c r="T1763" s="9" t="str">
        <f t="shared" si="202"/>
        <v/>
      </c>
    </row>
    <row r="1764" spans="1:20" x14ac:dyDescent="0.25">
      <c r="A1764" s="20">
        <f t="shared" si="197"/>
        <v>42879.97</v>
      </c>
      <c r="B1764" s="2">
        <v>42879.962187500001</v>
      </c>
      <c r="C1764" s="1">
        <v>20</v>
      </c>
      <c r="D1764" s="1">
        <v>23</v>
      </c>
      <c r="E1764" s="1">
        <v>21</v>
      </c>
      <c r="F1764" s="1">
        <v>22</v>
      </c>
      <c r="G1764" s="1">
        <v>2572.31</v>
      </c>
      <c r="H1764" s="1">
        <v>888.92652186311159</v>
      </c>
      <c r="I1764" s="22">
        <v>16162.3</v>
      </c>
      <c r="J1764" s="1">
        <v>888.92652186311159</v>
      </c>
      <c r="K1764" s="7" t="str">
        <f>IF(OR($C1764=1,$C1764=2,$C1764=3),$J1764,"")</f>
        <v/>
      </c>
      <c r="L1764" s="8" t="str">
        <f t="shared" si="198"/>
        <v/>
      </c>
      <c r="M1764" s="3" t="str">
        <f>IF(OR($C1764=7,$C1764=8,$C1764=9),$J1764,"")</f>
        <v/>
      </c>
      <c r="N1764" s="8" t="str">
        <f t="shared" si="196"/>
        <v/>
      </c>
      <c r="O1764" s="7" t="str">
        <f>IF(OR($C1764=13,$C1764=14,$C1764=15),$J1764,"")</f>
        <v/>
      </c>
      <c r="P1764" s="8" t="str">
        <f t="shared" si="201"/>
        <v/>
      </c>
      <c r="Q1764" s="3">
        <f>IF(OR($C1764=19,$C1764=20,$C1764=21),$J1764,"")</f>
        <v>888.92652186311159</v>
      </c>
      <c r="R1764" s="3">
        <f t="shared" si="199"/>
        <v>731.22443495919072</v>
      </c>
      <c r="S1764" s="7" t="str">
        <f>IF(OR($C1764=25,$C1764=26,$C1764=27),$J1764,"")</f>
        <v/>
      </c>
      <c r="T1764" s="9" t="str">
        <f t="shared" si="202"/>
        <v/>
      </c>
    </row>
    <row r="1765" spans="1:20" x14ac:dyDescent="0.25">
      <c r="A1765" s="20">
        <f t="shared" si="197"/>
        <v>42879.97</v>
      </c>
      <c r="B1765" s="2">
        <v>42879.962222222224</v>
      </c>
      <c r="C1765" s="1">
        <v>21</v>
      </c>
      <c r="D1765" s="1">
        <v>24</v>
      </c>
      <c r="E1765" s="1">
        <v>22</v>
      </c>
      <c r="F1765" s="1">
        <v>23</v>
      </c>
      <c r="G1765" s="1">
        <v>1875.36</v>
      </c>
      <c r="H1765" s="1">
        <v>648.07789187197693</v>
      </c>
      <c r="I1765" s="22">
        <v>11783.2</v>
      </c>
      <c r="J1765" s="1">
        <v>648.07789187197693</v>
      </c>
      <c r="K1765" s="7" t="str">
        <f>IF(OR($C1765=1,$C1765=2,$C1765=3),$J1765,"")</f>
        <v/>
      </c>
      <c r="L1765" s="8" t="str">
        <f t="shared" si="198"/>
        <v/>
      </c>
      <c r="M1765" s="3" t="str">
        <f>IF(OR($C1765=7,$C1765=8,$C1765=9),$J1765,"")</f>
        <v/>
      </c>
      <c r="N1765" s="8" t="str">
        <f t="shared" si="196"/>
        <v/>
      </c>
      <c r="O1765" s="7" t="str">
        <f>IF(OR($C1765=13,$C1765=14,$C1765=15),$J1765,"")</f>
        <v/>
      </c>
      <c r="P1765" s="8" t="str">
        <f t="shared" si="201"/>
        <v/>
      </c>
      <c r="Q1765" s="3">
        <f>IF(OR($C1765=19,$C1765=20,$C1765=21),$J1765,"")</f>
        <v>648.07789187197693</v>
      </c>
      <c r="R1765" s="3" t="str">
        <f t="shared" si="199"/>
        <v/>
      </c>
      <c r="S1765" s="7" t="str">
        <f>IF(OR($C1765=25,$C1765=26,$C1765=27),$J1765,"")</f>
        <v/>
      </c>
      <c r="T1765" s="9" t="str">
        <f t="shared" si="202"/>
        <v/>
      </c>
    </row>
    <row r="1766" spans="1:20" x14ac:dyDescent="0.25">
      <c r="A1766" s="20">
        <f t="shared" si="197"/>
        <v>42879.98</v>
      </c>
      <c r="B1766" s="2">
        <v>42879.975844907407</v>
      </c>
      <c r="C1766" s="1">
        <v>7</v>
      </c>
      <c r="D1766" s="1">
        <v>10</v>
      </c>
      <c r="E1766" s="1">
        <v>8</v>
      </c>
      <c r="F1766" s="1">
        <v>9</v>
      </c>
      <c r="G1766" s="1">
        <v>1648.23</v>
      </c>
      <c r="H1766" s="1">
        <v>569.58739853689349</v>
      </c>
      <c r="I1766" s="22">
        <v>10356.200000000001</v>
      </c>
      <c r="J1766" s="1">
        <v>569.58739853689349</v>
      </c>
      <c r="K1766" s="7" t="str">
        <f>IF(OR($C1766=1,$C1766=2,$C1766=3),$J1766,"")</f>
        <v/>
      </c>
      <c r="L1766" s="8" t="str">
        <f t="shared" si="198"/>
        <v/>
      </c>
      <c r="M1766" s="3">
        <f>IF(OR($C1766=7,$C1766=8,$C1766=9),$J1766,"")</f>
        <v>569.58739853689349</v>
      </c>
      <c r="N1766" s="8" t="str">
        <f t="shared" si="196"/>
        <v/>
      </c>
      <c r="O1766" s="7" t="str">
        <f>IF(OR($C1766=13,$C1766=14,$C1766=15),$J1766,"")</f>
        <v/>
      </c>
      <c r="P1766" s="8" t="str">
        <f t="shared" si="201"/>
        <v/>
      </c>
      <c r="Q1766" s="3" t="str">
        <f>IF(OR($C1766=19,$C1766=20,$C1766=21),$J1766,"")</f>
        <v/>
      </c>
      <c r="R1766" s="3" t="str">
        <f t="shared" si="199"/>
        <v/>
      </c>
      <c r="S1766" s="7" t="str">
        <f>IF(OR($C1766=25,$C1766=26,$C1766=27),$J1766,"")</f>
        <v/>
      </c>
      <c r="T1766" s="9" t="str">
        <f t="shared" si="202"/>
        <v/>
      </c>
    </row>
    <row r="1767" spans="1:20" x14ac:dyDescent="0.25">
      <c r="A1767" s="20">
        <f t="shared" si="197"/>
        <v>42879.98</v>
      </c>
      <c r="B1767" s="2">
        <v>42879.975868055553</v>
      </c>
      <c r="C1767" s="1">
        <v>8</v>
      </c>
      <c r="D1767" s="1">
        <v>11</v>
      </c>
      <c r="E1767" s="1">
        <v>9</v>
      </c>
      <c r="F1767" s="1">
        <v>10</v>
      </c>
      <c r="G1767" s="1">
        <v>1679.53</v>
      </c>
      <c r="H1767" s="1">
        <v>580.40390204320317</v>
      </c>
      <c r="I1767" s="22">
        <v>10552.8</v>
      </c>
      <c r="J1767" s="1">
        <v>580.40390204320317</v>
      </c>
      <c r="K1767" s="7" t="str">
        <f>IF(OR($C1767=1,$C1767=2,$C1767=3),$J1767,"")</f>
        <v/>
      </c>
      <c r="L1767" s="8" t="str">
        <f t="shared" si="198"/>
        <v/>
      </c>
      <c r="M1767" s="3">
        <f>IF(OR($C1767=7,$C1767=8,$C1767=9),$J1767,"")</f>
        <v>580.40390204320317</v>
      </c>
      <c r="N1767" s="8">
        <f t="shared" si="196"/>
        <v>584.44597987106692</v>
      </c>
      <c r="O1767" s="7" t="str">
        <f>IF(OR($C1767=13,$C1767=14,$C1767=15),$J1767,"")</f>
        <v/>
      </c>
      <c r="P1767" s="8" t="str">
        <f t="shared" si="201"/>
        <v/>
      </c>
      <c r="Q1767" s="3" t="str">
        <f>IF(OR($C1767=19,$C1767=20,$C1767=21),$J1767,"")</f>
        <v/>
      </c>
      <c r="R1767" s="3" t="str">
        <f t="shared" si="199"/>
        <v/>
      </c>
      <c r="S1767" s="7" t="str">
        <f>IF(OR($C1767=25,$C1767=26,$C1767=27),$J1767,"")</f>
        <v/>
      </c>
      <c r="T1767" s="9" t="str">
        <f t="shared" si="202"/>
        <v/>
      </c>
    </row>
    <row r="1768" spans="1:20" x14ac:dyDescent="0.25">
      <c r="A1768" s="20">
        <f t="shared" si="197"/>
        <v>42879.98</v>
      </c>
      <c r="B1768" s="2">
        <v>42879.975902777776</v>
      </c>
      <c r="C1768" s="1">
        <v>9</v>
      </c>
      <c r="D1768" s="1">
        <v>12</v>
      </c>
      <c r="E1768" s="1">
        <v>10</v>
      </c>
      <c r="F1768" s="1">
        <v>11</v>
      </c>
      <c r="G1768" s="1">
        <v>1745.92</v>
      </c>
      <c r="H1768" s="1">
        <v>603.34663903310411</v>
      </c>
      <c r="I1768" s="22">
        <v>10969.9</v>
      </c>
      <c r="J1768" s="1">
        <v>603.34663903310411</v>
      </c>
      <c r="K1768" s="7" t="str">
        <f>IF(OR($C1768=1,$C1768=2,$C1768=3),$J1768,"")</f>
        <v/>
      </c>
      <c r="L1768" s="8" t="str">
        <f t="shared" si="198"/>
        <v/>
      </c>
      <c r="M1768" s="3">
        <f>IF(OR($C1768=7,$C1768=8,$C1768=9),$J1768,"")</f>
        <v>603.34663903310411</v>
      </c>
      <c r="N1768" s="8" t="str">
        <f t="shared" si="196"/>
        <v/>
      </c>
      <c r="O1768" s="7" t="str">
        <f>IF(OR($C1768=13,$C1768=14,$C1768=15),$J1768,"")</f>
        <v/>
      </c>
      <c r="P1768" s="8" t="str">
        <f t="shared" si="201"/>
        <v/>
      </c>
      <c r="Q1768" s="3" t="str">
        <f>IF(OR($C1768=19,$C1768=20,$C1768=21),$J1768,"")</f>
        <v/>
      </c>
      <c r="R1768" s="3" t="str">
        <f t="shared" si="199"/>
        <v/>
      </c>
      <c r="S1768" s="7" t="str">
        <f>IF(OR($C1768=25,$C1768=26,$C1768=27),$J1768,"")</f>
        <v/>
      </c>
      <c r="T1768" s="9" t="str">
        <f t="shared" si="202"/>
        <v/>
      </c>
    </row>
    <row r="1769" spans="1:20" x14ac:dyDescent="0.25">
      <c r="A1769" s="20">
        <f t="shared" si="197"/>
        <v>42879.98</v>
      </c>
      <c r="B1769" s="2">
        <v>42879.976030092592</v>
      </c>
      <c r="C1769" s="1">
        <v>19</v>
      </c>
      <c r="D1769" s="1">
        <v>22</v>
      </c>
      <c r="E1769" s="1">
        <v>20</v>
      </c>
      <c r="F1769" s="1">
        <v>21</v>
      </c>
      <c r="G1769" s="1">
        <v>1866.39</v>
      </c>
      <c r="H1769" s="1">
        <v>644.97808240067991</v>
      </c>
      <c r="I1769" s="22">
        <v>11726.9</v>
      </c>
      <c r="J1769" s="1">
        <v>644.97808240067991</v>
      </c>
      <c r="K1769" s="7" t="str">
        <f>IF(OR($C1769=1,$C1769=2,$C1769=3),$J1769,"")</f>
        <v/>
      </c>
      <c r="L1769" s="8" t="str">
        <f t="shared" si="198"/>
        <v/>
      </c>
      <c r="M1769" s="3" t="str">
        <f>IF(OR($C1769=7,$C1769=8,$C1769=9),$J1769,"")</f>
        <v/>
      </c>
      <c r="N1769" s="8" t="str">
        <f t="shared" si="196"/>
        <v/>
      </c>
      <c r="O1769" s="7" t="str">
        <f>IF(OR($C1769=13,$C1769=14,$C1769=15),$J1769,"")</f>
        <v/>
      </c>
      <c r="P1769" s="8" t="str">
        <f t="shared" si="201"/>
        <v/>
      </c>
      <c r="Q1769" s="3">
        <f>IF(OR($C1769=19,$C1769=20,$C1769=21),$J1769,"")</f>
        <v>644.97808240067991</v>
      </c>
      <c r="R1769" s="3" t="str">
        <f t="shared" si="199"/>
        <v/>
      </c>
      <c r="S1769" s="7" t="str">
        <f>IF(OR($C1769=25,$C1769=26,$C1769=27),$J1769,"")</f>
        <v/>
      </c>
      <c r="T1769" s="9" t="str">
        <f t="shared" si="202"/>
        <v/>
      </c>
    </row>
    <row r="1770" spans="1:20" x14ac:dyDescent="0.25">
      <c r="A1770" s="20">
        <f t="shared" si="197"/>
        <v>42879.98</v>
      </c>
      <c r="B1770" s="2">
        <v>42879.976064814815</v>
      </c>
      <c r="C1770" s="1">
        <v>20</v>
      </c>
      <c r="D1770" s="1">
        <v>23</v>
      </c>
      <c r="E1770" s="1">
        <v>21</v>
      </c>
      <c r="F1770" s="1">
        <v>22</v>
      </c>
      <c r="G1770" s="1">
        <v>2475.04</v>
      </c>
      <c r="H1770" s="1">
        <v>855.31242294749688</v>
      </c>
      <c r="I1770" s="22">
        <v>15551.2</v>
      </c>
      <c r="J1770" s="1">
        <v>855.31242294749688</v>
      </c>
      <c r="K1770" s="7" t="str">
        <f>IF(OR($C1770=1,$C1770=2,$C1770=3),$J1770,"")</f>
        <v/>
      </c>
      <c r="L1770" s="8" t="str">
        <f t="shared" si="198"/>
        <v/>
      </c>
      <c r="M1770" s="3" t="str">
        <f>IF(OR($C1770=7,$C1770=8,$C1770=9),$J1770,"")</f>
        <v/>
      </c>
      <c r="N1770" s="8" t="str">
        <f t="shared" si="196"/>
        <v/>
      </c>
      <c r="O1770" s="7" t="str">
        <f>IF(OR($C1770=13,$C1770=14,$C1770=15),$J1770,"")</f>
        <v/>
      </c>
      <c r="P1770" s="8" t="str">
        <f t="shared" si="201"/>
        <v/>
      </c>
      <c r="Q1770" s="3">
        <f>IF(OR($C1770=19,$C1770=20,$C1770=21),$J1770,"")</f>
        <v>855.31242294749688</v>
      </c>
      <c r="R1770" s="3">
        <f t="shared" si="199"/>
        <v>711.21447943117107</v>
      </c>
      <c r="S1770" s="7" t="str">
        <f>IF(OR($C1770=25,$C1770=26,$C1770=27),$J1770,"")</f>
        <v/>
      </c>
      <c r="T1770" s="9" t="str">
        <f t="shared" si="202"/>
        <v/>
      </c>
    </row>
    <row r="1771" spans="1:20" x14ac:dyDescent="0.25">
      <c r="A1771" s="20">
        <f t="shared" si="197"/>
        <v>42879.98</v>
      </c>
      <c r="B1771" s="2">
        <v>42879.976099537038</v>
      </c>
      <c r="C1771" s="1">
        <v>21</v>
      </c>
      <c r="D1771" s="1">
        <v>24</v>
      </c>
      <c r="E1771" s="1">
        <v>22</v>
      </c>
      <c r="F1771" s="1">
        <v>23</v>
      </c>
      <c r="G1771" s="1">
        <v>1832.75</v>
      </c>
      <c r="H1771" s="1">
        <v>633.35293294533619</v>
      </c>
      <c r="I1771" s="22">
        <v>11515.5</v>
      </c>
      <c r="J1771" s="1">
        <v>633.35293294533619</v>
      </c>
      <c r="K1771" s="7" t="str">
        <f>IF(OR($C1771=1,$C1771=2,$C1771=3),$J1771,"")</f>
        <v/>
      </c>
      <c r="L1771" s="8" t="str">
        <f t="shared" si="198"/>
        <v/>
      </c>
      <c r="M1771" s="3" t="str">
        <f>IF(OR($C1771=7,$C1771=8,$C1771=9),$J1771,"")</f>
        <v/>
      </c>
      <c r="N1771" s="8" t="str">
        <f t="shared" si="196"/>
        <v/>
      </c>
      <c r="O1771" s="7" t="str">
        <f>IF(OR($C1771=13,$C1771=14,$C1771=15),$J1771,"")</f>
        <v/>
      </c>
      <c r="P1771" s="8" t="str">
        <f t="shared" si="201"/>
        <v/>
      </c>
      <c r="Q1771" s="3">
        <f>IF(OR($C1771=19,$C1771=20,$C1771=21),$J1771,"")</f>
        <v>633.35293294533619</v>
      </c>
      <c r="R1771" s="3" t="str">
        <f t="shared" si="199"/>
        <v/>
      </c>
      <c r="S1771" s="7" t="str">
        <f>IF(OR($C1771=25,$C1771=26,$C1771=27),$J1771,"")</f>
        <v/>
      </c>
      <c r="T1771" s="9" t="str">
        <f t="shared" si="202"/>
        <v/>
      </c>
    </row>
    <row r="1772" spans="1:20" x14ac:dyDescent="0.25">
      <c r="A1772" s="20">
        <f t="shared" si="197"/>
        <v>42879.990000000005</v>
      </c>
      <c r="B1772" s="2">
        <v>42879.989722222221</v>
      </c>
      <c r="C1772" s="1">
        <v>7</v>
      </c>
      <c r="D1772" s="1">
        <v>10</v>
      </c>
      <c r="E1772" s="1">
        <v>8</v>
      </c>
      <c r="F1772" s="1">
        <v>9</v>
      </c>
      <c r="G1772" s="1">
        <v>1597.75</v>
      </c>
      <c r="H1772" s="1">
        <v>552.14276285004007</v>
      </c>
      <c r="I1772" s="22">
        <v>10039</v>
      </c>
      <c r="J1772" s="1">
        <v>552.14276285004007</v>
      </c>
      <c r="K1772" s="7" t="str">
        <f>IF(OR($C1772=1,$C1772=2,$C1772=3),$J1772,"")</f>
        <v/>
      </c>
      <c r="L1772" s="8" t="str">
        <f t="shared" si="198"/>
        <v/>
      </c>
      <c r="M1772" s="3">
        <f>IF(OR($C1772=7,$C1772=8,$C1772=9),$J1772,"")</f>
        <v>552.14276285004007</v>
      </c>
      <c r="N1772" s="8" t="str">
        <f t="shared" si="196"/>
        <v/>
      </c>
      <c r="O1772" s="7" t="str">
        <f>IF(OR($C1772=13,$C1772=14,$C1772=15),$J1772,"")</f>
        <v/>
      </c>
      <c r="P1772" s="8" t="str">
        <f t="shared" si="201"/>
        <v/>
      </c>
      <c r="Q1772" s="3" t="str">
        <f>IF(OR($C1772=19,$C1772=20,$C1772=21),$J1772,"")</f>
        <v/>
      </c>
      <c r="R1772" s="3" t="str">
        <f t="shared" si="199"/>
        <v/>
      </c>
      <c r="S1772" s="7" t="str">
        <f>IF(OR($C1772=25,$C1772=26,$C1772=27),$J1772,"")</f>
        <v/>
      </c>
      <c r="T1772" s="9" t="str">
        <f t="shared" si="202"/>
        <v/>
      </c>
    </row>
    <row r="1773" spans="1:20" x14ac:dyDescent="0.25">
      <c r="A1773" s="20">
        <f t="shared" si="197"/>
        <v>42879.990000000005</v>
      </c>
      <c r="B1773" s="2">
        <v>42879.989756944444</v>
      </c>
      <c r="C1773" s="1">
        <v>8</v>
      </c>
      <c r="D1773" s="1">
        <v>11</v>
      </c>
      <c r="E1773" s="1">
        <v>9</v>
      </c>
      <c r="F1773" s="1">
        <v>10</v>
      </c>
      <c r="G1773" s="1">
        <v>1625.05</v>
      </c>
      <c r="H1773" s="1">
        <v>561.57696558877024</v>
      </c>
      <c r="I1773" s="22">
        <v>10210.5</v>
      </c>
      <c r="J1773" s="1">
        <v>561.57696558877024</v>
      </c>
      <c r="K1773" s="7" t="str">
        <f>IF(OR($C1773=1,$C1773=2,$C1773=3),$J1773,"")</f>
        <v/>
      </c>
      <c r="L1773" s="8" t="str">
        <f t="shared" si="198"/>
        <v/>
      </c>
      <c r="M1773" s="3">
        <f>IF(OR($C1773=7,$C1773=8,$C1773=9),$J1773,"")</f>
        <v>561.57696558877024</v>
      </c>
      <c r="N1773" s="8">
        <f t="shared" si="196"/>
        <v>566.41271444068582</v>
      </c>
      <c r="O1773" s="7" t="str">
        <f>IF(OR($C1773=13,$C1773=14,$C1773=15),$J1773,"")</f>
        <v/>
      </c>
      <c r="P1773" s="8" t="str">
        <f t="shared" si="201"/>
        <v/>
      </c>
      <c r="Q1773" s="3" t="str">
        <f>IF(OR($C1773=19,$C1773=20,$C1773=21),$J1773,"")</f>
        <v/>
      </c>
      <c r="R1773" s="3" t="str">
        <f t="shared" si="199"/>
        <v/>
      </c>
      <c r="S1773" s="7" t="str">
        <f>IF(OR($C1773=25,$C1773=26,$C1773=27),$J1773,"")</f>
        <v/>
      </c>
      <c r="T1773" s="9" t="str">
        <f t="shared" si="202"/>
        <v/>
      </c>
    </row>
    <row r="1774" spans="1:20" x14ac:dyDescent="0.25">
      <c r="A1774" s="20">
        <f t="shared" si="197"/>
        <v>42879.990000000005</v>
      </c>
      <c r="B1774" s="2">
        <v>42879.989791666667</v>
      </c>
      <c r="C1774" s="1">
        <v>9</v>
      </c>
      <c r="D1774" s="1">
        <v>12</v>
      </c>
      <c r="E1774" s="1">
        <v>10</v>
      </c>
      <c r="F1774" s="1">
        <v>11</v>
      </c>
      <c r="G1774" s="1">
        <v>1694.33</v>
      </c>
      <c r="H1774" s="1">
        <v>585.51841488324726</v>
      </c>
      <c r="I1774" s="22">
        <v>10645.8</v>
      </c>
      <c r="J1774" s="1">
        <v>585.51841488324726</v>
      </c>
      <c r="K1774" s="7" t="str">
        <f>IF(OR($C1774=1,$C1774=2,$C1774=3),$J1774,"")</f>
        <v/>
      </c>
      <c r="L1774" s="8" t="str">
        <f t="shared" si="198"/>
        <v/>
      </c>
      <c r="M1774" s="3">
        <f>IF(OR($C1774=7,$C1774=8,$C1774=9),$J1774,"")</f>
        <v>585.51841488324726</v>
      </c>
      <c r="N1774" s="8" t="str">
        <f t="shared" si="196"/>
        <v/>
      </c>
      <c r="O1774" s="7" t="str">
        <f>IF(OR($C1774=13,$C1774=14,$C1774=15),$J1774,"")</f>
        <v/>
      </c>
      <c r="P1774" s="8" t="str">
        <f t="shared" si="201"/>
        <v/>
      </c>
      <c r="Q1774" s="3" t="str">
        <f>IF(OR($C1774=19,$C1774=20,$C1774=21),$J1774,"")</f>
        <v/>
      </c>
      <c r="R1774" s="3" t="str">
        <f t="shared" si="199"/>
        <v/>
      </c>
      <c r="S1774" s="7" t="str">
        <f>IF(OR($C1774=25,$C1774=26,$C1774=27),$J1774,"")</f>
        <v/>
      </c>
      <c r="T1774" s="9" t="str">
        <f t="shared" si="202"/>
        <v/>
      </c>
    </row>
    <row r="1775" spans="1:20" x14ac:dyDescent="0.25">
      <c r="A1775" s="20">
        <f t="shared" si="197"/>
        <v>42879.990000000005</v>
      </c>
      <c r="B1775" s="2">
        <v>42879.989918981482</v>
      </c>
      <c r="C1775" s="1">
        <v>19</v>
      </c>
      <c r="D1775" s="1">
        <v>22</v>
      </c>
      <c r="E1775" s="1">
        <v>20</v>
      </c>
      <c r="F1775" s="1">
        <v>21</v>
      </c>
      <c r="G1775" s="1">
        <v>1831.94</v>
      </c>
      <c r="H1775" s="1">
        <v>633.0730170399014</v>
      </c>
      <c r="I1775" s="22">
        <v>11510.4</v>
      </c>
      <c r="J1775" s="1">
        <v>633.0730170399014</v>
      </c>
      <c r="K1775" s="7" t="str">
        <f>IF(OR($C1775=1,$C1775=2,$C1775=3),$J1775,"")</f>
        <v/>
      </c>
      <c r="L1775" s="8" t="str">
        <f t="shared" si="198"/>
        <v/>
      </c>
      <c r="M1775" s="3" t="str">
        <f>IF(OR($C1775=7,$C1775=8,$C1775=9),$J1775,"")</f>
        <v/>
      </c>
      <c r="N1775" s="8" t="str">
        <f t="shared" si="196"/>
        <v/>
      </c>
      <c r="O1775" s="7" t="str">
        <f>IF(OR($C1775=13,$C1775=14,$C1775=15),$J1775,"")</f>
        <v/>
      </c>
      <c r="P1775" s="8" t="str">
        <f t="shared" si="201"/>
        <v/>
      </c>
      <c r="Q1775" s="3">
        <f>IF(OR($C1775=19,$C1775=20,$C1775=21),$J1775,"")</f>
        <v>633.0730170399014</v>
      </c>
      <c r="R1775" s="3" t="str">
        <f t="shared" si="199"/>
        <v/>
      </c>
      <c r="S1775" s="7" t="str">
        <f>IF(OR($C1775=25,$C1775=26,$C1775=27),$J1775,"")</f>
        <v/>
      </c>
      <c r="T1775" s="9" t="str">
        <f t="shared" si="202"/>
        <v/>
      </c>
    </row>
    <row r="1776" spans="1:20" x14ac:dyDescent="0.25">
      <c r="A1776" s="20">
        <f t="shared" si="197"/>
        <v>42879.990000000005</v>
      </c>
      <c r="B1776" s="2">
        <v>42879.989942129629</v>
      </c>
      <c r="C1776" s="1">
        <v>20</v>
      </c>
      <c r="D1776" s="1">
        <v>23</v>
      </c>
      <c r="E1776" s="1">
        <v>21</v>
      </c>
      <c r="F1776" s="1">
        <v>22</v>
      </c>
      <c r="G1776" s="1">
        <v>2409.5100000000002</v>
      </c>
      <c r="H1776" s="1">
        <v>832.66688062262574</v>
      </c>
      <c r="I1776" s="22">
        <v>15139.4</v>
      </c>
      <c r="J1776" s="1">
        <v>832.66688062262574</v>
      </c>
      <c r="K1776" s="7" t="str">
        <f>IF(OR($C1776=1,$C1776=2,$C1776=3),$J1776,"")</f>
        <v/>
      </c>
      <c r="L1776" s="8" t="str">
        <f t="shared" si="198"/>
        <v/>
      </c>
      <c r="M1776" s="3" t="str">
        <f>IF(OR($C1776=7,$C1776=8,$C1776=9),$J1776,"")</f>
        <v/>
      </c>
      <c r="N1776" s="8" t="str">
        <f t="shared" si="196"/>
        <v/>
      </c>
      <c r="O1776" s="7" t="str">
        <f>IF(OR($C1776=13,$C1776=14,$C1776=15),$J1776,"")</f>
        <v/>
      </c>
      <c r="P1776" s="8" t="str">
        <f t="shared" si="201"/>
        <v/>
      </c>
      <c r="Q1776" s="3">
        <f>IF(OR($C1776=19,$C1776=20,$C1776=21),$J1776,"")</f>
        <v>832.66688062262574</v>
      </c>
      <c r="R1776" s="3">
        <f t="shared" si="199"/>
        <v>695.27655158097934</v>
      </c>
      <c r="S1776" s="7" t="str">
        <f>IF(OR($C1776=25,$C1776=26,$C1776=27),$J1776,"")</f>
        <v/>
      </c>
      <c r="T1776" s="9" t="str">
        <f t="shared" si="202"/>
        <v/>
      </c>
    </row>
    <row r="1777" spans="1:20" x14ac:dyDescent="0.25">
      <c r="A1777" s="20">
        <f t="shared" si="197"/>
        <v>42879.990000000005</v>
      </c>
      <c r="B1777" s="2">
        <v>42879.989976851852</v>
      </c>
      <c r="C1777" s="1">
        <v>21</v>
      </c>
      <c r="D1777" s="1">
        <v>24</v>
      </c>
      <c r="E1777" s="1">
        <v>22</v>
      </c>
      <c r="F1777" s="1">
        <v>23</v>
      </c>
      <c r="G1777" s="1">
        <v>1794.37</v>
      </c>
      <c r="H1777" s="1">
        <v>620.08975708041078</v>
      </c>
      <c r="I1777" s="22">
        <v>11274.3</v>
      </c>
      <c r="J1777" s="1">
        <v>620.08975708041078</v>
      </c>
      <c r="K1777" s="7" t="str">
        <f>IF(OR($C1777=1,$C1777=2,$C1777=3),$J1777,"")</f>
        <v/>
      </c>
      <c r="L1777" s="8" t="str">
        <f t="shared" si="198"/>
        <v/>
      </c>
      <c r="M1777" s="3" t="str">
        <f>IF(OR($C1777=7,$C1777=8,$C1777=9),$J1777,"")</f>
        <v/>
      </c>
      <c r="N1777" s="8" t="str">
        <f t="shared" si="196"/>
        <v/>
      </c>
      <c r="O1777" s="7" t="str">
        <f>IF(OR($C1777=13,$C1777=14,$C1777=15),$J1777,"")</f>
        <v/>
      </c>
      <c r="P1777" s="8" t="str">
        <f t="shared" si="201"/>
        <v/>
      </c>
      <c r="Q1777" s="3">
        <f>IF(OR($C1777=19,$C1777=20,$C1777=21),$J1777,"")</f>
        <v>620.08975708041078</v>
      </c>
      <c r="R1777" s="3" t="str">
        <f t="shared" si="199"/>
        <v/>
      </c>
      <c r="S1777" s="7" t="str">
        <f>IF(OR($C1777=25,$C1777=26,$C1777=27),$J1777,"")</f>
        <v/>
      </c>
      <c r="T1777" s="9" t="str">
        <f t="shared" si="202"/>
        <v/>
      </c>
    </row>
    <row r="1778" spans="1:20" x14ac:dyDescent="0.25">
      <c r="A1778" s="20">
        <f t="shared" si="197"/>
        <v>42880.01</v>
      </c>
      <c r="B1778" s="2">
        <v>42880.003611111111</v>
      </c>
      <c r="C1778" s="1">
        <v>7</v>
      </c>
      <c r="D1778" s="1">
        <v>10</v>
      </c>
      <c r="E1778" s="1">
        <v>8</v>
      </c>
      <c r="F1778" s="1">
        <v>9</v>
      </c>
      <c r="G1778" s="1">
        <v>1553.67</v>
      </c>
      <c r="H1778" s="1">
        <v>536.90980839131396</v>
      </c>
      <c r="I1778" s="22">
        <v>9761.99</v>
      </c>
      <c r="J1778" s="1">
        <v>536.90980839131396</v>
      </c>
      <c r="K1778" s="7" t="str">
        <f>IF(OR($C1778=1,$C1778=2,$C1778=3),$J1778,"")</f>
        <v/>
      </c>
      <c r="L1778" s="8" t="str">
        <f t="shared" si="198"/>
        <v/>
      </c>
      <c r="M1778" s="3">
        <f>IF(OR($C1778=7,$C1778=8,$C1778=9),$J1778,"")</f>
        <v>536.90980839131396</v>
      </c>
      <c r="N1778" s="8" t="str">
        <f t="shared" si="196"/>
        <v/>
      </c>
      <c r="O1778" s="7" t="str">
        <f>IF(OR($C1778=13,$C1778=14,$C1778=15),$J1778,"")</f>
        <v/>
      </c>
      <c r="P1778" s="8" t="str">
        <f t="shared" si="201"/>
        <v/>
      </c>
      <c r="Q1778" s="3" t="str">
        <f>IF(OR($C1778=19,$C1778=20,$C1778=21),$J1778,"")</f>
        <v/>
      </c>
      <c r="R1778" s="3" t="str">
        <f t="shared" si="199"/>
        <v/>
      </c>
      <c r="S1778" s="7" t="str">
        <f>IF(OR($C1778=25,$C1778=26,$C1778=27),$J1778,"")</f>
        <v/>
      </c>
      <c r="T1778" s="9" t="str">
        <f t="shared" si="202"/>
        <v/>
      </c>
    </row>
    <row r="1779" spans="1:20" x14ac:dyDescent="0.25">
      <c r="A1779" s="20">
        <f t="shared" si="197"/>
        <v>42880.01</v>
      </c>
      <c r="B1779" s="2">
        <v>42880.003645833334</v>
      </c>
      <c r="C1779" s="1">
        <v>8</v>
      </c>
      <c r="D1779" s="1">
        <v>11</v>
      </c>
      <c r="E1779" s="1">
        <v>9</v>
      </c>
      <c r="F1779" s="1">
        <v>10</v>
      </c>
      <c r="G1779" s="1">
        <v>1574.34</v>
      </c>
      <c r="H1779" s="1">
        <v>544.05284760778102</v>
      </c>
      <c r="I1779" s="22">
        <v>9891.8799999999992</v>
      </c>
      <c r="J1779" s="1">
        <v>544.05284760778102</v>
      </c>
      <c r="K1779" s="7" t="str">
        <f>IF(OR($C1779=1,$C1779=2,$C1779=3),$J1779,"")</f>
        <v/>
      </c>
      <c r="L1779" s="8" t="str">
        <f t="shared" si="198"/>
        <v/>
      </c>
      <c r="M1779" s="3">
        <f>IF(OR($C1779=7,$C1779=8,$C1779=9),$J1779,"")</f>
        <v>544.05284760778102</v>
      </c>
      <c r="N1779" s="8">
        <f t="shared" si="196"/>
        <v>549.85505507969594</v>
      </c>
      <c r="O1779" s="7" t="str">
        <f>IF(OR($C1779=13,$C1779=14,$C1779=15),$J1779,"")</f>
        <v/>
      </c>
      <c r="P1779" s="8" t="str">
        <f t="shared" si="201"/>
        <v/>
      </c>
      <c r="Q1779" s="3" t="str">
        <f>IF(OR($C1779=19,$C1779=20,$C1779=21),$J1779,"")</f>
        <v/>
      </c>
      <c r="R1779" s="3" t="str">
        <f t="shared" si="199"/>
        <v/>
      </c>
      <c r="S1779" s="7" t="str">
        <f>IF(OR($C1779=25,$C1779=26,$C1779=27),$J1779,"")</f>
        <v/>
      </c>
      <c r="T1779" s="9" t="str">
        <f t="shared" si="202"/>
        <v/>
      </c>
    </row>
    <row r="1780" spans="1:20" x14ac:dyDescent="0.25">
      <c r="A1780" s="20">
        <f t="shared" si="197"/>
        <v>42880.01</v>
      </c>
      <c r="B1780" s="2">
        <v>42880.003680555557</v>
      </c>
      <c r="C1780" s="1">
        <v>9</v>
      </c>
      <c r="D1780" s="1">
        <v>12</v>
      </c>
      <c r="E1780" s="1">
        <v>10</v>
      </c>
      <c r="F1780" s="1">
        <v>11</v>
      </c>
      <c r="G1780" s="1">
        <v>1645.38</v>
      </c>
      <c r="H1780" s="1">
        <v>568.60250923999308</v>
      </c>
      <c r="I1780" s="22">
        <v>10338.200000000001</v>
      </c>
      <c r="J1780" s="1">
        <v>568.60250923999308</v>
      </c>
      <c r="K1780" s="7" t="str">
        <f>IF(OR($C1780=1,$C1780=2,$C1780=3),$J1780,"")</f>
        <v/>
      </c>
      <c r="L1780" s="8" t="str">
        <f t="shared" si="198"/>
        <v/>
      </c>
      <c r="M1780" s="3">
        <f>IF(OR($C1780=7,$C1780=8,$C1780=9),$J1780,"")</f>
        <v>568.60250923999308</v>
      </c>
      <c r="N1780" s="8" t="str">
        <f t="shared" si="196"/>
        <v/>
      </c>
      <c r="O1780" s="7" t="str">
        <f>IF(OR($C1780=13,$C1780=14,$C1780=15),$J1780,"")</f>
        <v/>
      </c>
      <c r="P1780" s="8" t="str">
        <f t="shared" si="201"/>
        <v/>
      </c>
      <c r="Q1780" s="3" t="str">
        <f>IF(OR($C1780=19,$C1780=20,$C1780=21),$J1780,"")</f>
        <v/>
      </c>
      <c r="R1780" s="3" t="str">
        <f t="shared" si="199"/>
        <v/>
      </c>
      <c r="S1780" s="7" t="str">
        <f>IF(OR($C1780=25,$C1780=26,$C1780=27),$J1780,"")</f>
        <v/>
      </c>
      <c r="T1780" s="9" t="str">
        <f t="shared" si="202"/>
        <v/>
      </c>
    </row>
    <row r="1781" spans="1:20" x14ac:dyDescent="0.25">
      <c r="A1781" s="20">
        <f t="shared" si="197"/>
        <v>42880.01</v>
      </c>
      <c r="B1781" s="2">
        <v>42880.003807870373</v>
      </c>
      <c r="C1781" s="1">
        <v>19</v>
      </c>
      <c r="D1781" s="1">
        <v>22</v>
      </c>
      <c r="E1781" s="1">
        <v>20</v>
      </c>
      <c r="F1781" s="1">
        <v>21</v>
      </c>
      <c r="G1781" s="1">
        <v>1807.86</v>
      </c>
      <c r="H1781" s="1">
        <v>624.75156641907267</v>
      </c>
      <c r="I1781" s="22">
        <v>11359.1</v>
      </c>
      <c r="J1781" s="1">
        <v>624.75156641907267</v>
      </c>
      <c r="K1781" s="7" t="str">
        <f>IF(OR($C1781=1,$C1781=2,$C1781=3),$J1781,"")</f>
        <v/>
      </c>
      <c r="L1781" s="8" t="str">
        <f t="shared" si="198"/>
        <v/>
      </c>
      <c r="M1781" s="3" t="str">
        <f>IF(OR($C1781=7,$C1781=8,$C1781=9),$J1781,"")</f>
        <v/>
      </c>
      <c r="N1781" s="8" t="str">
        <f t="shared" si="196"/>
        <v/>
      </c>
      <c r="O1781" s="7" t="str">
        <f>IF(OR($C1781=13,$C1781=14,$C1781=15),$J1781,"")</f>
        <v/>
      </c>
      <c r="P1781" s="8" t="str">
        <f t="shared" si="201"/>
        <v/>
      </c>
      <c r="Q1781" s="3">
        <f>IF(OR($C1781=19,$C1781=20,$C1781=21),$J1781,"")</f>
        <v>624.75156641907267</v>
      </c>
      <c r="R1781" s="3" t="str">
        <f t="shared" si="199"/>
        <v/>
      </c>
      <c r="S1781" s="7" t="str">
        <f>IF(OR($C1781=25,$C1781=26,$C1781=27),$J1781,"")</f>
        <v/>
      </c>
      <c r="T1781" s="9" t="str">
        <f t="shared" si="200"/>
        <v/>
      </c>
    </row>
    <row r="1782" spans="1:20" x14ac:dyDescent="0.25">
      <c r="A1782" s="20">
        <f t="shared" si="197"/>
        <v>42880.01</v>
      </c>
      <c r="B1782" s="2">
        <v>42880.003831018519</v>
      </c>
      <c r="C1782" s="1">
        <v>20</v>
      </c>
      <c r="D1782" s="1">
        <v>23</v>
      </c>
      <c r="E1782" s="1">
        <v>21</v>
      </c>
      <c r="F1782" s="1">
        <v>22</v>
      </c>
      <c r="G1782" s="1">
        <v>2328.0700000000002</v>
      </c>
      <c r="H1782" s="1">
        <v>804.52323699470685</v>
      </c>
      <c r="I1782" s="22">
        <v>14627.7</v>
      </c>
      <c r="J1782" s="1">
        <v>804.52323699470685</v>
      </c>
      <c r="K1782" s="7" t="str">
        <f>IF(OR($C1782=1,$C1782=2,$C1782=3),$J1782,"")</f>
        <v/>
      </c>
      <c r="L1782" s="8" t="str">
        <f t="shared" si="198"/>
        <v/>
      </c>
      <c r="M1782" s="3" t="str">
        <f>IF(OR($C1782=7,$C1782=8,$C1782=9),$J1782,"")</f>
        <v/>
      </c>
      <c r="N1782" s="8" t="str">
        <f t="shared" si="196"/>
        <v/>
      </c>
      <c r="O1782" s="7" t="str">
        <f>IF(OR($C1782=13,$C1782=14,$C1782=15),$J1782,"")</f>
        <v/>
      </c>
      <c r="P1782" s="8" t="str">
        <f t="shared" si="201"/>
        <v/>
      </c>
      <c r="Q1782" s="3">
        <f>IF(OR($C1782=19,$C1782=20,$C1782=21),$J1782,"")</f>
        <v>804.52323699470685</v>
      </c>
      <c r="R1782" s="3">
        <f t="shared" si="199"/>
        <v>678.84329928907152</v>
      </c>
      <c r="S1782" s="7" t="str">
        <f>IF(OR($C1782=25,$C1782=26,$C1782=27),$J1782,"")</f>
        <v/>
      </c>
      <c r="T1782" s="9" t="str">
        <f t="shared" si="200"/>
        <v/>
      </c>
    </row>
    <row r="1783" spans="1:20" x14ac:dyDescent="0.25">
      <c r="A1783" s="20">
        <f t="shared" si="197"/>
        <v>42880.01</v>
      </c>
      <c r="B1783" s="2">
        <v>42880.003865740742</v>
      </c>
      <c r="C1783" s="1">
        <v>21</v>
      </c>
      <c r="D1783" s="1">
        <v>24</v>
      </c>
      <c r="E1783" s="1">
        <v>22</v>
      </c>
      <c r="F1783" s="1">
        <v>23</v>
      </c>
      <c r="G1783" s="1">
        <v>1757.23</v>
      </c>
      <c r="H1783" s="1">
        <v>607.25509445343516</v>
      </c>
      <c r="I1783" s="22">
        <v>11041</v>
      </c>
      <c r="J1783" s="1">
        <v>607.25509445343516</v>
      </c>
      <c r="K1783" s="7" t="str">
        <f>IF(OR($C1783=1,$C1783=2,$C1783=3),$J1783,"")</f>
        <v/>
      </c>
      <c r="L1783" s="8" t="str">
        <f t="shared" si="198"/>
        <v/>
      </c>
      <c r="M1783" s="3" t="str">
        <f>IF(OR($C1783=7,$C1783=8,$C1783=9),$J1783,"")</f>
        <v/>
      </c>
      <c r="N1783" s="8" t="str">
        <f t="shared" si="196"/>
        <v/>
      </c>
      <c r="O1783" s="7" t="str">
        <f>IF(OR($C1783=13,$C1783=14,$C1783=15),$J1783,"")</f>
        <v/>
      </c>
      <c r="P1783" s="8" t="str">
        <f t="shared" si="201"/>
        <v/>
      </c>
      <c r="Q1783" s="3">
        <f>IF(OR($C1783=19,$C1783=20,$C1783=21),$J1783,"")</f>
        <v>607.25509445343516</v>
      </c>
      <c r="R1783" s="3" t="str">
        <f t="shared" si="199"/>
        <v/>
      </c>
      <c r="S1783" s="7" t="str">
        <f>IF(OR($C1783=25,$C1783=26,$C1783=27),$J1783,"")</f>
        <v/>
      </c>
      <c r="T1783" s="9" t="str">
        <f t="shared" si="200"/>
        <v/>
      </c>
    </row>
    <row r="1784" spans="1:20" x14ac:dyDescent="0.25">
      <c r="A1784" s="20">
        <f t="shared" si="197"/>
        <v>42880.020000000004</v>
      </c>
      <c r="B1784" s="2">
        <v>42880.017500000002</v>
      </c>
      <c r="C1784" s="1">
        <v>7</v>
      </c>
      <c r="D1784" s="1">
        <v>10</v>
      </c>
      <c r="E1784" s="1">
        <v>8</v>
      </c>
      <c r="F1784" s="1">
        <v>9</v>
      </c>
      <c r="G1784" s="1">
        <v>1514.71</v>
      </c>
      <c r="H1784" s="1">
        <v>523.44619891508955</v>
      </c>
      <c r="I1784" s="22">
        <v>9517.23</v>
      </c>
      <c r="J1784" s="1">
        <v>523.44619891508955</v>
      </c>
      <c r="K1784" s="7" t="str">
        <f>IF(OR($C1784=1,$C1784=2,$C1784=3),$J1784,"")</f>
        <v/>
      </c>
      <c r="L1784" s="8" t="str">
        <f t="shared" si="198"/>
        <v/>
      </c>
      <c r="M1784" s="3">
        <f>IF(OR($C1784=7,$C1784=8,$C1784=9),$J1784,"")</f>
        <v>523.44619891508955</v>
      </c>
      <c r="N1784" s="8" t="str">
        <f t="shared" si="196"/>
        <v/>
      </c>
      <c r="O1784" s="7" t="str">
        <f>IF(OR($C1784=13,$C1784=14,$C1784=15),$J1784,"")</f>
        <v/>
      </c>
      <c r="P1784" s="8" t="str">
        <f t="shared" si="201"/>
        <v/>
      </c>
      <c r="Q1784" s="3" t="str">
        <f>IF(OR($C1784=19,$C1784=20,$C1784=21),$J1784,"")</f>
        <v/>
      </c>
      <c r="R1784" s="3" t="str">
        <f t="shared" si="199"/>
        <v/>
      </c>
      <c r="S1784" s="7" t="str">
        <f>IF(OR($C1784=25,$C1784=26,$C1784=27),$J1784,"")</f>
        <v/>
      </c>
      <c r="T1784" s="9" t="str">
        <f t="shared" si="200"/>
        <v/>
      </c>
    </row>
    <row r="1785" spans="1:20" x14ac:dyDescent="0.25">
      <c r="A1785" s="20">
        <f t="shared" si="197"/>
        <v>42880.020000000004</v>
      </c>
      <c r="B1785" s="2">
        <v>42880.017534722225</v>
      </c>
      <c r="C1785" s="1">
        <v>8</v>
      </c>
      <c r="D1785" s="1">
        <v>11</v>
      </c>
      <c r="E1785" s="1">
        <v>9</v>
      </c>
      <c r="F1785" s="1">
        <v>10</v>
      </c>
      <c r="G1785" s="1">
        <v>1534.58</v>
      </c>
      <c r="H1785" s="1">
        <v>530.31277797804069</v>
      </c>
      <c r="I1785" s="22">
        <v>9642.06</v>
      </c>
      <c r="J1785" s="1">
        <v>530.31277797804069</v>
      </c>
      <c r="K1785" s="7" t="str">
        <f>IF(OR($C1785=1,$C1785=2,$C1785=3),$J1785,"")</f>
        <v/>
      </c>
      <c r="L1785" s="8" t="str">
        <f t="shared" si="198"/>
        <v/>
      </c>
      <c r="M1785" s="3">
        <f>IF(OR($C1785=7,$C1785=8,$C1785=9),$J1785,"")</f>
        <v>530.31277797804069</v>
      </c>
      <c r="N1785" s="8">
        <f t="shared" si="196"/>
        <v>536.16797364604633</v>
      </c>
      <c r="O1785" s="7" t="str">
        <f>IF(OR($C1785=13,$C1785=14,$C1785=15),$J1785,"")</f>
        <v/>
      </c>
      <c r="P1785" s="8" t="str">
        <f t="shared" si="201"/>
        <v/>
      </c>
      <c r="Q1785" s="3" t="str">
        <f>IF(OR($C1785=19,$C1785=20,$C1785=21),$J1785,"")</f>
        <v/>
      </c>
      <c r="R1785" s="3" t="str">
        <f t="shared" si="199"/>
        <v/>
      </c>
      <c r="S1785" s="7" t="str">
        <f>IF(OR($C1785=25,$C1785=26,$C1785=27),$J1785,"")</f>
        <v/>
      </c>
      <c r="T1785" s="9" t="str">
        <f t="shared" si="200"/>
        <v/>
      </c>
    </row>
    <row r="1786" spans="1:20" x14ac:dyDescent="0.25">
      <c r="A1786" s="20">
        <f t="shared" si="197"/>
        <v>42880.020000000004</v>
      </c>
      <c r="B1786" s="2">
        <v>42880.017569444448</v>
      </c>
      <c r="C1786" s="1">
        <v>9</v>
      </c>
      <c r="D1786" s="1">
        <v>12</v>
      </c>
      <c r="E1786" s="1">
        <v>10</v>
      </c>
      <c r="F1786" s="1">
        <v>11</v>
      </c>
      <c r="G1786" s="1">
        <v>1605.28</v>
      </c>
      <c r="H1786" s="1">
        <v>554.74494404500854</v>
      </c>
      <c r="I1786" s="22">
        <v>10086.299999999999</v>
      </c>
      <c r="J1786" s="1">
        <v>554.74494404500854</v>
      </c>
      <c r="K1786" s="7" t="str">
        <f>IF(OR($C1786=1,$C1786=2,$C1786=3),$J1786,"")</f>
        <v/>
      </c>
      <c r="L1786" s="8" t="str">
        <f t="shared" si="198"/>
        <v/>
      </c>
      <c r="M1786" s="3">
        <f>IF(OR($C1786=7,$C1786=8,$C1786=9),$J1786,"")</f>
        <v>554.74494404500854</v>
      </c>
      <c r="N1786" s="8" t="str">
        <f t="shared" si="196"/>
        <v/>
      </c>
      <c r="O1786" s="7" t="str">
        <f>IF(OR($C1786=13,$C1786=14,$C1786=15),$J1786,"")</f>
        <v/>
      </c>
      <c r="P1786" s="8" t="str">
        <f t="shared" si="201"/>
        <v/>
      </c>
      <c r="Q1786" s="3" t="str">
        <f>IF(OR($C1786=19,$C1786=20,$C1786=21),$J1786,"")</f>
        <v/>
      </c>
      <c r="R1786" s="3" t="str">
        <f t="shared" si="199"/>
        <v/>
      </c>
      <c r="S1786" s="7" t="str">
        <f>IF(OR($C1786=25,$C1786=26,$C1786=27),$J1786,"")</f>
        <v/>
      </c>
      <c r="T1786" s="9" t="str">
        <f t="shared" si="200"/>
        <v/>
      </c>
    </row>
    <row r="1787" spans="1:20" x14ac:dyDescent="0.25">
      <c r="A1787" s="20">
        <f t="shared" si="197"/>
        <v>42880.020000000004</v>
      </c>
      <c r="B1787" s="2">
        <v>42880.017696759256</v>
      </c>
      <c r="C1787" s="1">
        <v>19</v>
      </c>
      <c r="D1787" s="1">
        <v>22</v>
      </c>
      <c r="E1787" s="1">
        <v>20</v>
      </c>
      <c r="F1787" s="1">
        <v>21</v>
      </c>
      <c r="G1787" s="1">
        <v>1757.49</v>
      </c>
      <c r="H1787" s="1">
        <v>607.34494400332778</v>
      </c>
      <c r="I1787" s="22">
        <v>11042.7</v>
      </c>
      <c r="J1787" s="1">
        <v>607.34494400332778</v>
      </c>
      <c r="K1787" s="7" t="str">
        <f>IF(OR($C1787=1,$C1787=2,$C1787=3),$J1787,"")</f>
        <v/>
      </c>
      <c r="L1787" s="8" t="str">
        <f t="shared" si="198"/>
        <v/>
      </c>
      <c r="M1787" s="3" t="str">
        <f>IF(OR($C1787=7,$C1787=8,$C1787=9),$J1787,"")</f>
        <v/>
      </c>
      <c r="N1787" s="8" t="str">
        <f t="shared" si="196"/>
        <v/>
      </c>
      <c r="O1787" s="7" t="str">
        <f>IF(OR($C1787=13,$C1787=14,$C1787=15),$J1787,"")</f>
        <v/>
      </c>
      <c r="P1787" s="8" t="str">
        <f t="shared" si="201"/>
        <v/>
      </c>
      <c r="Q1787" s="3">
        <f>IF(OR($C1787=19,$C1787=20,$C1787=21),$J1787,"")</f>
        <v>607.34494400332778</v>
      </c>
      <c r="R1787" s="3" t="str">
        <f t="shared" si="199"/>
        <v/>
      </c>
      <c r="S1787" s="7" t="str">
        <f>IF(OR($C1787=25,$C1787=26,$C1787=27),$J1787,"")</f>
        <v/>
      </c>
      <c r="T1787" s="9" t="str">
        <f t="shared" si="200"/>
        <v/>
      </c>
    </row>
    <row r="1788" spans="1:20" x14ac:dyDescent="0.25">
      <c r="A1788" s="20">
        <f t="shared" si="197"/>
        <v>42880.020000000004</v>
      </c>
      <c r="B1788" s="2">
        <v>42880.017731481479</v>
      </c>
      <c r="C1788" s="1">
        <v>20</v>
      </c>
      <c r="D1788" s="1">
        <v>23</v>
      </c>
      <c r="E1788" s="1">
        <v>21</v>
      </c>
      <c r="F1788" s="1">
        <v>22</v>
      </c>
      <c r="G1788" s="1">
        <v>2286.02</v>
      </c>
      <c r="H1788" s="1">
        <v>789.99180017552726</v>
      </c>
      <c r="I1788" s="22">
        <v>14363.5</v>
      </c>
      <c r="J1788" s="1">
        <v>789.99180017552726</v>
      </c>
      <c r="K1788" s="7" t="str">
        <f>IF(OR($C1788=1,$C1788=2,$C1788=3),$J1788,"")</f>
        <v/>
      </c>
      <c r="L1788" s="8" t="str">
        <f t="shared" si="198"/>
        <v/>
      </c>
      <c r="M1788" s="3" t="str">
        <f>IF(OR($C1788=7,$C1788=8,$C1788=9),$J1788,"")</f>
        <v/>
      </c>
      <c r="N1788" s="8" t="str">
        <f t="shared" si="196"/>
        <v/>
      </c>
      <c r="O1788" s="7" t="str">
        <f>IF(OR($C1788=13,$C1788=14,$C1788=15),$J1788,"")</f>
        <v/>
      </c>
      <c r="P1788" s="8" t="str">
        <f t="shared" si="201"/>
        <v/>
      </c>
      <c r="Q1788" s="3">
        <f>IF(OR($C1788=19,$C1788=20,$C1788=21),$J1788,"")</f>
        <v>789.99180017552726</v>
      </c>
      <c r="R1788" s="3">
        <f t="shared" si="199"/>
        <v>664.9027960480322</v>
      </c>
      <c r="S1788" s="7" t="str">
        <f>IF(OR($C1788=25,$C1788=26,$C1788=27),$J1788,"")</f>
        <v/>
      </c>
      <c r="T1788" s="9" t="str">
        <f t="shared" si="200"/>
        <v/>
      </c>
    </row>
    <row r="1789" spans="1:20" x14ac:dyDescent="0.25">
      <c r="A1789" s="20">
        <f t="shared" si="197"/>
        <v>42880.020000000004</v>
      </c>
      <c r="B1789" s="2">
        <v>42880.017766203702</v>
      </c>
      <c r="C1789" s="1">
        <v>21</v>
      </c>
      <c r="D1789" s="1">
        <v>24</v>
      </c>
      <c r="E1789" s="1">
        <v>22</v>
      </c>
      <c r="F1789" s="1">
        <v>23</v>
      </c>
      <c r="G1789" s="1">
        <v>1728.63</v>
      </c>
      <c r="H1789" s="1">
        <v>597.37164396524167</v>
      </c>
      <c r="I1789" s="22">
        <v>10861.3</v>
      </c>
      <c r="J1789" s="1">
        <v>597.37164396524167</v>
      </c>
      <c r="K1789" s="7" t="str">
        <f>IF(OR($C1789=1,$C1789=2,$C1789=3),$J1789,"")</f>
        <v/>
      </c>
      <c r="L1789" s="8" t="str">
        <f t="shared" si="198"/>
        <v/>
      </c>
      <c r="M1789" s="3" t="str">
        <f>IF(OR($C1789=7,$C1789=8,$C1789=9),$J1789,"")</f>
        <v/>
      </c>
      <c r="N1789" s="8" t="str">
        <f t="shared" si="196"/>
        <v/>
      </c>
      <c r="O1789" s="7" t="str">
        <f>IF(OR($C1789=13,$C1789=14,$C1789=15),$J1789,"")</f>
        <v/>
      </c>
      <c r="P1789" s="8" t="str">
        <f t="shared" si="201"/>
        <v/>
      </c>
      <c r="Q1789" s="3">
        <f>IF(OR($C1789=19,$C1789=20,$C1789=21),$J1789,"")</f>
        <v>597.37164396524167</v>
      </c>
      <c r="R1789" s="3" t="str">
        <f t="shared" si="199"/>
        <v/>
      </c>
      <c r="S1789" s="7" t="str">
        <f>IF(OR($C1789=25,$C1789=26,$C1789=27),$J1789,"")</f>
        <v/>
      </c>
      <c r="T1789" s="9" t="str">
        <f t="shared" si="200"/>
        <v/>
      </c>
    </row>
    <row r="1790" spans="1:20" x14ac:dyDescent="0.25">
      <c r="A1790" s="20">
        <f t="shared" si="197"/>
        <v>42880.04</v>
      </c>
      <c r="B1790" s="2">
        <v>42880.031400462962</v>
      </c>
      <c r="C1790" s="1">
        <v>7</v>
      </c>
      <c r="D1790" s="1">
        <v>10</v>
      </c>
      <c r="E1790" s="1">
        <v>8</v>
      </c>
      <c r="F1790" s="1">
        <v>9</v>
      </c>
      <c r="G1790" s="1">
        <v>1467.23</v>
      </c>
      <c r="H1790" s="1">
        <v>507.03828880392075</v>
      </c>
      <c r="I1790" s="22">
        <v>9218.9</v>
      </c>
      <c r="J1790" s="1">
        <v>507.03828880392075</v>
      </c>
      <c r="K1790" s="7" t="str">
        <f>IF(OR($C1790=1,$C1790=2,$C1790=3),$J1790,"")</f>
        <v/>
      </c>
      <c r="L1790" s="8" t="str">
        <f t="shared" si="198"/>
        <v/>
      </c>
      <c r="M1790" s="3">
        <f>IF(OR($C1790=7,$C1790=8,$C1790=9),$J1790,"")</f>
        <v>507.03828880392075</v>
      </c>
      <c r="N1790" s="8" t="str">
        <f t="shared" si="196"/>
        <v/>
      </c>
      <c r="O1790" s="7" t="str">
        <f>IF(OR($C1790=13,$C1790=14,$C1790=15),$J1790,"")</f>
        <v/>
      </c>
      <c r="P1790" s="8" t="str">
        <f t="shared" si="201"/>
        <v/>
      </c>
      <c r="Q1790" s="3" t="str">
        <f>IF(OR($C1790=19,$C1790=20,$C1790=21),$J1790,"")</f>
        <v/>
      </c>
      <c r="R1790" s="3" t="str">
        <f t="shared" si="199"/>
        <v/>
      </c>
      <c r="S1790" s="7" t="str">
        <f>IF(OR($C1790=25,$C1790=26,$C1790=27),$J1790,"")</f>
        <v/>
      </c>
      <c r="T1790" s="9" t="str">
        <f t="shared" si="200"/>
        <v/>
      </c>
    </row>
    <row r="1791" spans="1:20" x14ac:dyDescent="0.25">
      <c r="A1791" s="20">
        <f t="shared" si="197"/>
        <v>42880.04</v>
      </c>
      <c r="B1791" s="2">
        <v>42880.031423611108</v>
      </c>
      <c r="C1791" s="1">
        <v>8</v>
      </c>
      <c r="D1791" s="1">
        <v>11</v>
      </c>
      <c r="E1791" s="1">
        <v>9</v>
      </c>
      <c r="F1791" s="1">
        <v>10</v>
      </c>
      <c r="G1791" s="1">
        <v>1492.97</v>
      </c>
      <c r="H1791" s="1">
        <v>515.93339424329486</v>
      </c>
      <c r="I1791" s="22">
        <v>9380.61</v>
      </c>
      <c r="J1791" s="1">
        <v>515.93339424329486</v>
      </c>
      <c r="K1791" s="7" t="str">
        <f>IF(OR($C1791=1,$C1791=2,$C1791=3),$J1791,"")</f>
        <v/>
      </c>
      <c r="L1791" s="8" t="str">
        <f t="shared" si="198"/>
        <v/>
      </c>
      <c r="M1791" s="3">
        <f>IF(OR($C1791=7,$C1791=8,$C1791=9),$J1791,"")</f>
        <v>515.93339424329486</v>
      </c>
      <c r="N1791" s="8">
        <f t="shared" si="196"/>
        <v>520.14365199788074</v>
      </c>
      <c r="O1791" s="7" t="str">
        <f>IF(OR($C1791=13,$C1791=14,$C1791=15),$J1791,"")</f>
        <v/>
      </c>
      <c r="P1791" s="8" t="str">
        <f t="shared" si="201"/>
        <v/>
      </c>
      <c r="Q1791" s="3" t="str">
        <f>IF(OR($C1791=19,$C1791=20,$C1791=21),$J1791,"")</f>
        <v/>
      </c>
      <c r="R1791" s="3" t="str">
        <f t="shared" si="199"/>
        <v/>
      </c>
      <c r="S1791" s="7" t="str">
        <f>IF(OR($C1791=25,$C1791=26,$C1791=27),$J1791,"")</f>
        <v/>
      </c>
      <c r="T1791" s="9" t="str">
        <f t="shared" si="200"/>
        <v/>
      </c>
    </row>
    <row r="1792" spans="1:20" x14ac:dyDescent="0.25">
      <c r="A1792" s="20">
        <f t="shared" si="197"/>
        <v>42880.04</v>
      </c>
      <c r="B1792" s="2">
        <v>42880.031458333331</v>
      </c>
      <c r="C1792" s="1">
        <v>9</v>
      </c>
      <c r="D1792" s="1">
        <v>12</v>
      </c>
      <c r="E1792" s="1">
        <v>10</v>
      </c>
      <c r="F1792" s="1">
        <v>11</v>
      </c>
      <c r="G1792" s="1">
        <v>1555.26</v>
      </c>
      <c r="H1792" s="1">
        <v>537.45927294642672</v>
      </c>
      <c r="I1792" s="22">
        <v>9771.99</v>
      </c>
      <c r="J1792" s="1">
        <v>537.45927294642672</v>
      </c>
      <c r="K1792" s="7" t="str">
        <f>IF(OR($C1792=1,$C1792=2,$C1792=3),$J1792,"")</f>
        <v/>
      </c>
      <c r="L1792" s="8" t="str">
        <f t="shared" si="198"/>
        <v/>
      </c>
      <c r="M1792" s="3">
        <f>IF(OR($C1792=7,$C1792=8,$C1792=9),$J1792,"")</f>
        <v>537.45927294642672</v>
      </c>
      <c r="N1792" s="8" t="str">
        <f t="shared" si="196"/>
        <v/>
      </c>
      <c r="O1792" s="7" t="str">
        <f>IF(OR($C1792=13,$C1792=14,$C1792=15),$J1792,"")</f>
        <v/>
      </c>
      <c r="P1792" s="8" t="str">
        <f t="shared" si="201"/>
        <v/>
      </c>
      <c r="Q1792" s="3" t="str">
        <f>IF(OR($C1792=19,$C1792=20,$C1792=21),$J1792,"")</f>
        <v/>
      </c>
      <c r="R1792" s="3" t="str">
        <f t="shared" si="199"/>
        <v/>
      </c>
      <c r="S1792" s="7" t="str">
        <f>IF(OR($C1792=25,$C1792=26,$C1792=27),$J1792,"")</f>
        <v/>
      </c>
      <c r="T1792" s="9" t="str">
        <f t="shared" si="200"/>
        <v/>
      </c>
    </row>
    <row r="1793" spans="1:20" x14ac:dyDescent="0.25">
      <c r="A1793" s="20">
        <f t="shared" si="197"/>
        <v>42880.04</v>
      </c>
      <c r="B1793" s="2">
        <v>42880.031597222223</v>
      </c>
      <c r="C1793" s="1">
        <v>19</v>
      </c>
      <c r="D1793" s="1">
        <v>22</v>
      </c>
      <c r="E1793" s="1">
        <v>20</v>
      </c>
      <c r="F1793" s="1">
        <v>21</v>
      </c>
      <c r="G1793" s="1">
        <v>1735.76</v>
      </c>
      <c r="H1793" s="1">
        <v>599.83559508345206</v>
      </c>
      <c r="I1793" s="22">
        <v>10906.1</v>
      </c>
      <c r="J1793" s="1">
        <v>599.83559508345206</v>
      </c>
      <c r="K1793" s="7" t="str">
        <f>IF(OR($C1793=1,$C1793=2,$C1793=3),$J1793,"")</f>
        <v/>
      </c>
      <c r="L1793" s="8" t="str">
        <f t="shared" si="198"/>
        <v/>
      </c>
      <c r="M1793" s="3" t="str">
        <f>IF(OR($C1793=7,$C1793=8,$C1793=9),$J1793,"")</f>
        <v/>
      </c>
      <c r="N1793" s="8" t="str">
        <f t="shared" si="196"/>
        <v/>
      </c>
      <c r="O1793" s="7" t="str">
        <f>IF(OR($C1793=13,$C1793=14,$C1793=15),$J1793,"")</f>
        <v/>
      </c>
      <c r="P1793" s="8" t="str">
        <f t="shared" si="201"/>
        <v/>
      </c>
      <c r="Q1793" s="3">
        <f>IF(OR($C1793=19,$C1793=20,$C1793=21),$J1793,"")</f>
        <v>599.83559508345206</v>
      </c>
      <c r="R1793" s="3" t="str">
        <f t="shared" si="199"/>
        <v/>
      </c>
      <c r="S1793" s="7" t="str">
        <f>IF(OR($C1793=25,$C1793=26,$C1793=27),$J1793,"")</f>
        <v/>
      </c>
      <c r="T1793" s="9" t="str">
        <f t="shared" si="200"/>
        <v/>
      </c>
    </row>
    <row r="1794" spans="1:20" x14ac:dyDescent="0.25">
      <c r="A1794" s="20">
        <f t="shared" si="197"/>
        <v>42880.04</v>
      </c>
      <c r="B1794" s="2">
        <v>42880.031631944446</v>
      </c>
      <c r="C1794" s="1">
        <v>20</v>
      </c>
      <c r="D1794" s="1">
        <v>23</v>
      </c>
      <c r="E1794" s="1">
        <v>21</v>
      </c>
      <c r="F1794" s="1">
        <v>22</v>
      </c>
      <c r="G1794" s="1">
        <v>2229.6</v>
      </c>
      <c r="H1794" s="1">
        <v>770.49444784881825</v>
      </c>
      <c r="I1794" s="22">
        <v>14009</v>
      </c>
      <c r="J1794" s="1">
        <v>770.49444784881825</v>
      </c>
      <c r="K1794" s="7" t="str">
        <f>IF(OR($C1794=1,$C1794=2,$C1794=3),$J1794,"")</f>
        <v/>
      </c>
      <c r="L1794" s="8" t="str">
        <f t="shared" si="198"/>
        <v/>
      </c>
      <c r="M1794" s="3" t="str">
        <f>IF(OR($C1794=7,$C1794=8,$C1794=9),$J1794,"")</f>
        <v/>
      </c>
      <c r="N1794" s="8" t="str">
        <f t="shared" si="196"/>
        <v/>
      </c>
      <c r="O1794" s="7" t="str">
        <f>IF(OR($C1794=13,$C1794=14,$C1794=15),$J1794,"")</f>
        <v/>
      </c>
      <c r="P1794" s="8" t="str">
        <f t="shared" si="201"/>
        <v/>
      </c>
      <c r="Q1794" s="3">
        <f>IF(OR($C1794=19,$C1794=20,$C1794=21),$J1794,"")</f>
        <v>770.49444784881825</v>
      </c>
      <c r="R1794" s="3">
        <f t="shared" si="199"/>
        <v>652.5715212839167</v>
      </c>
      <c r="S1794" s="7" t="str">
        <f>IF(OR($C1794=25,$C1794=26,$C1794=27),$J1794,"")</f>
        <v/>
      </c>
      <c r="T1794" s="9" t="str">
        <f t="shared" si="200"/>
        <v/>
      </c>
    </row>
    <row r="1795" spans="1:20" x14ac:dyDescent="0.25">
      <c r="A1795" s="20">
        <f t="shared" si="197"/>
        <v>42880.04</v>
      </c>
      <c r="B1795" s="2">
        <v>42880.031655092593</v>
      </c>
      <c r="C1795" s="1">
        <v>21</v>
      </c>
      <c r="D1795" s="1">
        <v>24</v>
      </c>
      <c r="E1795" s="1">
        <v>22</v>
      </c>
      <c r="F1795" s="1">
        <v>23</v>
      </c>
      <c r="G1795" s="1">
        <v>1699.73</v>
      </c>
      <c r="H1795" s="1">
        <v>587.38452091947966</v>
      </c>
      <c r="I1795" s="22">
        <v>10679.7</v>
      </c>
      <c r="J1795" s="1">
        <v>587.38452091947966</v>
      </c>
      <c r="K1795" s="7" t="str">
        <f>IF(OR($C1795=1,$C1795=2,$C1795=3),$J1795,"")</f>
        <v/>
      </c>
      <c r="L1795" s="8" t="str">
        <f t="shared" si="198"/>
        <v/>
      </c>
      <c r="M1795" s="3" t="str">
        <f>IF(OR($C1795=7,$C1795=8,$C1795=9),$J1795,"")</f>
        <v/>
      </c>
      <c r="N1795" s="8" t="str">
        <f t="shared" ref="N1795:N1858" si="203">IF(AND(C1794=7,C1795=8,C1796=9),AVERAGE(M1794:M1796),"")</f>
        <v/>
      </c>
      <c r="O1795" s="7" t="str">
        <f>IF(OR($C1795=13,$C1795=14,$C1795=15),$J1795,"")</f>
        <v/>
      </c>
      <c r="P1795" s="8" t="str">
        <f t="shared" si="201"/>
        <v/>
      </c>
      <c r="Q1795" s="3">
        <f>IF(OR($C1795=19,$C1795=20,$C1795=21),$J1795,"")</f>
        <v>587.38452091947966</v>
      </c>
      <c r="R1795" s="3" t="str">
        <f t="shared" si="199"/>
        <v/>
      </c>
      <c r="S1795" s="7" t="str">
        <f>IF(OR($C1795=25,$C1795=26,$C1795=27),$J1795,"")</f>
        <v/>
      </c>
      <c r="T1795" s="9" t="str">
        <f t="shared" si="200"/>
        <v/>
      </c>
    </row>
    <row r="1796" spans="1:20" x14ac:dyDescent="0.25">
      <c r="A1796" s="20">
        <f t="shared" ref="A1796:A1859" si="204">ROUNDUP(B1796,2)</f>
        <v>42880.05</v>
      </c>
      <c r="B1796" s="2">
        <v>42880.045277777775</v>
      </c>
      <c r="C1796" s="1">
        <v>7</v>
      </c>
      <c r="D1796" s="1">
        <v>10</v>
      </c>
      <c r="E1796" s="1">
        <v>8</v>
      </c>
      <c r="F1796" s="1">
        <v>9</v>
      </c>
      <c r="G1796" s="1">
        <v>1423.86</v>
      </c>
      <c r="H1796" s="1">
        <v>492.05069273143988</v>
      </c>
      <c r="I1796" s="22">
        <v>8946.41</v>
      </c>
      <c r="J1796" s="1">
        <v>492.05069273143988</v>
      </c>
      <c r="K1796" s="7" t="str">
        <f>IF(OR($C1796=1,$C1796=2,$C1796=3),$J1796,"")</f>
        <v/>
      </c>
      <c r="L1796" s="8" t="str">
        <f t="shared" si="198"/>
        <v/>
      </c>
      <c r="M1796" s="3">
        <f>IF(OR($C1796=7,$C1796=8,$C1796=9),$J1796,"")</f>
        <v>492.05069273143988</v>
      </c>
      <c r="N1796" s="8" t="str">
        <f t="shared" si="203"/>
        <v/>
      </c>
      <c r="O1796" s="7" t="str">
        <f>IF(OR($C1796=13,$C1796=14,$C1796=15),$J1796,"")</f>
        <v/>
      </c>
      <c r="P1796" s="8" t="str">
        <f t="shared" si="201"/>
        <v/>
      </c>
      <c r="Q1796" s="3" t="str">
        <f>IF(OR($C1796=19,$C1796=20,$C1796=21),$J1796,"")</f>
        <v/>
      </c>
      <c r="R1796" s="3" t="str">
        <f t="shared" si="199"/>
        <v/>
      </c>
      <c r="S1796" s="7" t="str">
        <f>IF(OR($C1796=25,$C1796=26,$C1796=27),$J1796,"")</f>
        <v/>
      </c>
      <c r="T1796" s="9" t="str">
        <f t="shared" si="200"/>
        <v/>
      </c>
    </row>
    <row r="1797" spans="1:20" x14ac:dyDescent="0.25">
      <c r="A1797" s="20">
        <f t="shared" si="204"/>
        <v>42880.05</v>
      </c>
      <c r="B1797" s="2">
        <v>42880.045312499999</v>
      </c>
      <c r="C1797" s="1">
        <v>8</v>
      </c>
      <c r="D1797" s="1">
        <v>11</v>
      </c>
      <c r="E1797" s="1">
        <v>9</v>
      </c>
      <c r="F1797" s="1">
        <v>10</v>
      </c>
      <c r="G1797" s="1">
        <v>1456.05</v>
      </c>
      <c r="H1797" s="1">
        <v>503.17475815853595</v>
      </c>
      <c r="I1797" s="22">
        <v>9148.6200000000008</v>
      </c>
      <c r="J1797" s="1">
        <v>503.17475815853595</v>
      </c>
      <c r="K1797" s="7" t="str">
        <f>IF(OR($C1797=1,$C1797=2,$C1797=3),$J1797,"")</f>
        <v/>
      </c>
      <c r="L1797" s="8" t="str">
        <f t="shared" ref="L1797:L1860" si="205">IF(AND(C1796=1,C1797=2,C1798=3),AVERAGE(K1796:K1798),"")</f>
        <v/>
      </c>
      <c r="M1797" s="3">
        <f>IF(OR($C1797=7,$C1797=8,$C1797=9),$J1797,"")</f>
        <v>503.17475815853595</v>
      </c>
      <c r="N1797" s="8">
        <f t="shared" si="203"/>
        <v>505.97391721288449</v>
      </c>
      <c r="O1797" s="7" t="str">
        <f>IF(OR($C1797=13,$C1797=14,$C1797=15),$J1797,"")</f>
        <v/>
      </c>
      <c r="P1797" s="8" t="str">
        <f t="shared" ref="P1797:P1860" si="206">IF(AND(C1796=13,C1797=14,C1798=15),AVERAGE(O1796:O1798),"")</f>
        <v/>
      </c>
      <c r="Q1797" s="3" t="str">
        <f>IF(OR($C1797=19,$C1797=20,$C1797=21),$J1797,"")</f>
        <v/>
      </c>
      <c r="R1797" s="3" t="str">
        <f t="shared" ref="R1797:R1860" si="207">IF(AND(C1796=19,C1797=20,C1798=21),AVERAGE(Q1796:Q1798),"")</f>
        <v/>
      </c>
      <c r="S1797" s="7" t="str">
        <f>IF(OR($C1797=25,$C1797=26,$C1797=27),$J1797,"")</f>
        <v/>
      </c>
      <c r="T1797" s="9" t="str">
        <f t="shared" ref="T1797:T1860" si="208">IF(AND(C1796=25,C1797=26,C1798=27),AVERAGE(S1796:S1798),"")</f>
        <v/>
      </c>
    </row>
    <row r="1798" spans="1:20" x14ac:dyDescent="0.25">
      <c r="A1798" s="20">
        <f t="shared" si="204"/>
        <v>42880.05</v>
      </c>
      <c r="B1798" s="2">
        <v>42880.045347222222</v>
      </c>
      <c r="C1798" s="1">
        <v>9</v>
      </c>
      <c r="D1798" s="1">
        <v>12</v>
      </c>
      <c r="E1798" s="1">
        <v>10</v>
      </c>
      <c r="F1798" s="1">
        <v>11</v>
      </c>
      <c r="G1798" s="1">
        <v>1512.54</v>
      </c>
      <c r="H1798" s="1">
        <v>522.69630074867757</v>
      </c>
      <c r="I1798" s="22">
        <v>9503.59</v>
      </c>
      <c r="J1798" s="1">
        <v>522.69630074867757</v>
      </c>
      <c r="K1798" s="7" t="str">
        <f>IF(OR($C1798=1,$C1798=2,$C1798=3),$J1798,"")</f>
        <v/>
      </c>
      <c r="L1798" s="8" t="str">
        <f t="shared" si="205"/>
        <v/>
      </c>
      <c r="M1798" s="3">
        <f>IF(OR($C1798=7,$C1798=8,$C1798=9),$J1798,"")</f>
        <v>522.69630074867757</v>
      </c>
      <c r="N1798" s="8" t="str">
        <f t="shared" si="203"/>
        <v/>
      </c>
      <c r="O1798" s="7" t="str">
        <f>IF(OR($C1798=13,$C1798=14,$C1798=15),$J1798,"")</f>
        <v/>
      </c>
      <c r="P1798" s="8" t="str">
        <f t="shared" si="206"/>
        <v/>
      </c>
      <c r="Q1798" s="3" t="str">
        <f>IF(OR($C1798=19,$C1798=20,$C1798=21),$J1798,"")</f>
        <v/>
      </c>
      <c r="R1798" s="3" t="str">
        <f t="shared" si="207"/>
        <v/>
      </c>
      <c r="S1798" s="7" t="str">
        <f>IF(OR($C1798=25,$C1798=26,$C1798=27),$J1798,"")</f>
        <v/>
      </c>
      <c r="T1798" s="9" t="str">
        <f t="shared" si="208"/>
        <v/>
      </c>
    </row>
    <row r="1799" spans="1:20" x14ac:dyDescent="0.25">
      <c r="A1799" s="20">
        <f t="shared" si="204"/>
        <v>42880.05</v>
      </c>
      <c r="B1799" s="2">
        <v>42880.045486111114</v>
      </c>
      <c r="C1799" s="1">
        <v>19</v>
      </c>
      <c r="D1799" s="1">
        <v>22</v>
      </c>
      <c r="E1799" s="1">
        <v>20</v>
      </c>
      <c r="F1799" s="1">
        <v>21</v>
      </c>
      <c r="G1799" s="1">
        <v>1700.49</v>
      </c>
      <c r="H1799" s="1">
        <v>587.64715806531979</v>
      </c>
      <c r="I1799" s="22">
        <v>10684.5</v>
      </c>
      <c r="J1799" s="1">
        <v>587.64715806531979</v>
      </c>
      <c r="K1799" s="7" t="str">
        <f>IF(OR($C1799=1,$C1799=2,$C1799=3),$J1799,"")</f>
        <v/>
      </c>
      <c r="L1799" s="8" t="str">
        <f t="shared" si="205"/>
        <v/>
      </c>
      <c r="M1799" s="3" t="str">
        <f>IF(OR($C1799=7,$C1799=8,$C1799=9),$J1799,"")</f>
        <v/>
      </c>
      <c r="N1799" s="8" t="str">
        <f t="shared" si="203"/>
        <v/>
      </c>
      <c r="O1799" s="7" t="str">
        <f>IF(OR($C1799=13,$C1799=14,$C1799=15),$J1799,"")</f>
        <v/>
      </c>
      <c r="P1799" s="8" t="str">
        <f t="shared" si="206"/>
        <v/>
      </c>
      <c r="Q1799" s="3">
        <f>IF(OR($C1799=19,$C1799=20,$C1799=21),$J1799,"")</f>
        <v>587.64715806531979</v>
      </c>
      <c r="R1799" s="3" t="str">
        <f t="shared" si="207"/>
        <v/>
      </c>
      <c r="S1799" s="7" t="str">
        <f>IF(OR($C1799=25,$C1799=26,$C1799=27),$J1799,"")</f>
        <v/>
      </c>
      <c r="T1799" s="9" t="str">
        <f t="shared" si="208"/>
        <v/>
      </c>
    </row>
    <row r="1800" spans="1:20" x14ac:dyDescent="0.25">
      <c r="A1800" s="20">
        <f t="shared" si="204"/>
        <v>42880.05</v>
      </c>
      <c r="B1800" s="2">
        <v>42880.04550925926</v>
      </c>
      <c r="C1800" s="1">
        <v>20</v>
      </c>
      <c r="D1800" s="1">
        <v>23</v>
      </c>
      <c r="E1800" s="1">
        <v>21</v>
      </c>
      <c r="F1800" s="1">
        <v>22</v>
      </c>
      <c r="G1800" s="1">
        <v>2178.52</v>
      </c>
      <c r="H1800" s="1">
        <v>752.84246704682789</v>
      </c>
      <c r="I1800" s="22">
        <v>13688</v>
      </c>
      <c r="J1800" s="1">
        <v>752.84246704682789</v>
      </c>
      <c r="K1800" s="7" t="str">
        <f>IF(OR($C1800=1,$C1800=2,$C1800=3),$J1800,"")</f>
        <v/>
      </c>
      <c r="L1800" s="8" t="str">
        <f t="shared" si="205"/>
        <v/>
      </c>
      <c r="M1800" s="3" t="str">
        <f>IF(OR($C1800=7,$C1800=8,$C1800=9),$J1800,"")</f>
        <v/>
      </c>
      <c r="N1800" s="8" t="str">
        <f t="shared" si="203"/>
        <v/>
      </c>
      <c r="O1800" s="7" t="str">
        <f>IF(OR($C1800=13,$C1800=14,$C1800=15),$J1800,"")</f>
        <v/>
      </c>
      <c r="P1800" s="8" t="str">
        <f t="shared" si="206"/>
        <v/>
      </c>
      <c r="Q1800" s="3">
        <f>IF(OR($C1800=19,$C1800=20,$C1800=21),$J1800,"")</f>
        <v>752.84246704682789</v>
      </c>
      <c r="R1800" s="3">
        <f t="shared" si="207"/>
        <v>639.38322004390182</v>
      </c>
      <c r="S1800" s="7" t="str">
        <f>IF(OR($C1800=25,$C1800=26,$C1800=27),$J1800,"")</f>
        <v/>
      </c>
      <c r="T1800" s="9" t="str">
        <f t="shared" si="208"/>
        <v/>
      </c>
    </row>
    <row r="1801" spans="1:20" x14ac:dyDescent="0.25">
      <c r="A1801" s="20">
        <f t="shared" si="204"/>
        <v>42880.05</v>
      </c>
      <c r="B1801" s="2">
        <v>42880.045543981483</v>
      </c>
      <c r="C1801" s="1">
        <v>21</v>
      </c>
      <c r="D1801" s="1">
        <v>24</v>
      </c>
      <c r="E1801" s="1">
        <v>22</v>
      </c>
      <c r="F1801" s="1">
        <v>23</v>
      </c>
      <c r="G1801" s="1">
        <v>1671.59</v>
      </c>
      <c r="H1801" s="1">
        <v>577.66003501955777</v>
      </c>
      <c r="I1801" s="22">
        <v>10502.9</v>
      </c>
      <c r="J1801" s="1">
        <v>577.66003501955777</v>
      </c>
      <c r="K1801" s="7" t="str">
        <f>IF(OR($C1801=1,$C1801=2,$C1801=3),$J1801,"")</f>
        <v/>
      </c>
      <c r="L1801" s="8" t="str">
        <f t="shared" si="205"/>
        <v/>
      </c>
      <c r="M1801" s="3" t="str">
        <f>IF(OR($C1801=7,$C1801=8,$C1801=9),$J1801,"")</f>
        <v/>
      </c>
      <c r="N1801" s="8" t="str">
        <f t="shared" si="203"/>
        <v/>
      </c>
      <c r="O1801" s="7" t="str">
        <f>IF(OR($C1801=13,$C1801=14,$C1801=15),$J1801,"")</f>
        <v/>
      </c>
      <c r="P1801" s="8" t="str">
        <f t="shared" si="206"/>
        <v/>
      </c>
      <c r="Q1801" s="3">
        <f>IF(OR($C1801=19,$C1801=20,$C1801=21),$J1801,"")</f>
        <v>577.66003501955777</v>
      </c>
      <c r="R1801" s="3" t="str">
        <f t="shared" si="207"/>
        <v/>
      </c>
      <c r="S1801" s="7" t="str">
        <f>IF(OR($C1801=25,$C1801=26,$C1801=27),$J1801,"")</f>
        <v/>
      </c>
      <c r="T1801" s="9" t="str">
        <f t="shared" si="208"/>
        <v/>
      </c>
    </row>
    <row r="1802" spans="1:20" x14ac:dyDescent="0.25">
      <c r="A1802" s="20">
        <f t="shared" si="204"/>
        <v>42880.060000000005</v>
      </c>
      <c r="B1802" s="2">
        <v>42880.059178240743</v>
      </c>
      <c r="C1802" s="1">
        <v>7</v>
      </c>
      <c r="D1802" s="1">
        <v>10</v>
      </c>
      <c r="E1802" s="1">
        <v>8</v>
      </c>
      <c r="F1802" s="1">
        <v>9</v>
      </c>
      <c r="G1802" s="1">
        <v>1376.56</v>
      </c>
      <c r="H1802" s="1">
        <v>475.70498615481216</v>
      </c>
      <c r="I1802" s="22">
        <v>8649.2000000000007</v>
      </c>
      <c r="J1802" s="1">
        <v>475.70498615481216</v>
      </c>
      <c r="K1802" s="7" t="str">
        <f>IF(OR($C1802=1,$C1802=2,$C1802=3),$J1802,"")</f>
        <v/>
      </c>
      <c r="L1802" s="8" t="str">
        <f t="shared" si="205"/>
        <v/>
      </c>
      <c r="M1802" s="3">
        <f>IF(OR($C1802=7,$C1802=8,$C1802=9),$J1802,"")</f>
        <v>475.70498615481216</v>
      </c>
      <c r="N1802" s="8" t="str">
        <f t="shared" si="203"/>
        <v/>
      </c>
      <c r="O1802" s="7" t="str">
        <f>IF(OR($C1802=13,$C1802=14,$C1802=15),$J1802,"")</f>
        <v/>
      </c>
      <c r="P1802" s="8" t="str">
        <f t="shared" si="206"/>
        <v/>
      </c>
      <c r="Q1802" s="3" t="str">
        <f>IF(OR($C1802=19,$C1802=20,$C1802=21),$J1802,"")</f>
        <v/>
      </c>
      <c r="R1802" s="3" t="str">
        <f t="shared" si="207"/>
        <v/>
      </c>
      <c r="S1802" s="7" t="str">
        <f>IF(OR($C1802=25,$C1802=26,$C1802=27),$J1802,"")</f>
        <v/>
      </c>
      <c r="T1802" s="9" t="str">
        <f t="shared" si="208"/>
        <v/>
      </c>
    </row>
    <row r="1803" spans="1:20" x14ac:dyDescent="0.25">
      <c r="A1803" s="20">
        <f t="shared" si="204"/>
        <v>42880.060000000005</v>
      </c>
      <c r="B1803" s="2">
        <v>42880.059201388889</v>
      </c>
      <c r="C1803" s="1">
        <v>8</v>
      </c>
      <c r="D1803" s="1">
        <v>11</v>
      </c>
      <c r="E1803" s="1">
        <v>9</v>
      </c>
      <c r="F1803" s="1">
        <v>10</v>
      </c>
      <c r="G1803" s="1">
        <v>1415.09</v>
      </c>
      <c r="H1803" s="1">
        <v>489.01999829852178</v>
      </c>
      <c r="I1803" s="22">
        <v>8891.27</v>
      </c>
      <c r="J1803" s="1">
        <v>489.01999829852178</v>
      </c>
      <c r="K1803" s="7" t="str">
        <f>IF(OR($C1803=1,$C1803=2,$C1803=3),$J1803,"")</f>
        <v/>
      </c>
      <c r="L1803" s="8" t="str">
        <f t="shared" si="205"/>
        <v/>
      </c>
      <c r="M1803" s="3">
        <f>IF(OR($C1803=7,$C1803=8,$C1803=9),$J1803,"")</f>
        <v>489.01999829852178</v>
      </c>
      <c r="N1803" s="8">
        <f t="shared" si="203"/>
        <v>490.51749079673294</v>
      </c>
      <c r="O1803" s="7" t="str">
        <f>IF(OR($C1803=13,$C1803=14,$C1803=15),$J1803,"")</f>
        <v/>
      </c>
      <c r="P1803" s="8" t="str">
        <f t="shared" si="206"/>
        <v/>
      </c>
      <c r="Q1803" s="3" t="str">
        <f>IF(OR($C1803=19,$C1803=20,$C1803=21),$J1803,"")</f>
        <v/>
      </c>
      <c r="R1803" s="3" t="str">
        <f t="shared" si="207"/>
        <v/>
      </c>
      <c r="S1803" s="7" t="str">
        <f>IF(OR($C1803=25,$C1803=26,$C1803=27),$J1803,"")</f>
        <v/>
      </c>
      <c r="T1803" s="9" t="str">
        <f t="shared" si="208"/>
        <v/>
      </c>
    </row>
    <row r="1804" spans="1:20" x14ac:dyDescent="0.25">
      <c r="A1804" s="20">
        <f t="shared" si="204"/>
        <v>42880.060000000005</v>
      </c>
      <c r="B1804" s="2">
        <v>42880.059236111112</v>
      </c>
      <c r="C1804" s="1">
        <v>9</v>
      </c>
      <c r="D1804" s="1">
        <v>12</v>
      </c>
      <c r="E1804" s="1">
        <v>10</v>
      </c>
      <c r="F1804" s="1">
        <v>11</v>
      </c>
      <c r="G1804" s="1">
        <v>1466.62</v>
      </c>
      <c r="H1804" s="1">
        <v>506.82748793686483</v>
      </c>
      <c r="I1804" s="22">
        <v>9215.07</v>
      </c>
      <c r="J1804" s="1">
        <v>506.82748793686483</v>
      </c>
      <c r="K1804" s="7" t="str">
        <f>IF(OR($C1804=1,$C1804=2,$C1804=3),$J1804,"")</f>
        <v/>
      </c>
      <c r="L1804" s="8" t="str">
        <f t="shared" si="205"/>
        <v/>
      </c>
      <c r="M1804" s="3">
        <f>IF(OR($C1804=7,$C1804=8,$C1804=9),$J1804,"")</f>
        <v>506.82748793686483</v>
      </c>
      <c r="N1804" s="8" t="str">
        <f t="shared" si="203"/>
        <v/>
      </c>
      <c r="O1804" s="7" t="str">
        <f>IF(OR($C1804=13,$C1804=14,$C1804=15),$J1804,"")</f>
        <v/>
      </c>
      <c r="P1804" s="8" t="str">
        <f t="shared" si="206"/>
        <v/>
      </c>
      <c r="Q1804" s="3" t="str">
        <f>IF(OR($C1804=19,$C1804=20,$C1804=21),$J1804,"")</f>
        <v/>
      </c>
      <c r="R1804" s="3" t="str">
        <f t="shared" si="207"/>
        <v/>
      </c>
      <c r="S1804" s="7" t="str">
        <f>IF(OR($C1804=25,$C1804=26,$C1804=27),$J1804,"")</f>
        <v/>
      </c>
      <c r="T1804" s="9" t="str">
        <f t="shared" si="208"/>
        <v/>
      </c>
    </row>
    <row r="1805" spans="1:20" x14ac:dyDescent="0.25">
      <c r="A1805" s="20">
        <f t="shared" si="204"/>
        <v>42880.060000000005</v>
      </c>
      <c r="B1805" s="2">
        <v>42880.059374999997</v>
      </c>
      <c r="C1805" s="1">
        <v>19</v>
      </c>
      <c r="D1805" s="1">
        <v>22</v>
      </c>
      <c r="E1805" s="1">
        <v>20</v>
      </c>
      <c r="F1805" s="1">
        <v>21</v>
      </c>
      <c r="G1805" s="1">
        <v>1682.68</v>
      </c>
      <c r="H1805" s="1">
        <v>581.492463897672</v>
      </c>
      <c r="I1805" s="22">
        <v>10572.6</v>
      </c>
      <c r="J1805" s="1">
        <v>581.492463897672</v>
      </c>
      <c r="K1805" s="7" t="str">
        <f>IF(OR($C1805=1,$C1805=2,$C1805=3),$J1805,"")</f>
        <v/>
      </c>
      <c r="L1805" s="8" t="str">
        <f t="shared" si="205"/>
        <v/>
      </c>
      <c r="M1805" s="3" t="str">
        <f>IF(OR($C1805=7,$C1805=8,$C1805=9),$J1805,"")</f>
        <v/>
      </c>
      <c r="N1805" s="8" t="str">
        <f t="shared" si="203"/>
        <v/>
      </c>
      <c r="O1805" s="7" t="str">
        <f>IF(OR($C1805=13,$C1805=14,$C1805=15),$J1805,"")</f>
        <v/>
      </c>
      <c r="P1805" s="8" t="str">
        <f t="shared" si="206"/>
        <v/>
      </c>
      <c r="Q1805" s="3">
        <f>IF(OR($C1805=19,$C1805=20,$C1805=21),$J1805,"")</f>
        <v>581.492463897672</v>
      </c>
      <c r="R1805" s="3" t="str">
        <f t="shared" si="207"/>
        <v/>
      </c>
      <c r="S1805" s="7" t="str">
        <f>IF(OR($C1805=25,$C1805=26,$C1805=27),$J1805,"")</f>
        <v/>
      </c>
      <c r="T1805" s="9" t="str">
        <f t="shared" si="208"/>
        <v/>
      </c>
    </row>
    <row r="1806" spans="1:20" x14ac:dyDescent="0.25">
      <c r="A1806" s="20">
        <f t="shared" si="204"/>
        <v>42880.060000000005</v>
      </c>
      <c r="B1806" s="2">
        <v>42880.05940972222</v>
      </c>
      <c r="C1806" s="1">
        <v>20</v>
      </c>
      <c r="D1806" s="1">
        <v>23</v>
      </c>
      <c r="E1806" s="1">
        <v>21</v>
      </c>
      <c r="F1806" s="1">
        <v>22</v>
      </c>
      <c r="G1806" s="1">
        <v>2133.3200000000002</v>
      </c>
      <c r="H1806" s="1">
        <v>737.22246837317959</v>
      </c>
      <c r="I1806" s="22">
        <v>13404.1</v>
      </c>
      <c r="J1806" s="1">
        <v>737.22246837317959</v>
      </c>
      <c r="K1806" s="7" t="str">
        <f>IF(OR($C1806=1,$C1806=2,$C1806=3),$J1806,"")</f>
        <v/>
      </c>
      <c r="L1806" s="8" t="str">
        <f t="shared" si="205"/>
        <v/>
      </c>
      <c r="M1806" s="3" t="str">
        <f>IF(OR($C1806=7,$C1806=8,$C1806=9),$J1806,"")</f>
        <v/>
      </c>
      <c r="N1806" s="8" t="str">
        <f t="shared" si="203"/>
        <v/>
      </c>
      <c r="O1806" s="7" t="str">
        <f>IF(OR($C1806=13,$C1806=14,$C1806=15),$J1806,"")</f>
        <v/>
      </c>
      <c r="P1806" s="8" t="str">
        <f t="shared" si="206"/>
        <v/>
      </c>
      <c r="Q1806" s="3">
        <f>IF(OR($C1806=19,$C1806=20,$C1806=21),$J1806,"")</f>
        <v>737.22246837317959</v>
      </c>
      <c r="R1806" s="3">
        <f t="shared" si="207"/>
        <v>629.08507932543455</v>
      </c>
      <c r="S1806" s="7" t="str">
        <f>IF(OR($C1806=25,$C1806=26,$C1806=27),$J1806,"")</f>
        <v/>
      </c>
      <c r="T1806" s="9" t="str">
        <f t="shared" si="208"/>
        <v/>
      </c>
    </row>
    <row r="1807" spans="1:20" x14ac:dyDescent="0.25">
      <c r="A1807" s="20">
        <f t="shared" si="204"/>
        <v>42880.060000000005</v>
      </c>
      <c r="B1807" s="2">
        <v>42880.059444444443</v>
      </c>
      <c r="C1807" s="1">
        <v>21</v>
      </c>
      <c r="D1807" s="1">
        <v>24</v>
      </c>
      <c r="E1807" s="1">
        <v>22</v>
      </c>
      <c r="F1807" s="1">
        <v>23</v>
      </c>
      <c r="G1807" s="1">
        <v>1645.2</v>
      </c>
      <c r="H1807" s="1">
        <v>568.54030570545206</v>
      </c>
      <c r="I1807" s="22">
        <v>10337.1</v>
      </c>
      <c r="J1807" s="1">
        <v>568.54030570545206</v>
      </c>
      <c r="K1807" s="7" t="str">
        <f>IF(OR($C1807=1,$C1807=2,$C1807=3),$J1807,"")</f>
        <v/>
      </c>
      <c r="L1807" s="8" t="str">
        <f t="shared" si="205"/>
        <v/>
      </c>
      <c r="M1807" s="3" t="str">
        <f>IF(OR($C1807=7,$C1807=8,$C1807=9),$J1807,"")</f>
        <v/>
      </c>
      <c r="N1807" s="8" t="str">
        <f t="shared" si="203"/>
        <v/>
      </c>
      <c r="O1807" s="7" t="str">
        <f>IF(OR($C1807=13,$C1807=14,$C1807=15),$J1807,"")</f>
        <v/>
      </c>
      <c r="P1807" s="8" t="str">
        <f t="shared" si="206"/>
        <v/>
      </c>
      <c r="Q1807" s="3">
        <f>IF(OR($C1807=19,$C1807=20,$C1807=21),$J1807,"")</f>
        <v>568.54030570545206</v>
      </c>
      <c r="R1807" s="3" t="str">
        <f t="shared" si="207"/>
        <v/>
      </c>
      <c r="S1807" s="7" t="str">
        <f>IF(OR($C1807=25,$C1807=26,$C1807=27),$J1807,"")</f>
        <v/>
      </c>
      <c r="T1807" s="9" t="str">
        <f t="shared" si="208"/>
        <v/>
      </c>
    </row>
    <row r="1808" spans="1:20" x14ac:dyDescent="0.25">
      <c r="A1808" s="20">
        <f t="shared" si="204"/>
        <v>42880.08</v>
      </c>
      <c r="B1808" s="2">
        <v>42880.073067129626</v>
      </c>
      <c r="C1808" s="1">
        <v>7</v>
      </c>
      <c r="D1808" s="1">
        <v>10</v>
      </c>
      <c r="E1808" s="1">
        <v>8</v>
      </c>
      <c r="F1808" s="1">
        <v>9</v>
      </c>
      <c r="G1808" s="1">
        <v>1338.22</v>
      </c>
      <c r="H1808" s="1">
        <v>462.4556332975626</v>
      </c>
      <c r="I1808" s="22">
        <v>8408.2800000000007</v>
      </c>
      <c r="J1808" s="1">
        <v>462.4556332975626</v>
      </c>
      <c r="K1808" s="7" t="str">
        <f>IF(OR($C1808=1,$C1808=2,$C1808=3),$J1808,"")</f>
        <v/>
      </c>
      <c r="L1808" s="8" t="str">
        <f t="shared" si="205"/>
        <v/>
      </c>
      <c r="M1808" s="3">
        <f>IF(OR($C1808=7,$C1808=8,$C1808=9),$J1808,"")</f>
        <v>462.4556332975626</v>
      </c>
      <c r="N1808" s="8" t="str">
        <f t="shared" si="203"/>
        <v/>
      </c>
      <c r="O1808" s="7" t="str">
        <f>IF(OR($C1808=13,$C1808=14,$C1808=15),$J1808,"")</f>
        <v/>
      </c>
      <c r="P1808" s="8" t="str">
        <f t="shared" si="206"/>
        <v/>
      </c>
      <c r="Q1808" s="3" t="str">
        <f>IF(OR($C1808=19,$C1808=20,$C1808=21),$J1808,"")</f>
        <v/>
      </c>
      <c r="R1808" s="3" t="str">
        <f t="shared" si="207"/>
        <v/>
      </c>
      <c r="S1808" s="7" t="str">
        <f>IF(OR($C1808=25,$C1808=26,$C1808=27),$J1808,"")</f>
        <v/>
      </c>
      <c r="T1808" s="9" t="str">
        <f t="shared" si="208"/>
        <v/>
      </c>
    </row>
    <row r="1809" spans="1:20" x14ac:dyDescent="0.25">
      <c r="A1809" s="20">
        <f t="shared" si="204"/>
        <v>42880.08</v>
      </c>
      <c r="B1809" s="2">
        <v>42880.073101851849</v>
      </c>
      <c r="C1809" s="1">
        <v>8</v>
      </c>
      <c r="D1809" s="1">
        <v>11</v>
      </c>
      <c r="E1809" s="1">
        <v>9</v>
      </c>
      <c r="F1809" s="1">
        <v>10</v>
      </c>
      <c r="G1809" s="1">
        <v>1382.27</v>
      </c>
      <c r="H1809" s="1">
        <v>477.67822050053195</v>
      </c>
      <c r="I1809" s="22">
        <v>8685.06</v>
      </c>
      <c r="J1809" s="1">
        <v>477.67822050053195</v>
      </c>
      <c r="K1809" s="7" t="str">
        <f>IF(OR($C1809=1,$C1809=2,$C1809=3),$J1809,"")</f>
        <v/>
      </c>
      <c r="L1809" s="8" t="str">
        <f t="shared" si="205"/>
        <v/>
      </c>
      <c r="M1809" s="3">
        <f>IF(OR($C1809=7,$C1809=8,$C1809=9),$J1809,"")</f>
        <v>477.67822050053195</v>
      </c>
      <c r="N1809" s="8">
        <f t="shared" si="203"/>
        <v>478.61818502248599</v>
      </c>
      <c r="O1809" s="7" t="str">
        <f>IF(OR($C1809=13,$C1809=14,$C1809=15),$J1809,"")</f>
        <v/>
      </c>
      <c r="P1809" s="8" t="str">
        <f t="shared" si="206"/>
        <v/>
      </c>
      <c r="Q1809" s="3" t="str">
        <f>IF(OR($C1809=19,$C1809=20,$C1809=21),$J1809,"")</f>
        <v/>
      </c>
      <c r="R1809" s="3" t="str">
        <f t="shared" si="207"/>
        <v/>
      </c>
      <c r="S1809" s="7" t="str">
        <f>IF(OR($C1809=25,$C1809=26,$C1809=27),$J1809,"")</f>
        <v/>
      </c>
      <c r="T1809" s="9" t="str">
        <f t="shared" si="208"/>
        <v/>
      </c>
    </row>
    <row r="1810" spans="1:20" x14ac:dyDescent="0.25">
      <c r="A1810" s="20">
        <f t="shared" si="204"/>
        <v>42880.08</v>
      </c>
      <c r="B1810" s="2">
        <v>42880.073136574072</v>
      </c>
      <c r="C1810" s="1">
        <v>9</v>
      </c>
      <c r="D1810" s="1">
        <v>12</v>
      </c>
      <c r="E1810" s="1">
        <v>10</v>
      </c>
      <c r="F1810" s="1">
        <v>11</v>
      </c>
      <c r="G1810" s="1">
        <v>1434.48</v>
      </c>
      <c r="H1810" s="1">
        <v>495.72070126936347</v>
      </c>
      <c r="I1810" s="22">
        <v>9013.09</v>
      </c>
      <c r="J1810" s="1">
        <v>495.72070126936347</v>
      </c>
      <c r="K1810" s="7" t="str">
        <f>IF(OR($C1810=1,$C1810=2,$C1810=3),$J1810,"")</f>
        <v/>
      </c>
      <c r="L1810" s="8" t="str">
        <f t="shared" si="205"/>
        <v/>
      </c>
      <c r="M1810" s="3">
        <f>IF(OR($C1810=7,$C1810=8,$C1810=9),$J1810,"")</f>
        <v>495.72070126936347</v>
      </c>
      <c r="N1810" s="8" t="str">
        <f t="shared" si="203"/>
        <v/>
      </c>
      <c r="O1810" s="7" t="str">
        <f>IF(OR($C1810=13,$C1810=14,$C1810=15),$J1810,"")</f>
        <v/>
      </c>
      <c r="P1810" s="8" t="str">
        <f t="shared" si="206"/>
        <v/>
      </c>
      <c r="Q1810" s="3" t="str">
        <f>IF(OR($C1810=19,$C1810=20,$C1810=21),$J1810,"")</f>
        <v/>
      </c>
      <c r="R1810" s="3" t="str">
        <f t="shared" si="207"/>
        <v/>
      </c>
      <c r="S1810" s="7" t="str">
        <f>IF(OR($C1810=25,$C1810=26,$C1810=27),$J1810,"")</f>
        <v/>
      </c>
      <c r="T1810" s="9" t="str">
        <f t="shared" si="208"/>
        <v/>
      </c>
    </row>
    <row r="1811" spans="1:20" x14ac:dyDescent="0.25">
      <c r="A1811" s="20">
        <f t="shared" si="204"/>
        <v>42880.08</v>
      </c>
      <c r="B1811" s="2">
        <v>42880.073263888888</v>
      </c>
      <c r="C1811" s="1">
        <v>19</v>
      </c>
      <c r="D1811" s="1">
        <v>22</v>
      </c>
      <c r="E1811" s="1">
        <v>20</v>
      </c>
      <c r="F1811" s="1">
        <v>21</v>
      </c>
      <c r="G1811" s="1">
        <v>1651.36</v>
      </c>
      <c r="H1811" s="1">
        <v>570.66904888752447</v>
      </c>
      <c r="I1811" s="22">
        <v>10375.799999999999</v>
      </c>
      <c r="J1811" s="1">
        <v>570.66904888752447</v>
      </c>
      <c r="K1811" s="7" t="str">
        <f>IF(OR($C1811=1,$C1811=2,$C1811=3),$J1811,"")</f>
        <v/>
      </c>
      <c r="L1811" s="8" t="str">
        <f t="shared" si="205"/>
        <v/>
      </c>
      <c r="M1811" s="3" t="str">
        <f>IF(OR($C1811=7,$C1811=8,$C1811=9),$J1811,"")</f>
        <v/>
      </c>
      <c r="N1811" s="8" t="str">
        <f t="shared" si="203"/>
        <v/>
      </c>
      <c r="O1811" s="7" t="str">
        <f>IF(OR($C1811=13,$C1811=14,$C1811=15),$J1811,"")</f>
        <v/>
      </c>
      <c r="P1811" s="8" t="str">
        <f t="shared" si="206"/>
        <v/>
      </c>
      <c r="Q1811" s="3">
        <f>IF(OR($C1811=19,$C1811=20,$C1811=21),$J1811,"")</f>
        <v>570.66904888752447</v>
      </c>
      <c r="R1811" s="3" t="str">
        <f t="shared" si="207"/>
        <v/>
      </c>
      <c r="S1811" s="7" t="str">
        <f>IF(OR($C1811=25,$C1811=26,$C1811=27),$J1811,"")</f>
        <v/>
      </c>
      <c r="T1811" s="9" t="str">
        <f t="shared" si="208"/>
        <v/>
      </c>
    </row>
    <row r="1812" spans="1:20" x14ac:dyDescent="0.25">
      <c r="A1812" s="20">
        <f t="shared" si="204"/>
        <v>42880.08</v>
      </c>
      <c r="B1812" s="2">
        <v>42880.073298611111</v>
      </c>
      <c r="C1812" s="1">
        <v>20</v>
      </c>
      <c r="D1812" s="1">
        <v>23</v>
      </c>
      <c r="E1812" s="1">
        <v>21</v>
      </c>
      <c r="F1812" s="1">
        <v>22</v>
      </c>
      <c r="G1812" s="1">
        <v>2096.15</v>
      </c>
      <c r="H1812" s="1">
        <v>724.37743849044693</v>
      </c>
      <c r="I1812" s="22">
        <v>13170.5</v>
      </c>
      <c r="J1812" s="1">
        <v>724.37743849044693</v>
      </c>
      <c r="K1812" s="7" t="str">
        <f>IF(OR($C1812=1,$C1812=2,$C1812=3),$J1812,"")</f>
        <v/>
      </c>
      <c r="L1812" s="8" t="str">
        <f t="shared" si="205"/>
        <v/>
      </c>
      <c r="M1812" s="3" t="str">
        <f>IF(OR($C1812=7,$C1812=8,$C1812=9),$J1812,"")</f>
        <v/>
      </c>
      <c r="N1812" s="8" t="str">
        <f t="shared" si="203"/>
        <v/>
      </c>
      <c r="O1812" s="7" t="str">
        <f>IF(OR($C1812=13,$C1812=14,$C1812=15),$J1812,"")</f>
        <v/>
      </c>
      <c r="P1812" s="8" t="str">
        <f t="shared" si="206"/>
        <v/>
      </c>
      <c r="Q1812" s="3">
        <f>IF(OR($C1812=19,$C1812=20,$C1812=21),$J1812,"")</f>
        <v>724.37743849044693</v>
      </c>
      <c r="R1812" s="3">
        <f t="shared" si="207"/>
        <v>618.48974394193772</v>
      </c>
      <c r="S1812" s="7" t="str">
        <f>IF(OR($C1812=25,$C1812=26,$C1812=27),$J1812,"")</f>
        <v/>
      </c>
      <c r="T1812" s="9" t="str">
        <f t="shared" si="208"/>
        <v/>
      </c>
    </row>
    <row r="1813" spans="1:20" x14ac:dyDescent="0.25">
      <c r="A1813" s="20">
        <f t="shared" si="204"/>
        <v>42880.08</v>
      </c>
      <c r="B1813" s="2">
        <v>42880.073333333334</v>
      </c>
      <c r="C1813" s="1">
        <v>21</v>
      </c>
      <c r="D1813" s="1">
        <v>24</v>
      </c>
      <c r="E1813" s="1">
        <v>22</v>
      </c>
      <c r="F1813" s="1">
        <v>23</v>
      </c>
      <c r="G1813" s="1">
        <v>1621.71</v>
      </c>
      <c r="H1813" s="1">
        <v>560.42274444784141</v>
      </c>
      <c r="I1813" s="22">
        <v>10189.5</v>
      </c>
      <c r="J1813" s="1">
        <v>560.42274444784141</v>
      </c>
      <c r="K1813" s="7" t="str">
        <f>IF(OR($C1813=1,$C1813=2,$C1813=3),$J1813,"")</f>
        <v/>
      </c>
      <c r="L1813" s="8" t="str">
        <f t="shared" si="205"/>
        <v/>
      </c>
      <c r="M1813" s="3" t="str">
        <f>IF(OR($C1813=7,$C1813=8,$C1813=9),$J1813,"")</f>
        <v/>
      </c>
      <c r="N1813" s="8" t="str">
        <f t="shared" si="203"/>
        <v/>
      </c>
      <c r="O1813" s="7" t="str">
        <f>IF(OR($C1813=13,$C1813=14,$C1813=15),$J1813,"")</f>
        <v/>
      </c>
      <c r="P1813" s="8" t="str">
        <f t="shared" si="206"/>
        <v/>
      </c>
      <c r="Q1813" s="3">
        <f>IF(OR($C1813=19,$C1813=20,$C1813=21),$J1813,"")</f>
        <v>560.42274444784141</v>
      </c>
      <c r="R1813" s="3" t="str">
        <f t="shared" si="207"/>
        <v/>
      </c>
      <c r="S1813" s="7" t="str">
        <f>IF(OR($C1813=25,$C1813=26,$C1813=27),$J1813,"")</f>
        <v/>
      </c>
      <c r="T1813" s="9" t="str">
        <f t="shared" si="208"/>
        <v/>
      </c>
    </row>
    <row r="1814" spans="1:20" x14ac:dyDescent="0.25">
      <c r="A1814" s="20">
        <f t="shared" si="204"/>
        <v>42880.090000000004</v>
      </c>
      <c r="B1814" s="2">
        <v>42880.086956018517</v>
      </c>
      <c r="C1814" s="1">
        <v>7</v>
      </c>
      <c r="D1814" s="1">
        <v>10</v>
      </c>
      <c r="E1814" s="1">
        <v>8</v>
      </c>
      <c r="F1814" s="1">
        <v>9</v>
      </c>
      <c r="G1814" s="1">
        <v>1303.05</v>
      </c>
      <c r="H1814" s="1">
        <v>450.30175379861976</v>
      </c>
      <c r="I1814" s="22">
        <v>8187.28</v>
      </c>
      <c r="J1814" s="1">
        <v>450.30175379861976</v>
      </c>
      <c r="K1814" s="7" t="str">
        <f>IF(OR($C1814=1,$C1814=2,$C1814=3),$J1814,"")</f>
        <v/>
      </c>
      <c r="L1814" s="8" t="str">
        <f t="shared" si="205"/>
        <v/>
      </c>
      <c r="M1814" s="3">
        <f>IF(OR($C1814=7,$C1814=8,$C1814=9),$J1814,"")</f>
        <v>450.30175379861976</v>
      </c>
      <c r="N1814" s="8" t="str">
        <f t="shared" si="203"/>
        <v/>
      </c>
      <c r="O1814" s="7" t="str">
        <f>IF(OR($C1814=13,$C1814=14,$C1814=15),$J1814,"")</f>
        <v/>
      </c>
      <c r="P1814" s="8" t="str">
        <f t="shared" si="206"/>
        <v/>
      </c>
      <c r="Q1814" s="3" t="str">
        <f>IF(OR($C1814=19,$C1814=20,$C1814=21),$J1814,"")</f>
        <v/>
      </c>
      <c r="R1814" s="3" t="str">
        <f t="shared" si="207"/>
        <v/>
      </c>
      <c r="S1814" s="7" t="str">
        <f>IF(OR($C1814=25,$C1814=26,$C1814=27),$J1814,"")</f>
        <v/>
      </c>
      <c r="T1814" s="9" t="str">
        <f t="shared" si="208"/>
        <v/>
      </c>
    </row>
    <row r="1815" spans="1:20" x14ac:dyDescent="0.25">
      <c r="A1815" s="20">
        <f t="shared" si="204"/>
        <v>42880.090000000004</v>
      </c>
      <c r="B1815" s="2">
        <v>42880.08699074074</v>
      </c>
      <c r="C1815" s="1">
        <v>8</v>
      </c>
      <c r="D1815" s="1">
        <v>11</v>
      </c>
      <c r="E1815" s="1">
        <v>9</v>
      </c>
      <c r="F1815" s="1">
        <v>10</v>
      </c>
      <c r="G1815" s="1">
        <v>1349.57</v>
      </c>
      <c r="H1815" s="1">
        <v>466.37791172556945</v>
      </c>
      <c r="I1815" s="22">
        <v>8479.58</v>
      </c>
      <c r="J1815" s="1">
        <v>466.37791172556945</v>
      </c>
      <c r="K1815" s="7" t="str">
        <f>IF(OR($C1815=1,$C1815=2,$C1815=3),$J1815,"")</f>
        <v/>
      </c>
      <c r="L1815" s="8" t="str">
        <f t="shared" si="205"/>
        <v/>
      </c>
      <c r="M1815" s="3">
        <f>IF(OR($C1815=7,$C1815=8,$C1815=9),$J1815,"")</f>
        <v>466.37791172556945</v>
      </c>
      <c r="N1815" s="8">
        <f t="shared" si="203"/>
        <v>467.00801049212441</v>
      </c>
      <c r="O1815" s="7" t="str">
        <f>IF(OR($C1815=13,$C1815=14,$C1815=15),$J1815,"")</f>
        <v/>
      </c>
      <c r="P1815" s="8" t="str">
        <f t="shared" si="206"/>
        <v/>
      </c>
      <c r="Q1815" s="3" t="str">
        <f>IF(OR($C1815=19,$C1815=20,$C1815=21),$J1815,"")</f>
        <v/>
      </c>
      <c r="R1815" s="3" t="str">
        <f t="shared" si="207"/>
        <v/>
      </c>
      <c r="S1815" s="7" t="str">
        <f>IF(OR($C1815=25,$C1815=26,$C1815=27),$J1815,"")</f>
        <v/>
      </c>
      <c r="T1815" s="9" t="str">
        <f t="shared" si="208"/>
        <v/>
      </c>
    </row>
    <row r="1816" spans="1:20" x14ac:dyDescent="0.25">
      <c r="A1816" s="20">
        <f t="shared" si="204"/>
        <v>42880.090000000004</v>
      </c>
      <c r="B1816" s="2">
        <v>42880.087013888886</v>
      </c>
      <c r="C1816" s="1">
        <v>9</v>
      </c>
      <c r="D1816" s="1">
        <v>12</v>
      </c>
      <c r="E1816" s="1">
        <v>10</v>
      </c>
      <c r="F1816" s="1">
        <v>11</v>
      </c>
      <c r="G1816" s="1">
        <v>1401.56</v>
      </c>
      <c r="H1816" s="1">
        <v>484.34436595218409</v>
      </c>
      <c r="I1816" s="22">
        <v>8806.23</v>
      </c>
      <c r="J1816" s="1">
        <v>484.34436595218409</v>
      </c>
      <c r="K1816" s="7" t="str">
        <f>IF(OR($C1816=1,$C1816=2,$C1816=3),$J1816,"")</f>
        <v/>
      </c>
      <c r="L1816" s="8" t="str">
        <f t="shared" si="205"/>
        <v/>
      </c>
      <c r="M1816" s="3">
        <f>IF(OR($C1816=7,$C1816=8,$C1816=9),$J1816,"")</f>
        <v>484.34436595218409</v>
      </c>
      <c r="N1816" s="8" t="str">
        <f t="shared" si="203"/>
        <v/>
      </c>
      <c r="O1816" s="7" t="str">
        <f>IF(OR($C1816=13,$C1816=14,$C1816=15),$J1816,"")</f>
        <v/>
      </c>
      <c r="P1816" s="8" t="str">
        <f t="shared" si="206"/>
        <v/>
      </c>
      <c r="Q1816" s="3" t="str">
        <f>IF(OR($C1816=19,$C1816=20,$C1816=21),$J1816,"")</f>
        <v/>
      </c>
      <c r="R1816" s="3" t="str">
        <f t="shared" si="207"/>
        <v/>
      </c>
      <c r="S1816" s="7" t="str">
        <f>IF(OR($C1816=25,$C1816=26,$C1816=27),$J1816,"")</f>
        <v/>
      </c>
      <c r="T1816" s="9" t="str">
        <f t="shared" si="208"/>
        <v/>
      </c>
    </row>
    <row r="1817" spans="1:20" x14ac:dyDescent="0.25">
      <c r="A1817" s="20">
        <f t="shared" si="204"/>
        <v>42880.090000000004</v>
      </c>
      <c r="B1817" s="2">
        <v>42880.087152777778</v>
      </c>
      <c r="C1817" s="1">
        <v>19</v>
      </c>
      <c r="D1817" s="1">
        <v>22</v>
      </c>
      <c r="E1817" s="1">
        <v>20</v>
      </c>
      <c r="F1817" s="1">
        <v>21</v>
      </c>
      <c r="G1817" s="1">
        <v>1633.85</v>
      </c>
      <c r="H1817" s="1">
        <v>564.61802727744509</v>
      </c>
      <c r="I1817" s="22">
        <v>10265.799999999999</v>
      </c>
      <c r="J1817" s="1">
        <v>564.61802727744509</v>
      </c>
      <c r="K1817" s="7" t="str">
        <f>IF(OR($C1817=1,$C1817=2,$C1817=3),$J1817,"")</f>
        <v/>
      </c>
      <c r="L1817" s="8" t="str">
        <f t="shared" si="205"/>
        <v/>
      </c>
      <c r="M1817" s="3" t="str">
        <f>IF(OR($C1817=7,$C1817=8,$C1817=9),$J1817,"")</f>
        <v/>
      </c>
      <c r="N1817" s="8" t="str">
        <f t="shared" si="203"/>
        <v/>
      </c>
      <c r="O1817" s="7" t="str">
        <f>IF(OR($C1817=13,$C1817=14,$C1817=15),$J1817,"")</f>
        <v/>
      </c>
      <c r="P1817" s="8" t="str">
        <f t="shared" si="206"/>
        <v/>
      </c>
      <c r="Q1817" s="3">
        <f>IF(OR($C1817=19,$C1817=20,$C1817=21),$J1817,"")</f>
        <v>564.61802727744509</v>
      </c>
      <c r="R1817" s="3" t="str">
        <f t="shared" si="207"/>
        <v/>
      </c>
      <c r="S1817" s="7" t="str">
        <f>IF(OR($C1817=25,$C1817=26,$C1817=27),$J1817,"")</f>
        <v/>
      </c>
      <c r="T1817" s="9" t="str">
        <f t="shared" si="208"/>
        <v/>
      </c>
    </row>
    <row r="1818" spans="1:20" x14ac:dyDescent="0.25">
      <c r="A1818" s="20">
        <f t="shared" si="204"/>
        <v>42880.090000000004</v>
      </c>
      <c r="B1818" s="2">
        <v>42880.087187500001</v>
      </c>
      <c r="C1818" s="1">
        <v>20</v>
      </c>
      <c r="D1818" s="1">
        <v>23</v>
      </c>
      <c r="E1818" s="1">
        <v>21</v>
      </c>
      <c r="F1818" s="1">
        <v>22</v>
      </c>
      <c r="G1818" s="1">
        <v>2048</v>
      </c>
      <c r="H1818" s="1">
        <v>707.73799300070857</v>
      </c>
      <c r="I1818" s="22">
        <v>12867.9</v>
      </c>
      <c r="J1818" s="1">
        <v>707.73799300070857</v>
      </c>
      <c r="K1818" s="7" t="str">
        <f>IF(OR($C1818=1,$C1818=2,$C1818=3),$J1818,"")</f>
        <v/>
      </c>
      <c r="L1818" s="8" t="str">
        <f t="shared" si="205"/>
        <v/>
      </c>
      <c r="M1818" s="3" t="str">
        <f>IF(OR($C1818=7,$C1818=8,$C1818=9),$J1818,"")</f>
        <v/>
      </c>
      <c r="N1818" s="8" t="str">
        <f t="shared" si="203"/>
        <v/>
      </c>
      <c r="O1818" s="7" t="str">
        <f>IF(OR($C1818=13,$C1818=14,$C1818=15),$J1818,"")</f>
        <v/>
      </c>
      <c r="P1818" s="8" t="str">
        <f t="shared" si="206"/>
        <v/>
      </c>
      <c r="Q1818" s="3">
        <f>IF(OR($C1818=19,$C1818=20,$C1818=21),$J1818,"")</f>
        <v>707.73799300070857</v>
      </c>
      <c r="R1818" s="3">
        <f t="shared" si="207"/>
        <v>608.7272447709073</v>
      </c>
      <c r="S1818" s="7" t="str">
        <f>IF(OR($C1818=25,$C1818=26,$C1818=27),$J1818,"")</f>
        <v/>
      </c>
      <c r="T1818" s="9" t="str">
        <f t="shared" si="208"/>
        <v/>
      </c>
    </row>
    <row r="1819" spans="1:20" x14ac:dyDescent="0.25">
      <c r="A1819" s="20">
        <f t="shared" si="204"/>
        <v>42880.090000000004</v>
      </c>
      <c r="B1819" s="2">
        <v>42880.087222222224</v>
      </c>
      <c r="C1819" s="1">
        <v>21</v>
      </c>
      <c r="D1819" s="1">
        <v>24</v>
      </c>
      <c r="E1819" s="1">
        <v>22</v>
      </c>
      <c r="F1819" s="1">
        <v>23</v>
      </c>
      <c r="G1819" s="1">
        <v>1602.62</v>
      </c>
      <c r="H1819" s="1">
        <v>553.82571403456814</v>
      </c>
      <c r="I1819" s="22">
        <v>10069.5</v>
      </c>
      <c r="J1819" s="1">
        <v>553.82571403456814</v>
      </c>
      <c r="K1819" s="7" t="str">
        <f>IF(OR($C1819=1,$C1819=2,$C1819=3),$J1819,"")</f>
        <v/>
      </c>
      <c r="L1819" s="8" t="str">
        <f t="shared" si="205"/>
        <v/>
      </c>
      <c r="M1819" s="3" t="str">
        <f>IF(OR($C1819=7,$C1819=8,$C1819=9),$J1819,"")</f>
        <v/>
      </c>
      <c r="N1819" s="8" t="str">
        <f t="shared" si="203"/>
        <v/>
      </c>
      <c r="O1819" s="7" t="str">
        <f>IF(OR($C1819=13,$C1819=14,$C1819=15),$J1819,"")</f>
        <v/>
      </c>
      <c r="P1819" s="8" t="str">
        <f t="shared" si="206"/>
        <v/>
      </c>
      <c r="Q1819" s="3">
        <f>IF(OR($C1819=19,$C1819=20,$C1819=21),$J1819,"")</f>
        <v>553.82571403456814</v>
      </c>
      <c r="R1819" s="3" t="str">
        <f t="shared" si="207"/>
        <v/>
      </c>
      <c r="S1819" s="7" t="str">
        <f>IF(OR($C1819=25,$C1819=26,$C1819=27),$J1819,"")</f>
        <v/>
      </c>
      <c r="T1819" s="9" t="str">
        <f t="shared" si="208"/>
        <v/>
      </c>
    </row>
    <row r="1820" spans="1:20" x14ac:dyDescent="0.25">
      <c r="A1820" s="20">
        <f t="shared" si="204"/>
        <v>42880.11</v>
      </c>
      <c r="B1820" s="2">
        <v>42880.10083333333</v>
      </c>
      <c r="C1820" s="1">
        <v>7</v>
      </c>
      <c r="D1820" s="1">
        <v>10</v>
      </c>
      <c r="E1820" s="1">
        <v>8</v>
      </c>
      <c r="F1820" s="1">
        <v>9</v>
      </c>
      <c r="G1820" s="1">
        <v>1265.92</v>
      </c>
      <c r="H1820" s="1">
        <v>437.47054692356301</v>
      </c>
      <c r="I1820" s="22">
        <v>7954.01</v>
      </c>
      <c r="J1820" s="1">
        <v>437.47054692356301</v>
      </c>
      <c r="K1820" s="7" t="str">
        <f>IF(OR($C1820=1,$C1820=2,$C1820=3),$J1820,"")</f>
        <v/>
      </c>
      <c r="L1820" s="8" t="str">
        <f t="shared" si="205"/>
        <v/>
      </c>
      <c r="M1820" s="3">
        <f>IF(OR($C1820=7,$C1820=8,$C1820=9),$J1820,"")</f>
        <v>437.47054692356301</v>
      </c>
      <c r="N1820" s="8" t="str">
        <f t="shared" si="203"/>
        <v/>
      </c>
      <c r="O1820" s="7" t="str">
        <f>IF(OR($C1820=13,$C1820=14,$C1820=15),$J1820,"")</f>
        <v/>
      </c>
      <c r="P1820" s="8" t="str">
        <f t="shared" si="206"/>
        <v/>
      </c>
      <c r="Q1820" s="3" t="str">
        <f>IF(OR($C1820=19,$C1820=20,$C1820=21),$J1820,"")</f>
        <v/>
      </c>
      <c r="R1820" s="3" t="str">
        <f t="shared" si="207"/>
        <v/>
      </c>
      <c r="S1820" s="7" t="str">
        <f>IF(OR($C1820=25,$C1820=26,$C1820=27),$J1820,"")</f>
        <v/>
      </c>
      <c r="T1820" s="9" t="str">
        <f t="shared" si="208"/>
        <v/>
      </c>
    </row>
    <row r="1821" spans="1:20" x14ac:dyDescent="0.25">
      <c r="A1821" s="20">
        <f t="shared" si="204"/>
        <v>42880.11</v>
      </c>
      <c r="B1821" s="2">
        <v>42880.100868055553</v>
      </c>
      <c r="C1821" s="1">
        <v>8</v>
      </c>
      <c r="D1821" s="1">
        <v>11</v>
      </c>
      <c r="E1821" s="1">
        <v>9</v>
      </c>
      <c r="F1821" s="1">
        <v>10</v>
      </c>
      <c r="G1821" s="1">
        <v>1314.29</v>
      </c>
      <c r="H1821" s="1">
        <v>454.18601895551819</v>
      </c>
      <c r="I1821" s="22">
        <v>8257.93</v>
      </c>
      <c r="J1821" s="1">
        <v>454.18601895551819</v>
      </c>
      <c r="K1821" s="7" t="str">
        <f>IF(OR($C1821=1,$C1821=2,$C1821=3),$J1821,"")</f>
        <v/>
      </c>
      <c r="L1821" s="8" t="str">
        <f t="shared" si="205"/>
        <v/>
      </c>
      <c r="M1821" s="3">
        <f>IF(OR($C1821=7,$C1821=8,$C1821=9),$J1821,"")</f>
        <v>454.18601895551819</v>
      </c>
      <c r="N1821" s="8">
        <f t="shared" si="203"/>
        <v>455.17436400433758</v>
      </c>
      <c r="O1821" s="7" t="str">
        <f>IF(OR($C1821=13,$C1821=14,$C1821=15),$J1821,"")</f>
        <v/>
      </c>
      <c r="P1821" s="8" t="str">
        <f t="shared" si="206"/>
        <v/>
      </c>
      <c r="Q1821" s="3" t="str">
        <f>IF(OR($C1821=19,$C1821=20,$C1821=21),$J1821,"")</f>
        <v/>
      </c>
      <c r="R1821" s="3" t="str">
        <f t="shared" si="207"/>
        <v/>
      </c>
      <c r="S1821" s="7" t="str">
        <f>IF(OR($C1821=25,$C1821=26,$C1821=27),$J1821,"")</f>
        <v/>
      </c>
      <c r="T1821" s="9" t="str">
        <f t="shared" si="208"/>
        <v/>
      </c>
    </row>
    <row r="1822" spans="1:20" x14ac:dyDescent="0.25">
      <c r="A1822" s="20">
        <f t="shared" si="204"/>
        <v>42880.11</v>
      </c>
      <c r="B1822" s="2">
        <v>42880.100891203707</v>
      </c>
      <c r="C1822" s="1">
        <v>9</v>
      </c>
      <c r="D1822" s="1">
        <v>12</v>
      </c>
      <c r="E1822" s="1">
        <v>10</v>
      </c>
      <c r="F1822" s="1">
        <v>11</v>
      </c>
      <c r="G1822" s="1">
        <v>1371.24</v>
      </c>
      <c r="H1822" s="1">
        <v>473.86652613393147</v>
      </c>
      <c r="I1822" s="22">
        <v>8615.73</v>
      </c>
      <c r="J1822" s="1">
        <v>473.86652613393147</v>
      </c>
      <c r="K1822" s="7" t="str">
        <f>IF(OR($C1822=1,$C1822=2,$C1822=3),$J1822,"")</f>
        <v/>
      </c>
      <c r="L1822" s="8" t="str">
        <f t="shared" si="205"/>
        <v/>
      </c>
      <c r="M1822" s="3">
        <f>IF(OR($C1822=7,$C1822=8,$C1822=9),$J1822,"")</f>
        <v>473.86652613393147</v>
      </c>
      <c r="N1822" s="8" t="str">
        <f t="shared" si="203"/>
        <v/>
      </c>
      <c r="O1822" s="7" t="str">
        <f>IF(OR($C1822=13,$C1822=14,$C1822=15),$J1822,"")</f>
        <v/>
      </c>
      <c r="P1822" s="8" t="str">
        <f t="shared" si="206"/>
        <v/>
      </c>
      <c r="Q1822" s="3" t="str">
        <f>IF(OR($C1822=19,$C1822=20,$C1822=21),$J1822,"")</f>
        <v/>
      </c>
      <c r="R1822" s="3" t="str">
        <f t="shared" si="207"/>
        <v/>
      </c>
      <c r="S1822" s="7" t="str">
        <f>IF(OR($C1822=25,$C1822=26,$C1822=27),$J1822,"")</f>
        <v/>
      </c>
      <c r="T1822" s="9" t="str">
        <f t="shared" si="208"/>
        <v/>
      </c>
    </row>
    <row r="1823" spans="1:20" x14ac:dyDescent="0.25">
      <c r="A1823" s="20">
        <f t="shared" si="204"/>
        <v>42880.11</v>
      </c>
      <c r="B1823" s="2">
        <v>42880.101030092592</v>
      </c>
      <c r="C1823" s="1">
        <v>19</v>
      </c>
      <c r="D1823" s="1">
        <v>22</v>
      </c>
      <c r="E1823" s="1">
        <v>20</v>
      </c>
      <c r="F1823" s="1">
        <v>21</v>
      </c>
      <c r="G1823" s="1">
        <v>1607.89</v>
      </c>
      <c r="H1823" s="1">
        <v>555.64689529585416</v>
      </c>
      <c r="I1823" s="22">
        <v>10102.700000000001</v>
      </c>
      <c r="J1823" s="1">
        <v>555.64689529585416</v>
      </c>
      <c r="K1823" s="7" t="str">
        <f>IF(OR($C1823=1,$C1823=2,$C1823=3),$J1823,"")</f>
        <v/>
      </c>
      <c r="L1823" s="8" t="str">
        <f t="shared" si="205"/>
        <v/>
      </c>
      <c r="M1823" s="3" t="str">
        <f>IF(OR($C1823=7,$C1823=8,$C1823=9),$J1823,"")</f>
        <v/>
      </c>
      <c r="N1823" s="8" t="str">
        <f t="shared" si="203"/>
        <v/>
      </c>
      <c r="O1823" s="7" t="str">
        <f>IF(OR($C1823=13,$C1823=14,$C1823=15),$J1823,"")</f>
        <v/>
      </c>
      <c r="P1823" s="8" t="str">
        <f t="shared" si="206"/>
        <v/>
      </c>
      <c r="Q1823" s="3">
        <f>IF(OR($C1823=19,$C1823=20,$C1823=21),$J1823,"")</f>
        <v>555.64689529585416</v>
      </c>
      <c r="R1823" s="3" t="str">
        <f t="shared" si="207"/>
        <v/>
      </c>
      <c r="S1823" s="7" t="str">
        <f>IF(OR($C1823=25,$C1823=26,$C1823=27),$J1823,"")</f>
        <v/>
      </c>
      <c r="T1823" s="9" t="str">
        <f t="shared" si="208"/>
        <v/>
      </c>
    </row>
    <row r="1824" spans="1:20" x14ac:dyDescent="0.25">
      <c r="A1824" s="20">
        <f t="shared" si="204"/>
        <v>42880.11</v>
      </c>
      <c r="B1824" s="2">
        <v>42880.101064814815</v>
      </c>
      <c r="C1824" s="1">
        <v>20</v>
      </c>
      <c r="D1824" s="1">
        <v>23</v>
      </c>
      <c r="E1824" s="1">
        <v>21</v>
      </c>
      <c r="F1824" s="1">
        <v>22</v>
      </c>
      <c r="G1824" s="1">
        <v>2002.61</v>
      </c>
      <c r="H1824" s="1">
        <v>692.05233504060004</v>
      </c>
      <c r="I1824" s="22">
        <v>12582.7</v>
      </c>
      <c r="J1824" s="1">
        <v>692.05233504060004</v>
      </c>
      <c r="K1824" s="7" t="str">
        <f>IF(OR($C1824=1,$C1824=2,$C1824=3),$J1824,"")</f>
        <v/>
      </c>
      <c r="L1824" s="8" t="str">
        <f t="shared" si="205"/>
        <v/>
      </c>
      <c r="M1824" s="3" t="str">
        <f>IF(OR($C1824=7,$C1824=8,$C1824=9),$J1824,"")</f>
        <v/>
      </c>
      <c r="N1824" s="8" t="str">
        <f t="shared" si="203"/>
        <v/>
      </c>
      <c r="O1824" s="7" t="str">
        <f>IF(OR($C1824=13,$C1824=14,$C1824=15),$J1824,"")</f>
        <v/>
      </c>
      <c r="P1824" s="8" t="str">
        <f t="shared" si="206"/>
        <v/>
      </c>
      <c r="Q1824" s="3">
        <f>IF(OR($C1824=19,$C1824=20,$C1824=21),$J1824,"")</f>
        <v>692.05233504060004</v>
      </c>
      <c r="R1824" s="3">
        <f t="shared" si="207"/>
        <v>598.20332826040192</v>
      </c>
      <c r="S1824" s="7" t="str">
        <f>IF(OR($C1824=25,$C1824=26,$C1824=27),$J1824,"")</f>
        <v/>
      </c>
      <c r="T1824" s="9" t="str">
        <f t="shared" si="208"/>
        <v/>
      </c>
    </row>
    <row r="1825" spans="1:20" x14ac:dyDescent="0.25">
      <c r="A1825" s="20">
        <f t="shared" si="204"/>
        <v>42880.11</v>
      </c>
      <c r="B1825" s="2">
        <v>42880.101087962961</v>
      </c>
      <c r="C1825" s="1">
        <v>21</v>
      </c>
      <c r="D1825" s="1">
        <v>24</v>
      </c>
      <c r="E1825" s="1">
        <v>22</v>
      </c>
      <c r="F1825" s="1">
        <v>23</v>
      </c>
      <c r="G1825" s="1">
        <v>1582.61</v>
      </c>
      <c r="H1825" s="1">
        <v>546.91075444475166</v>
      </c>
      <c r="I1825" s="22">
        <v>9943.81</v>
      </c>
      <c r="J1825" s="1">
        <v>546.91075444475166</v>
      </c>
      <c r="K1825" s="7" t="str">
        <f>IF(OR($C1825=1,$C1825=2,$C1825=3),$J1825,"")</f>
        <v/>
      </c>
      <c r="L1825" s="8" t="str">
        <f t="shared" si="205"/>
        <v/>
      </c>
      <c r="M1825" s="3" t="str">
        <f>IF(OR($C1825=7,$C1825=8,$C1825=9),$J1825,"")</f>
        <v/>
      </c>
      <c r="N1825" s="8" t="str">
        <f t="shared" si="203"/>
        <v/>
      </c>
      <c r="O1825" s="7" t="str">
        <f>IF(OR($C1825=13,$C1825=14,$C1825=15),$J1825,"")</f>
        <v/>
      </c>
      <c r="P1825" s="8" t="str">
        <f t="shared" si="206"/>
        <v/>
      </c>
      <c r="Q1825" s="3">
        <f>IF(OR($C1825=19,$C1825=20,$C1825=21),$J1825,"")</f>
        <v>546.91075444475166</v>
      </c>
      <c r="R1825" s="3" t="str">
        <f t="shared" si="207"/>
        <v/>
      </c>
      <c r="S1825" s="7" t="str">
        <f>IF(OR($C1825=25,$C1825=26,$C1825=27),$J1825,"")</f>
        <v/>
      </c>
      <c r="T1825" s="9" t="str">
        <f t="shared" si="208"/>
        <v/>
      </c>
    </row>
    <row r="1826" spans="1:20" x14ac:dyDescent="0.25">
      <c r="A1826" s="20">
        <f t="shared" si="204"/>
        <v>42880.12</v>
      </c>
      <c r="B1826" s="2">
        <v>42880.114722222221</v>
      </c>
      <c r="C1826" s="1">
        <v>7</v>
      </c>
      <c r="D1826" s="1">
        <v>10</v>
      </c>
      <c r="E1826" s="1">
        <v>8</v>
      </c>
      <c r="F1826" s="1">
        <v>9</v>
      </c>
      <c r="G1826" s="1">
        <v>1230.57</v>
      </c>
      <c r="H1826" s="1">
        <v>425.25446389007908</v>
      </c>
      <c r="I1826" s="22">
        <v>7731.88</v>
      </c>
      <c r="J1826" s="1">
        <v>425.25446389007908</v>
      </c>
      <c r="K1826" s="7" t="str">
        <f>IF(OR($C1826=1,$C1826=2,$C1826=3),$J1826,"")</f>
        <v/>
      </c>
      <c r="L1826" s="8" t="str">
        <f t="shared" si="205"/>
        <v/>
      </c>
      <c r="M1826" s="3">
        <f>IF(OR($C1826=7,$C1826=8,$C1826=9),$J1826,"")</f>
        <v>425.25446389007908</v>
      </c>
      <c r="N1826" s="8" t="str">
        <f t="shared" si="203"/>
        <v/>
      </c>
      <c r="O1826" s="7" t="str">
        <f>IF(OR($C1826=13,$C1826=14,$C1826=15),$J1826,"")</f>
        <v/>
      </c>
      <c r="P1826" s="8" t="str">
        <f t="shared" si="206"/>
        <v/>
      </c>
      <c r="Q1826" s="3" t="str">
        <f>IF(OR($C1826=19,$C1826=20,$C1826=21),$J1826,"")</f>
        <v/>
      </c>
      <c r="R1826" s="3" t="str">
        <f t="shared" si="207"/>
        <v/>
      </c>
      <c r="S1826" s="7" t="str">
        <f>IF(OR($C1826=25,$C1826=26,$C1826=27),$J1826,"")</f>
        <v/>
      </c>
      <c r="T1826" s="9" t="str">
        <f t="shared" si="208"/>
        <v/>
      </c>
    </row>
    <row r="1827" spans="1:20" x14ac:dyDescent="0.25">
      <c r="A1827" s="20">
        <f t="shared" si="204"/>
        <v>42880.12</v>
      </c>
      <c r="B1827" s="2">
        <v>42880.114745370367</v>
      </c>
      <c r="C1827" s="1">
        <v>8</v>
      </c>
      <c r="D1827" s="1">
        <v>11</v>
      </c>
      <c r="E1827" s="1">
        <v>9</v>
      </c>
      <c r="F1827" s="1">
        <v>10</v>
      </c>
      <c r="G1827" s="1">
        <v>1279.6300000000001</v>
      </c>
      <c r="H1827" s="1">
        <v>442.20838280444178</v>
      </c>
      <c r="I1827" s="22">
        <v>8040.17</v>
      </c>
      <c r="J1827" s="1">
        <v>442.20838280444178</v>
      </c>
      <c r="K1827" s="7" t="str">
        <f>IF(OR($C1827=1,$C1827=2,$C1827=3),$J1827,"")</f>
        <v/>
      </c>
      <c r="L1827" s="8" t="str">
        <f t="shared" si="205"/>
        <v/>
      </c>
      <c r="M1827" s="3">
        <f>IF(OR($C1827=7,$C1827=8,$C1827=9),$J1827,"")</f>
        <v>442.20838280444178</v>
      </c>
      <c r="N1827" s="8">
        <f t="shared" si="203"/>
        <v>442.80277213450091</v>
      </c>
      <c r="O1827" s="7" t="str">
        <f>IF(OR($C1827=13,$C1827=14,$C1827=15),$J1827,"")</f>
        <v/>
      </c>
      <c r="P1827" s="8" t="str">
        <f t="shared" si="206"/>
        <v/>
      </c>
      <c r="Q1827" s="3" t="str">
        <f>IF(OR($C1827=19,$C1827=20,$C1827=21),$J1827,"")</f>
        <v/>
      </c>
      <c r="R1827" s="3" t="str">
        <f t="shared" si="207"/>
        <v/>
      </c>
      <c r="S1827" s="7" t="str">
        <f>IF(OR($C1827=25,$C1827=26,$C1827=27),$J1827,"")</f>
        <v/>
      </c>
      <c r="T1827" s="9" t="str">
        <f t="shared" si="208"/>
        <v/>
      </c>
    </row>
    <row r="1828" spans="1:20" x14ac:dyDescent="0.25">
      <c r="A1828" s="20">
        <f t="shared" si="204"/>
        <v>42880.12</v>
      </c>
      <c r="B1828" s="2">
        <v>42880.11478009259</v>
      </c>
      <c r="C1828" s="1">
        <v>9</v>
      </c>
      <c r="D1828" s="1">
        <v>12</v>
      </c>
      <c r="E1828" s="1">
        <v>10</v>
      </c>
      <c r="F1828" s="1">
        <v>11</v>
      </c>
      <c r="G1828" s="1">
        <v>1333.85</v>
      </c>
      <c r="H1828" s="1">
        <v>460.94546970898199</v>
      </c>
      <c r="I1828" s="22">
        <v>8380.82</v>
      </c>
      <c r="J1828" s="1">
        <v>460.94546970898199</v>
      </c>
      <c r="K1828" s="7" t="str">
        <f>IF(OR($C1828=1,$C1828=2,$C1828=3),$J1828,"")</f>
        <v/>
      </c>
      <c r="L1828" s="8" t="str">
        <f t="shared" si="205"/>
        <v/>
      </c>
      <c r="M1828" s="3">
        <f>IF(OR($C1828=7,$C1828=8,$C1828=9),$J1828,"")</f>
        <v>460.94546970898199</v>
      </c>
      <c r="N1828" s="8" t="str">
        <f t="shared" si="203"/>
        <v/>
      </c>
      <c r="O1828" s="7" t="str">
        <f>IF(OR($C1828=13,$C1828=14,$C1828=15),$J1828,"")</f>
        <v/>
      </c>
      <c r="P1828" s="8" t="str">
        <f t="shared" si="206"/>
        <v/>
      </c>
      <c r="Q1828" s="3" t="str">
        <f>IF(OR($C1828=19,$C1828=20,$C1828=21),$J1828,"")</f>
        <v/>
      </c>
      <c r="R1828" s="3" t="str">
        <f t="shared" si="207"/>
        <v/>
      </c>
      <c r="S1828" s="7" t="str">
        <f>IF(OR($C1828=25,$C1828=26,$C1828=27),$J1828,"")</f>
        <v/>
      </c>
      <c r="T1828" s="9" t="str">
        <f t="shared" si="208"/>
        <v/>
      </c>
    </row>
    <row r="1829" spans="1:20" x14ac:dyDescent="0.25">
      <c r="A1829" s="20">
        <f t="shared" si="204"/>
        <v>42880.12</v>
      </c>
      <c r="B1829" s="2">
        <v>42880.114907407406</v>
      </c>
      <c r="C1829" s="1">
        <v>19</v>
      </c>
      <c r="D1829" s="1">
        <v>22</v>
      </c>
      <c r="E1829" s="1">
        <v>20</v>
      </c>
      <c r="F1829" s="1">
        <v>21</v>
      </c>
      <c r="G1829" s="1">
        <v>1588.53</v>
      </c>
      <c r="H1829" s="1">
        <v>548.95655958076929</v>
      </c>
      <c r="I1829" s="22">
        <v>9981.0400000000009</v>
      </c>
      <c r="J1829" s="1">
        <v>548.95655958076929</v>
      </c>
      <c r="K1829" s="7" t="str">
        <f>IF(OR($C1829=1,$C1829=2,$C1829=3),$J1829,"")</f>
        <v/>
      </c>
      <c r="L1829" s="8" t="str">
        <f t="shared" si="205"/>
        <v/>
      </c>
      <c r="M1829" s="3" t="str">
        <f>IF(OR($C1829=7,$C1829=8,$C1829=9),$J1829,"")</f>
        <v/>
      </c>
      <c r="N1829" s="8" t="str">
        <f t="shared" si="203"/>
        <v/>
      </c>
      <c r="O1829" s="7" t="str">
        <f>IF(OR($C1829=13,$C1829=14,$C1829=15),$J1829,"")</f>
        <v/>
      </c>
      <c r="P1829" s="8" t="str">
        <f t="shared" si="206"/>
        <v/>
      </c>
      <c r="Q1829" s="3">
        <f>IF(OR($C1829=19,$C1829=20,$C1829=21),$J1829,"")</f>
        <v>548.95655958076929</v>
      </c>
      <c r="R1829" s="3" t="str">
        <f t="shared" si="207"/>
        <v/>
      </c>
      <c r="S1829" s="7" t="str">
        <f>IF(OR($C1829=25,$C1829=26,$C1829=27),$J1829,"")</f>
        <v/>
      </c>
      <c r="T1829" s="9" t="str">
        <f t="shared" si="208"/>
        <v/>
      </c>
    </row>
    <row r="1830" spans="1:20" x14ac:dyDescent="0.25">
      <c r="A1830" s="20">
        <f t="shared" si="204"/>
        <v>42880.12</v>
      </c>
      <c r="B1830" s="2">
        <v>42880.114942129629</v>
      </c>
      <c r="C1830" s="1">
        <v>20</v>
      </c>
      <c r="D1830" s="1">
        <v>23</v>
      </c>
      <c r="E1830" s="1">
        <v>21</v>
      </c>
      <c r="F1830" s="1">
        <v>22</v>
      </c>
      <c r="G1830" s="1">
        <v>1958.24</v>
      </c>
      <c r="H1830" s="1">
        <v>676.71916377622438</v>
      </c>
      <c r="I1830" s="22">
        <v>12304</v>
      </c>
      <c r="J1830" s="1">
        <v>676.71916377622438</v>
      </c>
      <c r="K1830" s="7" t="str">
        <f>IF(OR($C1830=1,$C1830=2,$C1830=3),$J1830,"")</f>
        <v/>
      </c>
      <c r="L1830" s="8" t="str">
        <f t="shared" si="205"/>
        <v/>
      </c>
      <c r="M1830" s="3" t="str">
        <f>IF(OR($C1830=7,$C1830=8,$C1830=9),$J1830,"")</f>
        <v/>
      </c>
      <c r="N1830" s="8" t="str">
        <f t="shared" si="203"/>
        <v/>
      </c>
      <c r="O1830" s="7" t="str">
        <f>IF(OR($C1830=13,$C1830=14,$C1830=15),$J1830,"")</f>
        <v/>
      </c>
      <c r="P1830" s="8" t="str">
        <f t="shared" si="206"/>
        <v/>
      </c>
      <c r="Q1830" s="3">
        <f>IF(OR($C1830=19,$C1830=20,$C1830=21),$J1830,"")</f>
        <v>676.71916377622438</v>
      </c>
      <c r="R1830" s="3">
        <f t="shared" si="207"/>
        <v>589.08359894629621</v>
      </c>
      <c r="S1830" s="7" t="str">
        <f>IF(OR($C1830=25,$C1830=26,$C1830=27),$J1830,"")</f>
        <v/>
      </c>
      <c r="T1830" s="9" t="str">
        <f t="shared" si="208"/>
        <v/>
      </c>
    </row>
    <row r="1831" spans="1:20" x14ac:dyDescent="0.25">
      <c r="A1831" s="20">
        <f t="shared" si="204"/>
        <v>42880.12</v>
      </c>
      <c r="B1831" s="2">
        <v>42880.114965277775</v>
      </c>
      <c r="C1831" s="1">
        <v>21</v>
      </c>
      <c r="D1831" s="1">
        <v>24</v>
      </c>
      <c r="E1831" s="1">
        <v>22</v>
      </c>
      <c r="F1831" s="1">
        <v>23</v>
      </c>
      <c r="G1831" s="1">
        <v>1567.17</v>
      </c>
      <c r="H1831" s="1">
        <v>541.57507348189483</v>
      </c>
      <c r="I1831" s="22">
        <v>9846.7999999999993</v>
      </c>
      <c r="J1831" s="1">
        <v>541.57507348189483</v>
      </c>
      <c r="K1831" s="7" t="str">
        <f>IF(OR($C1831=1,$C1831=2,$C1831=3),$J1831,"")</f>
        <v/>
      </c>
      <c r="L1831" s="8" t="str">
        <f t="shared" si="205"/>
        <v/>
      </c>
      <c r="M1831" s="3" t="str">
        <f>IF(OR($C1831=7,$C1831=8,$C1831=9),$J1831,"")</f>
        <v/>
      </c>
      <c r="N1831" s="8" t="str">
        <f t="shared" si="203"/>
        <v/>
      </c>
      <c r="O1831" s="7" t="str">
        <f>IF(OR($C1831=13,$C1831=14,$C1831=15),$J1831,"")</f>
        <v/>
      </c>
      <c r="P1831" s="8" t="str">
        <f t="shared" si="206"/>
        <v/>
      </c>
      <c r="Q1831" s="3">
        <f>IF(OR($C1831=19,$C1831=20,$C1831=21),$J1831,"")</f>
        <v>541.57507348189483</v>
      </c>
      <c r="R1831" s="3" t="str">
        <f t="shared" si="207"/>
        <v/>
      </c>
      <c r="S1831" s="7" t="str">
        <f>IF(OR($C1831=25,$C1831=26,$C1831=27),$J1831,"")</f>
        <v/>
      </c>
      <c r="T1831" s="9" t="str">
        <f t="shared" si="208"/>
        <v/>
      </c>
    </row>
    <row r="1832" spans="1:20" x14ac:dyDescent="0.25">
      <c r="A1832" s="20">
        <f t="shared" si="204"/>
        <v>42880.130000000005</v>
      </c>
      <c r="B1832" s="2">
        <v>42880.128599537034</v>
      </c>
      <c r="C1832" s="1">
        <v>7</v>
      </c>
      <c r="D1832" s="1">
        <v>10</v>
      </c>
      <c r="E1832" s="1">
        <v>8</v>
      </c>
      <c r="F1832" s="1">
        <v>9</v>
      </c>
      <c r="G1832" s="1">
        <v>1186.81</v>
      </c>
      <c r="H1832" s="1">
        <v>410.13209349275922</v>
      </c>
      <c r="I1832" s="22">
        <v>7456.93</v>
      </c>
      <c r="J1832" s="1">
        <v>410.13209349275922</v>
      </c>
      <c r="K1832" s="7" t="str">
        <f>IF(OR($C1832=1,$C1832=2,$C1832=3),$J1832,"")</f>
        <v/>
      </c>
      <c r="L1832" s="8" t="str">
        <f t="shared" si="205"/>
        <v/>
      </c>
      <c r="M1832" s="3">
        <f>IF(OR($C1832=7,$C1832=8,$C1832=9),$J1832,"")</f>
        <v>410.13209349275922</v>
      </c>
      <c r="N1832" s="8" t="str">
        <f t="shared" si="203"/>
        <v/>
      </c>
      <c r="O1832" s="7" t="str">
        <f>IF(OR($C1832=13,$C1832=14,$C1832=15),$J1832,"")</f>
        <v/>
      </c>
      <c r="P1832" s="8" t="str">
        <f t="shared" si="206"/>
        <v/>
      </c>
      <c r="Q1832" s="3" t="str">
        <f>IF(OR($C1832=19,$C1832=20,$C1832=21),$J1832,"")</f>
        <v/>
      </c>
      <c r="R1832" s="3" t="str">
        <f t="shared" si="207"/>
        <v/>
      </c>
      <c r="S1832" s="7" t="str">
        <f>IF(OR($C1832=25,$C1832=26,$C1832=27),$J1832,"")</f>
        <v/>
      </c>
      <c r="T1832" s="9" t="str">
        <f t="shared" si="208"/>
        <v/>
      </c>
    </row>
    <row r="1833" spans="1:20" x14ac:dyDescent="0.25">
      <c r="A1833" s="20">
        <f t="shared" si="204"/>
        <v>42880.130000000005</v>
      </c>
      <c r="B1833" s="2">
        <v>42880.128634259258</v>
      </c>
      <c r="C1833" s="1">
        <v>8</v>
      </c>
      <c r="D1833" s="1">
        <v>11</v>
      </c>
      <c r="E1833" s="1">
        <v>9</v>
      </c>
      <c r="F1833" s="1">
        <v>10</v>
      </c>
      <c r="G1833" s="1">
        <v>1236.1600000000001</v>
      </c>
      <c r="H1833" s="1">
        <v>427.18622921277148</v>
      </c>
      <c r="I1833" s="22">
        <v>7767.05</v>
      </c>
      <c r="J1833" s="1">
        <v>427.18622921277148</v>
      </c>
      <c r="K1833" s="7" t="str">
        <f>IF(OR($C1833=1,$C1833=2,$C1833=3),$J1833,"")</f>
        <v/>
      </c>
      <c r="L1833" s="8" t="str">
        <f t="shared" si="205"/>
        <v/>
      </c>
      <c r="M1833" s="3">
        <f>IF(OR($C1833=7,$C1833=8,$C1833=9),$J1833,"")</f>
        <v>427.18622921277148</v>
      </c>
      <c r="N1833" s="8">
        <f t="shared" si="203"/>
        <v>427.85434125043486</v>
      </c>
      <c r="O1833" s="7" t="str">
        <f>IF(OR($C1833=13,$C1833=14,$C1833=15),$J1833,"")</f>
        <v/>
      </c>
      <c r="P1833" s="8" t="str">
        <f t="shared" si="206"/>
        <v/>
      </c>
      <c r="Q1833" s="3" t="str">
        <f>IF(OR($C1833=19,$C1833=20,$C1833=21),$J1833,"")</f>
        <v/>
      </c>
      <c r="R1833" s="3" t="str">
        <f t="shared" si="207"/>
        <v/>
      </c>
      <c r="S1833" s="7" t="str">
        <f>IF(OR($C1833=25,$C1833=26,$C1833=27),$J1833,"")</f>
        <v/>
      </c>
      <c r="T1833" s="9" t="str">
        <f t="shared" si="208"/>
        <v/>
      </c>
    </row>
    <row r="1834" spans="1:20" x14ac:dyDescent="0.25">
      <c r="A1834" s="20">
        <f t="shared" si="204"/>
        <v>42880.130000000005</v>
      </c>
      <c r="B1834" s="2">
        <v>42880.128668981481</v>
      </c>
      <c r="C1834" s="1">
        <v>9</v>
      </c>
      <c r="D1834" s="1">
        <v>12</v>
      </c>
      <c r="E1834" s="1">
        <v>10</v>
      </c>
      <c r="F1834" s="1">
        <v>11</v>
      </c>
      <c r="G1834" s="1">
        <v>1291.31</v>
      </c>
      <c r="H1834" s="1">
        <v>446.24470104577392</v>
      </c>
      <c r="I1834" s="22">
        <v>8113.54</v>
      </c>
      <c r="J1834" s="1">
        <v>446.24470104577392</v>
      </c>
      <c r="K1834" s="7" t="str">
        <f>IF(OR($C1834=1,$C1834=2,$C1834=3),$J1834,"")</f>
        <v/>
      </c>
      <c r="L1834" s="8" t="str">
        <f t="shared" si="205"/>
        <v/>
      </c>
      <c r="M1834" s="3">
        <f>IF(OR($C1834=7,$C1834=8,$C1834=9),$J1834,"")</f>
        <v>446.24470104577392</v>
      </c>
      <c r="N1834" s="8" t="str">
        <f t="shared" si="203"/>
        <v/>
      </c>
      <c r="O1834" s="7" t="str">
        <f>IF(OR($C1834=13,$C1834=14,$C1834=15),$J1834,"")</f>
        <v/>
      </c>
      <c r="P1834" s="8" t="str">
        <f t="shared" si="206"/>
        <v/>
      </c>
      <c r="Q1834" s="3" t="str">
        <f>IF(OR($C1834=19,$C1834=20,$C1834=21),$J1834,"")</f>
        <v/>
      </c>
      <c r="R1834" s="3" t="str">
        <f t="shared" si="207"/>
        <v/>
      </c>
      <c r="S1834" s="7" t="str">
        <f>IF(OR($C1834=25,$C1834=26,$C1834=27),$J1834,"")</f>
        <v/>
      </c>
      <c r="T1834" s="9" t="str">
        <f t="shared" si="208"/>
        <v/>
      </c>
    </row>
    <row r="1835" spans="1:20" x14ac:dyDescent="0.25">
      <c r="A1835" s="20">
        <f t="shared" si="204"/>
        <v>42880.130000000005</v>
      </c>
      <c r="B1835" s="2">
        <v>42880.128807870373</v>
      </c>
      <c r="C1835" s="1">
        <v>19</v>
      </c>
      <c r="D1835" s="1">
        <v>22</v>
      </c>
      <c r="E1835" s="1">
        <v>20</v>
      </c>
      <c r="F1835" s="1">
        <v>21</v>
      </c>
      <c r="G1835" s="1">
        <v>1560.5</v>
      </c>
      <c r="H1835" s="1">
        <v>539.27008695195593</v>
      </c>
      <c r="I1835" s="22">
        <v>9804.89</v>
      </c>
      <c r="J1835" s="1">
        <v>539.27008695195593</v>
      </c>
      <c r="K1835" s="7" t="str">
        <f>IF(OR($C1835=1,$C1835=2,$C1835=3),$J1835,"")</f>
        <v/>
      </c>
      <c r="L1835" s="8" t="str">
        <f t="shared" si="205"/>
        <v/>
      </c>
      <c r="M1835" s="3" t="str">
        <f>IF(OR($C1835=7,$C1835=8,$C1835=9),$J1835,"")</f>
        <v/>
      </c>
      <c r="N1835" s="8" t="str">
        <f t="shared" si="203"/>
        <v/>
      </c>
      <c r="O1835" s="7" t="str">
        <f>IF(OR($C1835=13,$C1835=14,$C1835=15),$J1835,"")</f>
        <v/>
      </c>
      <c r="P1835" s="8" t="str">
        <f t="shared" si="206"/>
        <v/>
      </c>
      <c r="Q1835" s="3">
        <f>IF(OR($C1835=19,$C1835=20,$C1835=21),$J1835,"")</f>
        <v>539.27008695195593</v>
      </c>
      <c r="R1835" s="3" t="str">
        <f t="shared" si="207"/>
        <v/>
      </c>
      <c r="S1835" s="7" t="str">
        <f>IF(OR($C1835=25,$C1835=26,$C1835=27),$J1835,"")</f>
        <v/>
      </c>
      <c r="T1835" s="9" t="str">
        <f t="shared" si="208"/>
        <v/>
      </c>
    </row>
    <row r="1836" spans="1:20" x14ac:dyDescent="0.25">
      <c r="A1836" s="20">
        <f t="shared" si="204"/>
        <v>42880.130000000005</v>
      </c>
      <c r="B1836" s="2">
        <v>42880.128842592596</v>
      </c>
      <c r="C1836" s="1">
        <v>20</v>
      </c>
      <c r="D1836" s="1">
        <v>23</v>
      </c>
      <c r="E1836" s="1">
        <v>21</v>
      </c>
      <c r="F1836" s="1">
        <v>22</v>
      </c>
      <c r="G1836" s="1">
        <v>1911.37</v>
      </c>
      <c r="H1836" s="1">
        <v>660.5220545321115</v>
      </c>
      <c r="I1836" s="22">
        <v>12009.5</v>
      </c>
      <c r="J1836" s="1">
        <v>660.5220545321115</v>
      </c>
      <c r="K1836" s="7" t="str">
        <f>IF(OR($C1836=1,$C1836=2,$C1836=3),$J1836,"")</f>
        <v/>
      </c>
      <c r="L1836" s="8" t="str">
        <f t="shared" si="205"/>
        <v/>
      </c>
      <c r="M1836" s="3" t="str">
        <f>IF(OR($C1836=7,$C1836=8,$C1836=9),$J1836,"")</f>
        <v/>
      </c>
      <c r="N1836" s="8" t="str">
        <f t="shared" si="203"/>
        <v/>
      </c>
      <c r="O1836" s="7" t="str">
        <f>IF(OR($C1836=13,$C1836=14,$C1836=15),$J1836,"")</f>
        <v/>
      </c>
      <c r="P1836" s="8" t="str">
        <f t="shared" si="206"/>
        <v/>
      </c>
      <c r="Q1836" s="3">
        <f>IF(OR($C1836=19,$C1836=20,$C1836=21),$J1836,"")</f>
        <v>660.5220545321115</v>
      </c>
      <c r="R1836" s="3">
        <f t="shared" si="207"/>
        <v>578.08048483636333</v>
      </c>
      <c r="S1836" s="7" t="str">
        <f>IF(OR($C1836=25,$C1836=26,$C1836=27),$J1836,"")</f>
        <v/>
      </c>
      <c r="T1836" s="9" t="str">
        <f t="shared" si="208"/>
        <v/>
      </c>
    </row>
    <row r="1837" spans="1:20" x14ac:dyDescent="0.25">
      <c r="A1837" s="20">
        <f t="shared" si="204"/>
        <v>42880.130000000005</v>
      </c>
      <c r="B1837" s="2">
        <v>42880.128865740742</v>
      </c>
      <c r="C1837" s="1">
        <v>21</v>
      </c>
      <c r="D1837" s="1">
        <v>24</v>
      </c>
      <c r="E1837" s="1">
        <v>22</v>
      </c>
      <c r="F1837" s="1">
        <v>23</v>
      </c>
      <c r="G1837" s="1">
        <v>1546.55</v>
      </c>
      <c r="H1837" s="1">
        <v>534.44931302502232</v>
      </c>
      <c r="I1837" s="22">
        <v>9717.25</v>
      </c>
      <c r="J1837" s="1">
        <v>534.44931302502232</v>
      </c>
      <c r="K1837" s="7" t="str">
        <f>IF(OR($C1837=1,$C1837=2,$C1837=3),$J1837,"")</f>
        <v/>
      </c>
      <c r="L1837" s="8" t="str">
        <f t="shared" si="205"/>
        <v/>
      </c>
      <c r="M1837" s="3" t="str">
        <f>IF(OR($C1837=7,$C1837=8,$C1837=9),$J1837,"")</f>
        <v/>
      </c>
      <c r="N1837" s="8" t="str">
        <f t="shared" si="203"/>
        <v/>
      </c>
      <c r="O1837" s="7" t="str">
        <f>IF(OR($C1837=13,$C1837=14,$C1837=15),$J1837,"")</f>
        <v/>
      </c>
      <c r="P1837" s="8" t="str">
        <f t="shared" si="206"/>
        <v/>
      </c>
      <c r="Q1837" s="3">
        <f>IF(OR($C1837=19,$C1837=20,$C1837=21),$J1837,"")</f>
        <v>534.44931302502232</v>
      </c>
      <c r="R1837" s="3" t="str">
        <f t="shared" si="207"/>
        <v/>
      </c>
      <c r="S1837" s="7" t="str">
        <f>IF(OR($C1837=25,$C1837=26,$C1837=27),$J1837,"")</f>
        <v/>
      </c>
      <c r="T1837" s="9" t="str">
        <f t="shared" si="208"/>
        <v/>
      </c>
    </row>
    <row r="1838" spans="1:20" x14ac:dyDescent="0.25">
      <c r="A1838" s="20">
        <f t="shared" si="204"/>
        <v>42880.15</v>
      </c>
      <c r="B1838" s="2">
        <v>42880.142500000002</v>
      </c>
      <c r="C1838" s="1">
        <v>7</v>
      </c>
      <c r="D1838" s="1">
        <v>10</v>
      </c>
      <c r="E1838" s="1">
        <v>8</v>
      </c>
      <c r="F1838" s="1">
        <v>9</v>
      </c>
      <c r="G1838" s="1">
        <v>1161.82</v>
      </c>
      <c r="H1838" s="1">
        <v>401.49616944730622</v>
      </c>
      <c r="I1838" s="22">
        <v>7299.94</v>
      </c>
      <c r="J1838" s="1">
        <v>401.49616944730622</v>
      </c>
      <c r="K1838" s="7" t="str">
        <f>IF(OR($C1838=1,$C1838=2,$C1838=3),$J1838,"")</f>
        <v/>
      </c>
      <c r="L1838" s="8" t="str">
        <f t="shared" si="205"/>
        <v/>
      </c>
      <c r="M1838" s="3">
        <f>IF(OR($C1838=7,$C1838=8,$C1838=9),$J1838,"")</f>
        <v>401.49616944730622</v>
      </c>
      <c r="N1838" s="8" t="str">
        <f t="shared" si="203"/>
        <v/>
      </c>
      <c r="O1838" s="7" t="str">
        <f>IF(OR($C1838=13,$C1838=14,$C1838=15),$J1838,"")</f>
        <v/>
      </c>
      <c r="P1838" s="8" t="str">
        <f t="shared" si="206"/>
        <v/>
      </c>
      <c r="Q1838" s="3" t="str">
        <f>IF(OR($C1838=19,$C1838=20,$C1838=21),$J1838,"")</f>
        <v/>
      </c>
      <c r="R1838" s="3" t="str">
        <f t="shared" si="207"/>
        <v/>
      </c>
      <c r="S1838" s="7" t="str">
        <f>IF(OR($C1838=25,$C1838=26,$C1838=27),$J1838,"")</f>
        <v/>
      </c>
      <c r="T1838" s="9" t="str">
        <f t="shared" si="208"/>
        <v/>
      </c>
    </row>
    <row r="1839" spans="1:20" x14ac:dyDescent="0.25">
      <c r="A1839" s="20">
        <f t="shared" si="204"/>
        <v>42880.15</v>
      </c>
      <c r="B1839" s="2">
        <v>42880.142523148148</v>
      </c>
      <c r="C1839" s="1">
        <v>8</v>
      </c>
      <c r="D1839" s="1">
        <v>11</v>
      </c>
      <c r="E1839" s="1">
        <v>9</v>
      </c>
      <c r="F1839" s="1">
        <v>10</v>
      </c>
      <c r="G1839" s="1">
        <v>1209.8800000000001</v>
      </c>
      <c r="H1839" s="1">
        <v>418.10451316977412</v>
      </c>
      <c r="I1839" s="22">
        <v>7601.88</v>
      </c>
      <c r="J1839" s="1">
        <v>418.10451316977412</v>
      </c>
      <c r="K1839" s="7" t="str">
        <f>IF(OR($C1839=1,$C1839=2,$C1839=3),$J1839,"")</f>
        <v/>
      </c>
      <c r="L1839" s="8" t="str">
        <f t="shared" si="205"/>
        <v/>
      </c>
      <c r="M1839" s="3">
        <f>IF(OR($C1839=7,$C1839=8,$C1839=9),$J1839,"")</f>
        <v>418.10451316977412</v>
      </c>
      <c r="N1839" s="8">
        <f t="shared" si="203"/>
        <v>419.22993637804507</v>
      </c>
      <c r="O1839" s="7" t="str">
        <f>IF(OR($C1839=13,$C1839=14,$C1839=15),$J1839,"")</f>
        <v/>
      </c>
      <c r="P1839" s="8" t="str">
        <f t="shared" si="206"/>
        <v/>
      </c>
      <c r="Q1839" s="3" t="str">
        <f>IF(OR($C1839=19,$C1839=20,$C1839=21),$J1839,"")</f>
        <v/>
      </c>
      <c r="R1839" s="3" t="str">
        <f t="shared" si="207"/>
        <v/>
      </c>
      <c r="S1839" s="7" t="str">
        <f>IF(OR($C1839=25,$C1839=26,$C1839=27),$J1839,"")</f>
        <v/>
      </c>
      <c r="T1839" s="9" t="str">
        <f t="shared" si="208"/>
        <v/>
      </c>
    </row>
    <row r="1840" spans="1:20" x14ac:dyDescent="0.25">
      <c r="A1840" s="20">
        <f t="shared" si="204"/>
        <v>42880.15</v>
      </c>
      <c r="B1840" s="2">
        <v>42880.142557870371</v>
      </c>
      <c r="C1840" s="1">
        <v>9</v>
      </c>
      <c r="D1840" s="1">
        <v>12</v>
      </c>
      <c r="E1840" s="1">
        <v>10</v>
      </c>
      <c r="F1840" s="1">
        <v>11</v>
      </c>
      <c r="G1840" s="1">
        <v>1267.71</v>
      </c>
      <c r="H1840" s="1">
        <v>438.08912651705481</v>
      </c>
      <c r="I1840" s="22">
        <v>7965.28</v>
      </c>
      <c r="J1840" s="1">
        <v>438.08912651705481</v>
      </c>
      <c r="K1840" s="7" t="str">
        <f>IF(OR($C1840=1,$C1840=2,$C1840=3),$J1840,"")</f>
        <v/>
      </c>
      <c r="L1840" s="8" t="str">
        <f t="shared" si="205"/>
        <v/>
      </c>
      <c r="M1840" s="3">
        <f>IF(OR($C1840=7,$C1840=8,$C1840=9),$J1840,"")</f>
        <v>438.08912651705481</v>
      </c>
      <c r="N1840" s="8" t="str">
        <f t="shared" si="203"/>
        <v/>
      </c>
      <c r="O1840" s="7" t="str">
        <f>IF(OR($C1840=13,$C1840=14,$C1840=15),$J1840,"")</f>
        <v/>
      </c>
      <c r="P1840" s="8" t="str">
        <f t="shared" si="206"/>
        <v/>
      </c>
      <c r="Q1840" s="3" t="str">
        <f>IF(OR($C1840=19,$C1840=20,$C1840=21),$J1840,"")</f>
        <v/>
      </c>
      <c r="R1840" s="3" t="str">
        <f t="shared" si="207"/>
        <v/>
      </c>
      <c r="S1840" s="7" t="str">
        <f>IF(OR($C1840=25,$C1840=26,$C1840=27),$J1840,"")</f>
        <v/>
      </c>
      <c r="T1840" s="9" t="str">
        <f t="shared" si="208"/>
        <v/>
      </c>
    </row>
    <row r="1841" spans="1:20" x14ac:dyDescent="0.25">
      <c r="A1841" s="20">
        <f t="shared" si="204"/>
        <v>42880.15</v>
      </c>
      <c r="B1841" s="2">
        <v>42880.142696759256</v>
      </c>
      <c r="C1841" s="1">
        <v>19</v>
      </c>
      <c r="D1841" s="1">
        <v>22</v>
      </c>
      <c r="E1841" s="1">
        <v>20</v>
      </c>
      <c r="F1841" s="1">
        <v>21</v>
      </c>
      <c r="G1841" s="1">
        <v>1542.81</v>
      </c>
      <c r="H1841" s="1">
        <v>533.15686180733553</v>
      </c>
      <c r="I1841" s="22">
        <v>9693.74</v>
      </c>
      <c r="J1841" s="1">
        <v>533.15686180733553</v>
      </c>
      <c r="K1841" s="7" t="str">
        <f>IF(OR($C1841=1,$C1841=2,$C1841=3),$J1841,"")</f>
        <v/>
      </c>
      <c r="L1841" s="8" t="str">
        <f t="shared" si="205"/>
        <v/>
      </c>
      <c r="M1841" s="3" t="str">
        <f>IF(OR($C1841=7,$C1841=8,$C1841=9),$J1841,"")</f>
        <v/>
      </c>
      <c r="N1841" s="8" t="str">
        <f t="shared" si="203"/>
        <v/>
      </c>
      <c r="O1841" s="7" t="str">
        <f>IF(OR($C1841=13,$C1841=14,$C1841=15),$J1841,"")</f>
        <v/>
      </c>
      <c r="P1841" s="8" t="str">
        <f t="shared" si="206"/>
        <v/>
      </c>
      <c r="Q1841" s="3">
        <f>IF(OR($C1841=19,$C1841=20,$C1841=21),$J1841,"")</f>
        <v>533.15686180733553</v>
      </c>
      <c r="R1841" s="3" t="str">
        <f t="shared" si="207"/>
        <v/>
      </c>
      <c r="S1841" s="7" t="str">
        <f>IF(OR($C1841=25,$C1841=26,$C1841=27),$J1841,"")</f>
        <v/>
      </c>
      <c r="T1841" s="9" t="str">
        <f t="shared" si="208"/>
        <v/>
      </c>
    </row>
    <row r="1842" spans="1:20" x14ac:dyDescent="0.25">
      <c r="A1842" s="20">
        <f t="shared" si="204"/>
        <v>42880.15</v>
      </c>
      <c r="B1842" s="2">
        <v>42880.142731481479</v>
      </c>
      <c r="C1842" s="1">
        <v>20</v>
      </c>
      <c r="D1842" s="1">
        <v>23</v>
      </c>
      <c r="E1842" s="1">
        <v>21</v>
      </c>
      <c r="F1842" s="1">
        <v>22</v>
      </c>
      <c r="G1842" s="1">
        <v>1877.01</v>
      </c>
      <c r="H1842" s="1">
        <v>648.64809093860356</v>
      </c>
      <c r="I1842" s="22">
        <v>11793.6</v>
      </c>
      <c r="J1842" s="1">
        <v>648.64809093860356</v>
      </c>
      <c r="K1842" s="7" t="str">
        <f>IF(OR($C1842=1,$C1842=2,$C1842=3),$J1842,"")</f>
        <v/>
      </c>
      <c r="L1842" s="8" t="str">
        <f t="shared" si="205"/>
        <v/>
      </c>
      <c r="M1842" s="3" t="str">
        <f>IF(OR($C1842=7,$C1842=8,$C1842=9),$J1842,"")</f>
        <v/>
      </c>
      <c r="N1842" s="8" t="str">
        <f t="shared" si="203"/>
        <v/>
      </c>
      <c r="O1842" s="7" t="str">
        <f>IF(OR($C1842=13,$C1842=14,$C1842=15),$J1842,"")</f>
        <v/>
      </c>
      <c r="P1842" s="8" t="str">
        <f t="shared" si="206"/>
        <v/>
      </c>
      <c r="Q1842" s="3">
        <f>IF(OR($C1842=19,$C1842=20,$C1842=21),$J1842,"")</f>
        <v>648.64809093860356</v>
      </c>
      <c r="R1842" s="3">
        <f t="shared" si="207"/>
        <v>570.17372444580849</v>
      </c>
      <c r="S1842" s="7" t="str">
        <f>IF(OR($C1842=25,$C1842=26,$C1842=27),$J1842,"")</f>
        <v/>
      </c>
      <c r="T1842" s="9" t="str">
        <f t="shared" si="208"/>
        <v/>
      </c>
    </row>
    <row r="1843" spans="1:20" x14ac:dyDescent="0.25">
      <c r="A1843" s="20">
        <f t="shared" si="204"/>
        <v>42880.15</v>
      </c>
      <c r="B1843" s="2">
        <v>42880.142754629633</v>
      </c>
      <c r="C1843" s="1">
        <v>21</v>
      </c>
      <c r="D1843" s="1">
        <v>24</v>
      </c>
      <c r="E1843" s="1">
        <v>22</v>
      </c>
      <c r="F1843" s="1">
        <v>23</v>
      </c>
      <c r="G1843" s="1">
        <v>1529.96</v>
      </c>
      <c r="H1843" s="1">
        <v>528.71622059148638</v>
      </c>
      <c r="I1843" s="22">
        <v>9613.0300000000007</v>
      </c>
      <c r="J1843" s="1">
        <v>528.71622059148638</v>
      </c>
      <c r="K1843" s="7" t="str">
        <f>IF(OR($C1843=1,$C1843=2,$C1843=3),$J1843,"")</f>
        <v/>
      </c>
      <c r="L1843" s="8" t="str">
        <f t="shared" si="205"/>
        <v/>
      </c>
      <c r="M1843" s="3" t="str">
        <f>IF(OR($C1843=7,$C1843=8,$C1843=9),$J1843,"")</f>
        <v/>
      </c>
      <c r="N1843" s="8" t="str">
        <f t="shared" si="203"/>
        <v/>
      </c>
      <c r="O1843" s="7" t="str">
        <f>IF(OR($C1843=13,$C1843=14,$C1843=15),$J1843,"")</f>
        <v/>
      </c>
      <c r="P1843" s="8" t="str">
        <f t="shared" si="206"/>
        <v/>
      </c>
      <c r="Q1843" s="3">
        <f>IF(OR($C1843=19,$C1843=20,$C1843=21),$J1843,"")</f>
        <v>528.71622059148638</v>
      </c>
      <c r="R1843" s="3" t="str">
        <f t="shared" si="207"/>
        <v/>
      </c>
      <c r="S1843" s="7" t="str">
        <f>IF(OR($C1843=25,$C1843=26,$C1843=27),$J1843,"")</f>
        <v/>
      </c>
      <c r="T1843" s="9" t="str">
        <f t="shared" si="208"/>
        <v/>
      </c>
    </row>
    <row r="1844" spans="1:20" x14ac:dyDescent="0.25">
      <c r="A1844" s="20">
        <f t="shared" si="204"/>
        <v>42880.160000000003</v>
      </c>
      <c r="B1844" s="2">
        <v>42880.156342592592</v>
      </c>
      <c r="C1844" s="1">
        <v>3</v>
      </c>
      <c r="D1844" s="1">
        <v>6</v>
      </c>
      <c r="E1844" s="1">
        <v>4</v>
      </c>
      <c r="F1844" s="1">
        <v>5</v>
      </c>
      <c r="G1844" s="1">
        <v>1421.09</v>
      </c>
      <c r="H1844" s="1">
        <v>491.09344944989107</v>
      </c>
      <c r="I1844" s="22">
        <v>8929</v>
      </c>
      <c r="J1844" s="1">
        <v>491.09344944989107</v>
      </c>
      <c r="K1844" s="7">
        <f>IF(OR($C1844=1,$C1844=2,$C1844=3),$J1844,"")</f>
        <v>491.09344944989107</v>
      </c>
      <c r="L1844" s="8">
        <f>K1844</f>
        <v>491.09344944989107</v>
      </c>
      <c r="M1844" s="3" t="str">
        <f>IF(OR($C1844=7,$C1844=8,$C1844=9),$J1844,"")</f>
        <v/>
      </c>
      <c r="N1844" s="8" t="str">
        <f t="shared" si="203"/>
        <v/>
      </c>
      <c r="O1844" s="7" t="str">
        <f>IF(OR($C1844=13,$C1844=14,$C1844=15),$J1844,"")</f>
        <v/>
      </c>
      <c r="P1844" s="8" t="str">
        <f t="shared" si="206"/>
        <v/>
      </c>
      <c r="Q1844" s="3" t="str">
        <f>IF(OR($C1844=19,$C1844=20,$C1844=21),$J1844,"")</f>
        <v/>
      </c>
      <c r="R1844" s="3" t="str">
        <f t="shared" si="207"/>
        <v/>
      </c>
      <c r="S1844" s="7" t="str">
        <f>IF(OR($C1844=25,$C1844=26,$C1844=27),$J1844,"")</f>
        <v/>
      </c>
      <c r="T1844" s="9" t="str">
        <f t="shared" si="208"/>
        <v/>
      </c>
    </row>
    <row r="1845" spans="1:20" x14ac:dyDescent="0.25">
      <c r="A1845" s="20">
        <f t="shared" si="204"/>
        <v>42880.160000000003</v>
      </c>
      <c r="B1845" s="2">
        <v>42880.156388888892</v>
      </c>
      <c r="C1845" s="1">
        <v>7</v>
      </c>
      <c r="D1845" s="1">
        <v>10</v>
      </c>
      <c r="E1845" s="1">
        <v>8</v>
      </c>
      <c r="F1845" s="1">
        <v>9</v>
      </c>
      <c r="G1845" s="1">
        <v>1126.27</v>
      </c>
      <c r="H1845" s="1">
        <v>389.21097137544336</v>
      </c>
      <c r="I1845" s="22">
        <v>7076.57</v>
      </c>
      <c r="J1845" s="1">
        <v>389.21097137544336</v>
      </c>
      <c r="K1845" s="7" t="str">
        <f>IF(OR($C1845=1,$C1845=2,$C1845=3),$J1845,"")</f>
        <v/>
      </c>
      <c r="L1845" s="8" t="str">
        <f t="shared" si="205"/>
        <v/>
      </c>
      <c r="M1845" s="3">
        <f>IF(OR($C1845=7,$C1845=8,$C1845=9),$J1845,"")</f>
        <v>389.21097137544336</v>
      </c>
      <c r="N1845" s="8" t="str">
        <f t="shared" si="203"/>
        <v/>
      </c>
      <c r="O1845" s="7" t="str">
        <f>IF(OR($C1845=13,$C1845=14,$C1845=15),$J1845,"")</f>
        <v/>
      </c>
      <c r="P1845" s="8" t="str">
        <f t="shared" si="206"/>
        <v/>
      </c>
      <c r="Q1845" s="3" t="str">
        <f>IF(OR($C1845=19,$C1845=20,$C1845=21),$J1845,"")</f>
        <v/>
      </c>
      <c r="R1845" s="3" t="str">
        <f t="shared" si="207"/>
        <v/>
      </c>
      <c r="S1845" s="7" t="str">
        <f>IF(OR($C1845=25,$C1845=26,$C1845=27),$J1845,"")</f>
        <v/>
      </c>
      <c r="T1845" s="9" t="str">
        <f t="shared" si="208"/>
        <v/>
      </c>
    </row>
    <row r="1846" spans="1:20" x14ac:dyDescent="0.25">
      <c r="A1846" s="20">
        <f t="shared" si="204"/>
        <v>42880.160000000003</v>
      </c>
      <c r="B1846" s="2">
        <v>42880.156423611108</v>
      </c>
      <c r="C1846" s="1">
        <v>8</v>
      </c>
      <c r="D1846" s="1">
        <v>11</v>
      </c>
      <c r="E1846" s="1">
        <v>9</v>
      </c>
      <c r="F1846" s="1">
        <v>10</v>
      </c>
      <c r="G1846" s="1">
        <v>1180.1099999999999</v>
      </c>
      <c r="H1846" s="1">
        <v>407.81673970706356</v>
      </c>
      <c r="I1846" s="22">
        <v>7414.88</v>
      </c>
      <c r="J1846" s="1">
        <v>407.81673970706356</v>
      </c>
      <c r="K1846" s="7" t="str">
        <f>IF(OR($C1846=1,$C1846=2,$C1846=3),$J1846,"")</f>
        <v/>
      </c>
      <c r="L1846" s="8" t="str">
        <f t="shared" si="205"/>
        <v/>
      </c>
      <c r="M1846" s="3">
        <f>IF(OR($C1846=7,$C1846=8,$C1846=9),$J1846,"")</f>
        <v>407.81673970706356</v>
      </c>
      <c r="N1846" s="8">
        <f t="shared" si="203"/>
        <v>407.81098012053195</v>
      </c>
      <c r="O1846" s="7" t="str">
        <f>IF(OR($C1846=13,$C1846=14,$C1846=15),$J1846,"")</f>
        <v/>
      </c>
      <c r="P1846" s="8" t="str">
        <f t="shared" si="206"/>
        <v/>
      </c>
      <c r="Q1846" s="3" t="str">
        <f>IF(OR($C1846=19,$C1846=20,$C1846=21),$J1846,"")</f>
        <v/>
      </c>
      <c r="R1846" s="3" t="str">
        <f t="shared" si="207"/>
        <v/>
      </c>
      <c r="S1846" s="7" t="str">
        <f>IF(OR($C1846=25,$C1846=26,$C1846=27),$J1846,"")</f>
        <v/>
      </c>
      <c r="T1846" s="9" t="str">
        <f t="shared" si="208"/>
        <v/>
      </c>
    </row>
    <row r="1847" spans="1:20" x14ac:dyDescent="0.25">
      <c r="A1847" s="20">
        <f t="shared" si="204"/>
        <v>42880.160000000003</v>
      </c>
      <c r="B1847" s="2">
        <v>42880.156458333331</v>
      </c>
      <c r="C1847" s="1">
        <v>9</v>
      </c>
      <c r="D1847" s="1">
        <v>12</v>
      </c>
      <c r="E1847" s="1">
        <v>10</v>
      </c>
      <c r="F1847" s="1">
        <v>11</v>
      </c>
      <c r="G1847" s="1">
        <v>1233.9000000000001</v>
      </c>
      <c r="H1847" s="1">
        <v>426.40522927908904</v>
      </c>
      <c r="I1847" s="22">
        <v>7752.81</v>
      </c>
      <c r="J1847" s="1">
        <v>426.40522927908904</v>
      </c>
      <c r="K1847" s="7" t="str">
        <f>IF(OR($C1847=1,$C1847=2,$C1847=3),$J1847,"")</f>
        <v/>
      </c>
      <c r="L1847" s="8" t="str">
        <f t="shared" si="205"/>
        <v/>
      </c>
      <c r="M1847" s="3">
        <f>IF(OR($C1847=7,$C1847=8,$C1847=9),$J1847,"")</f>
        <v>426.40522927908904</v>
      </c>
      <c r="N1847" s="8" t="str">
        <f t="shared" si="203"/>
        <v/>
      </c>
      <c r="O1847" s="7" t="str">
        <f>IF(OR($C1847=13,$C1847=14,$C1847=15),$J1847,"")</f>
        <v/>
      </c>
      <c r="P1847" s="8" t="str">
        <f t="shared" si="206"/>
        <v/>
      </c>
      <c r="Q1847" s="3" t="str">
        <f>IF(OR($C1847=19,$C1847=20,$C1847=21),$J1847,"")</f>
        <v/>
      </c>
      <c r="R1847" s="3" t="str">
        <f t="shared" si="207"/>
        <v/>
      </c>
      <c r="S1847" s="7" t="str">
        <f>IF(OR($C1847=25,$C1847=26,$C1847=27),$J1847,"")</f>
        <v/>
      </c>
      <c r="T1847" s="9" t="str">
        <f t="shared" si="208"/>
        <v/>
      </c>
    </row>
    <row r="1848" spans="1:20" x14ac:dyDescent="0.25">
      <c r="A1848" s="20">
        <f t="shared" si="204"/>
        <v>42880.160000000003</v>
      </c>
      <c r="B1848" s="2">
        <v>42880.156597222223</v>
      </c>
      <c r="C1848" s="1">
        <v>19</v>
      </c>
      <c r="D1848" s="1">
        <v>22</v>
      </c>
      <c r="E1848" s="1">
        <v>20</v>
      </c>
      <c r="F1848" s="1">
        <v>21</v>
      </c>
      <c r="G1848" s="1">
        <v>1526.32</v>
      </c>
      <c r="H1848" s="1">
        <v>527.45832689298902</v>
      </c>
      <c r="I1848" s="22">
        <v>9590.18</v>
      </c>
      <c r="J1848" s="1">
        <v>527.45832689298902</v>
      </c>
      <c r="K1848" s="7" t="str">
        <f>IF(OR($C1848=1,$C1848=2,$C1848=3),$J1848,"")</f>
        <v/>
      </c>
      <c r="L1848" s="8" t="str">
        <f t="shared" si="205"/>
        <v/>
      </c>
      <c r="M1848" s="3" t="str">
        <f>IF(OR($C1848=7,$C1848=8,$C1848=9),$J1848,"")</f>
        <v/>
      </c>
      <c r="N1848" s="8" t="str">
        <f t="shared" si="203"/>
        <v/>
      </c>
      <c r="O1848" s="7" t="str">
        <f>IF(OR($C1848=13,$C1848=14,$C1848=15),$J1848,"")</f>
        <v/>
      </c>
      <c r="P1848" s="8" t="str">
        <f t="shared" si="206"/>
        <v/>
      </c>
      <c r="Q1848" s="3">
        <f>IF(OR($C1848=19,$C1848=20,$C1848=21),$J1848,"")</f>
        <v>527.45832689298902</v>
      </c>
      <c r="R1848" s="3" t="str">
        <f t="shared" si="207"/>
        <v/>
      </c>
      <c r="S1848" s="7" t="str">
        <f>IF(OR($C1848=25,$C1848=26,$C1848=27),$J1848,"")</f>
        <v/>
      </c>
      <c r="T1848" s="9" t="str">
        <f t="shared" si="208"/>
        <v/>
      </c>
    </row>
    <row r="1849" spans="1:20" x14ac:dyDescent="0.25">
      <c r="A1849" s="20">
        <f t="shared" si="204"/>
        <v>42880.160000000003</v>
      </c>
      <c r="B1849" s="2">
        <v>42880.156631944446</v>
      </c>
      <c r="C1849" s="1">
        <v>20</v>
      </c>
      <c r="D1849" s="1">
        <v>23</v>
      </c>
      <c r="E1849" s="1">
        <v>21</v>
      </c>
      <c r="F1849" s="1">
        <v>22</v>
      </c>
      <c r="G1849" s="1">
        <v>1845.76</v>
      </c>
      <c r="H1849" s="1">
        <v>637.84886619188865</v>
      </c>
      <c r="I1849" s="22">
        <v>11597.3</v>
      </c>
      <c r="J1849" s="1">
        <v>637.84886619188865</v>
      </c>
      <c r="K1849" s="7" t="str">
        <f>IF(OR($C1849=1,$C1849=2,$C1849=3),$J1849,"")</f>
        <v/>
      </c>
      <c r="L1849" s="8" t="str">
        <f t="shared" si="205"/>
        <v/>
      </c>
      <c r="M1849" s="3" t="str">
        <f>IF(OR($C1849=7,$C1849=8,$C1849=9),$J1849,"")</f>
        <v/>
      </c>
      <c r="N1849" s="8" t="str">
        <f t="shared" si="203"/>
        <v/>
      </c>
      <c r="O1849" s="7" t="str">
        <f>IF(OR($C1849=13,$C1849=14,$C1849=15),$J1849,"")</f>
        <v/>
      </c>
      <c r="P1849" s="8" t="str">
        <f t="shared" si="206"/>
        <v/>
      </c>
      <c r="Q1849" s="3">
        <f>IF(OR($C1849=19,$C1849=20,$C1849=21),$J1849,"")</f>
        <v>637.84886619188865</v>
      </c>
      <c r="R1849" s="3">
        <f t="shared" si="207"/>
        <v>562.7692000008077</v>
      </c>
      <c r="S1849" s="7" t="str">
        <f>IF(OR($C1849=25,$C1849=26,$C1849=27),$J1849,"")</f>
        <v/>
      </c>
      <c r="T1849" s="9" t="str">
        <f t="shared" si="208"/>
        <v/>
      </c>
    </row>
    <row r="1850" spans="1:20" x14ac:dyDescent="0.25">
      <c r="A1850" s="20">
        <f t="shared" si="204"/>
        <v>42880.160000000003</v>
      </c>
      <c r="B1850" s="2">
        <v>42880.156655092593</v>
      </c>
      <c r="C1850" s="1">
        <v>21</v>
      </c>
      <c r="D1850" s="1">
        <v>24</v>
      </c>
      <c r="E1850" s="1">
        <v>22</v>
      </c>
      <c r="F1850" s="1">
        <v>23</v>
      </c>
      <c r="G1850" s="1">
        <v>1513.42</v>
      </c>
      <c r="H1850" s="1">
        <v>523.00040691754509</v>
      </c>
      <c r="I1850" s="22">
        <v>9509.07</v>
      </c>
      <c r="J1850" s="1">
        <v>523.00040691754509</v>
      </c>
      <c r="K1850" s="7" t="str">
        <f>IF(OR($C1850=1,$C1850=2,$C1850=3),$J1850,"")</f>
        <v/>
      </c>
      <c r="L1850" s="8" t="str">
        <f t="shared" si="205"/>
        <v/>
      </c>
      <c r="M1850" s="3" t="str">
        <f>IF(OR($C1850=7,$C1850=8,$C1850=9),$J1850,"")</f>
        <v/>
      </c>
      <c r="N1850" s="8" t="str">
        <f t="shared" si="203"/>
        <v/>
      </c>
      <c r="O1850" s="7" t="str">
        <f>IF(OR($C1850=13,$C1850=14,$C1850=15),$J1850,"")</f>
        <v/>
      </c>
      <c r="P1850" s="8" t="str">
        <f t="shared" si="206"/>
        <v/>
      </c>
      <c r="Q1850" s="3">
        <f>IF(OR($C1850=19,$C1850=20,$C1850=21),$J1850,"")</f>
        <v>523.00040691754509</v>
      </c>
      <c r="R1850" s="3" t="str">
        <f t="shared" si="207"/>
        <v/>
      </c>
      <c r="S1850" s="7" t="str">
        <f>IF(OR($C1850=25,$C1850=26,$C1850=27),$J1850,"")</f>
        <v/>
      </c>
      <c r="T1850" s="9" t="str">
        <f t="shared" si="208"/>
        <v/>
      </c>
    </row>
    <row r="1851" spans="1:20" x14ac:dyDescent="0.25">
      <c r="A1851" s="20">
        <f t="shared" si="204"/>
        <v>42880.18</v>
      </c>
      <c r="B1851" s="2">
        <v>42880.170277777775</v>
      </c>
      <c r="C1851" s="1">
        <v>7</v>
      </c>
      <c r="D1851" s="1">
        <v>10</v>
      </c>
      <c r="E1851" s="1">
        <v>8</v>
      </c>
      <c r="F1851" s="1">
        <v>9</v>
      </c>
      <c r="G1851" s="1">
        <v>1091.05</v>
      </c>
      <c r="H1851" s="1">
        <v>377.0398131169058</v>
      </c>
      <c r="I1851" s="22">
        <v>6855.28</v>
      </c>
      <c r="J1851" s="1">
        <v>377.0398131169058</v>
      </c>
      <c r="K1851" s="7" t="str">
        <f>IF(OR($C1851=1,$C1851=2,$C1851=3),$J1851,"")</f>
        <v/>
      </c>
      <c r="L1851" s="8" t="str">
        <f t="shared" si="205"/>
        <v/>
      </c>
      <c r="M1851" s="3">
        <f>IF(OR($C1851=7,$C1851=8,$C1851=9),$J1851,"")</f>
        <v>377.0398131169058</v>
      </c>
      <c r="N1851" s="8" t="str">
        <f t="shared" si="203"/>
        <v/>
      </c>
      <c r="O1851" s="7" t="str">
        <f>IF(OR($C1851=13,$C1851=14,$C1851=15),$J1851,"")</f>
        <v/>
      </c>
      <c r="P1851" s="8" t="str">
        <f t="shared" si="206"/>
        <v/>
      </c>
      <c r="Q1851" s="3" t="str">
        <f>IF(OR($C1851=19,$C1851=20,$C1851=21),$J1851,"")</f>
        <v/>
      </c>
      <c r="R1851" s="3" t="str">
        <f t="shared" si="207"/>
        <v/>
      </c>
      <c r="S1851" s="7" t="str">
        <f>IF(OR($C1851=25,$C1851=26,$C1851=27),$J1851,"")</f>
        <v/>
      </c>
      <c r="T1851" s="9" t="str">
        <f t="shared" si="208"/>
        <v/>
      </c>
    </row>
    <row r="1852" spans="1:20" x14ac:dyDescent="0.25">
      <c r="A1852" s="20">
        <f t="shared" si="204"/>
        <v>42880.18</v>
      </c>
      <c r="B1852" s="2">
        <v>42880.170300925929</v>
      </c>
      <c r="C1852" s="1">
        <v>8</v>
      </c>
      <c r="D1852" s="1">
        <v>11</v>
      </c>
      <c r="E1852" s="1">
        <v>9</v>
      </c>
      <c r="F1852" s="1">
        <v>10</v>
      </c>
      <c r="G1852" s="1">
        <v>1148.45</v>
      </c>
      <c r="H1852" s="1">
        <v>396.87582913167176</v>
      </c>
      <c r="I1852" s="22">
        <v>7215.91</v>
      </c>
      <c r="J1852" s="1">
        <v>396.87582913167176</v>
      </c>
      <c r="K1852" s="7" t="str">
        <f>IF(OR($C1852=1,$C1852=2,$C1852=3),$J1852,"")</f>
        <v/>
      </c>
      <c r="L1852" s="8" t="str">
        <f t="shared" si="205"/>
        <v/>
      </c>
      <c r="M1852" s="3">
        <f>IF(OR($C1852=7,$C1852=8,$C1852=9),$J1852,"")</f>
        <v>396.87582913167176</v>
      </c>
      <c r="N1852" s="8">
        <f t="shared" si="203"/>
        <v>396.2641610420178</v>
      </c>
      <c r="O1852" s="7" t="str">
        <f>IF(OR($C1852=13,$C1852=14,$C1852=15),$J1852,"")</f>
        <v/>
      </c>
      <c r="P1852" s="8" t="str">
        <f t="shared" si="206"/>
        <v/>
      </c>
      <c r="Q1852" s="3" t="str">
        <f>IF(OR($C1852=19,$C1852=20,$C1852=21),$J1852,"")</f>
        <v/>
      </c>
      <c r="R1852" s="3" t="str">
        <f t="shared" si="207"/>
        <v/>
      </c>
      <c r="S1852" s="7" t="str">
        <f>IF(OR($C1852=25,$C1852=26,$C1852=27),$J1852,"")</f>
        <v/>
      </c>
      <c r="T1852" s="9" t="str">
        <f t="shared" si="208"/>
        <v/>
      </c>
    </row>
    <row r="1853" spans="1:20" x14ac:dyDescent="0.25">
      <c r="A1853" s="20">
        <f t="shared" si="204"/>
        <v>42880.18</v>
      </c>
      <c r="B1853" s="2">
        <v>42880.170335648145</v>
      </c>
      <c r="C1853" s="1">
        <v>9</v>
      </c>
      <c r="D1853" s="1">
        <v>12</v>
      </c>
      <c r="E1853" s="1">
        <v>10</v>
      </c>
      <c r="F1853" s="1">
        <v>11</v>
      </c>
      <c r="G1853" s="1">
        <v>1200.54</v>
      </c>
      <c r="H1853" s="1">
        <v>414.8768408774759</v>
      </c>
      <c r="I1853" s="22">
        <v>7543.22</v>
      </c>
      <c r="J1853" s="1">
        <v>414.8768408774759</v>
      </c>
      <c r="K1853" s="7" t="str">
        <f>IF(OR($C1853=1,$C1853=2,$C1853=3),$J1853,"")</f>
        <v/>
      </c>
      <c r="L1853" s="8" t="str">
        <f t="shared" si="205"/>
        <v/>
      </c>
      <c r="M1853" s="3">
        <f>IF(OR($C1853=7,$C1853=8,$C1853=9),$J1853,"")</f>
        <v>414.8768408774759</v>
      </c>
      <c r="N1853" s="8" t="str">
        <f t="shared" si="203"/>
        <v/>
      </c>
      <c r="O1853" s="7" t="str">
        <f>IF(OR($C1853=13,$C1853=14,$C1853=15),$J1853,"")</f>
        <v/>
      </c>
      <c r="P1853" s="8" t="str">
        <f t="shared" si="206"/>
        <v/>
      </c>
      <c r="Q1853" s="3" t="str">
        <f>IF(OR($C1853=19,$C1853=20,$C1853=21),$J1853,"")</f>
        <v/>
      </c>
      <c r="R1853" s="3" t="str">
        <f t="shared" si="207"/>
        <v/>
      </c>
      <c r="S1853" s="7" t="str">
        <f>IF(OR($C1853=25,$C1853=26,$C1853=27),$J1853,"")</f>
        <v/>
      </c>
      <c r="T1853" s="9" t="str">
        <f t="shared" si="208"/>
        <v/>
      </c>
    </row>
    <row r="1854" spans="1:20" x14ac:dyDescent="0.25">
      <c r="A1854" s="20">
        <f t="shared" si="204"/>
        <v>42880.18</v>
      </c>
      <c r="B1854" s="2">
        <v>42880.170474537037</v>
      </c>
      <c r="C1854" s="1">
        <v>19</v>
      </c>
      <c r="D1854" s="1">
        <v>22</v>
      </c>
      <c r="E1854" s="1">
        <v>20</v>
      </c>
      <c r="F1854" s="1">
        <v>21</v>
      </c>
      <c r="G1854" s="1">
        <v>1503.41</v>
      </c>
      <c r="H1854" s="1">
        <v>519.54119924667737</v>
      </c>
      <c r="I1854" s="22">
        <v>9446.2000000000007</v>
      </c>
      <c r="J1854" s="1">
        <v>519.54119924667737</v>
      </c>
      <c r="K1854" s="7" t="str">
        <f>IF(OR($C1854=1,$C1854=2,$C1854=3),$J1854,"")</f>
        <v/>
      </c>
      <c r="L1854" s="8" t="str">
        <f t="shared" si="205"/>
        <v/>
      </c>
      <c r="M1854" s="3" t="str">
        <f>IF(OR($C1854=7,$C1854=8,$C1854=9),$J1854,"")</f>
        <v/>
      </c>
      <c r="N1854" s="8" t="str">
        <f t="shared" si="203"/>
        <v/>
      </c>
      <c r="O1854" s="7" t="str">
        <f>IF(OR($C1854=13,$C1854=14,$C1854=15),$J1854,"")</f>
        <v/>
      </c>
      <c r="P1854" s="8" t="str">
        <f t="shared" si="206"/>
        <v/>
      </c>
      <c r="Q1854" s="3">
        <f>IF(OR($C1854=19,$C1854=20,$C1854=21),$J1854,"")</f>
        <v>519.54119924667737</v>
      </c>
      <c r="R1854" s="3" t="str">
        <f t="shared" si="207"/>
        <v/>
      </c>
      <c r="S1854" s="7" t="str">
        <f>IF(OR($C1854=25,$C1854=26,$C1854=27),$J1854,"")</f>
        <v/>
      </c>
      <c r="T1854" s="9" t="str">
        <f t="shared" si="208"/>
        <v/>
      </c>
    </row>
    <row r="1855" spans="1:20" x14ac:dyDescent="0.25">
      <c r="A1855" s="20">
        <f t="shared" si="204"/>
        <v>42880.18</v>
      </c>
      <c r="B1855" s="2">
        <v>42880.17050925926</v>
      </c>
      <c r="C1855" s="1">
        <v>20</v>
      </c>
      <c r="D1855" s="1">
        <v>23</v>
      </c>
      <c r="E1855" s="1">
        <v>21</v>
      </c>
      <c r="F1855" s="1">
        <v>22</v>
      </c>
      <c r="G1855" s="1">
        <v>1812.87</v>
      </c>
      <c r="H1855" s="1">
        <v>626.48289813046608</v>
      </c>
      <c r="I1855" s="22">
        <v>11390.6</v>
      </c>
      <c r="J1855" s="1">
        <v>626.48289813046608</v>
      </c>
      <c r="K1855" s="7" t="str">
        <f>IF(OR($C1855=1,$C1855=2,$C1855=3),$J1855,"")</f>
        <v/>
      </c>
      <c r="L1855" s="8" t="str">
        <f t="shared" si="205"/>
        <v/>
      </c>
      <c r="M1855" s="3" t="str">
        <f>IF(OR($C1855=7,$C1855=8,$C1855=9),$J1855,"")</f>
        <v/>
      </c>
      <c r="N1855" s="8" t="str">
        <f t="shared" si="203"/>
        <v/>
      </c>
      <c r="O1855" s="7" t="str">
        <f>IF(OR($C1855=13,$C1855=14,$C1855=15),$J1855,"")</f>
        <v/>
      </c>
      <c r="P1855" s="8" t="str">
        <f t="shared" si="206"/>
        <v/>
      </c>
      <c r="Q1855" s="3">
        <f>IF(OR($C1855=19,$C1855=20,$C1855=21),$J1855,"")</f>
        <v>626.48289813046608</v>
      </c>
      <c r="R1855" s="3">
        <f t="shared" si="207"/>
        <v>554.25307535521142</v>
      </c>
      <c r="S1855" s="7" t="str">
        <f>IF(OR($C1855=25,$C1855=26,$C1855=27),$J1855,"")</f>
        <v/>
      </c>
      <c r="T1855" s="9" t="str">
        <f t="shared" si="208"/>
        <v/>
      </c>
    </row>
    <row r="1856" spans="1:20" x14ac:dyDescent="0.25">
      <c r="A1856" s="20">
        <f t="shared" si="204"/>
        <v>42880.18</v>
      </c>
      <c r="B1856" s="2">
        <v>42880.170543981483</v>
      </c>
      <c r="C1856" s="1">
        <v>21</v>
      </c>
      <c r="D1856" s="1">
        <v>24</v>
      </c>
      <c r="E1856" s="1">
        <v>22</v>
      </c>
      <c r="F1856" s="1">
        <v>23</v>
      </c>
      <c r="G1856" s="1">
        <v>1495.29</v>
      </c>
      <c r="H1856" s="1">
        <v>516.73512868849093</v>
      </c>
      <c r="I1856" s="22">
        <v>9395.2000000000007</v>
      </c>
      <c r="J1856" s="1">
        <v>516.73512868849093</v>
      </c>
      <c r="K1856" s="7" t="str">
        <f>IF(OR($C1856=1,$C1856=2,$C1856=3),$J1856,"")</f>
        <v/>
      </c>
      <c r="L1856" s="8" t="str">
        <f t="shared" si="205"/>
        <v/>
      </c>
      <c r="M1856" s="3" t="str">
        <f>IF(OR($C1856=7,$C1856=8,$C1856=9),$J1856,"")</f>
        <v/>
      </c>
      <c r="N1856" s="8" t="str">
        <f t="shared" si="203"/>
        <v/>
      </c>
      <c r="O1856" s="7" t="str">
        <f>IF(OR($C1856=13,$C1856=14,$C1856=15),$J1856,"")</f>
        <v/>
      </c>
      <c r="P1856" s="8" t="str">
        <f t="shared" si="206"/>
        <v/>
      </c>
      <c r="Q1856" s="3">
        <f>IF(OR($C1856=19,$C1856=20,$C1856=21),$J1856,"")</f>
        <v>516.73512868849093</v>
      </c>
      <c r="R1856" s="3" t="str">
        <f t="shared" si="207"/>
        <v/>
      </c>
      <c r="S1856" s="7" t="str">
        <f>IF(OR($C1856=25,$C1856=26,$C1856=27),$J1856,"")</f>
        <v/>
      </c>
      <c r="T1856" s="9" t="str">
        <f t="shared" si="208"/>
        <v/>
      </c>
    </row>
    <row r="1857" spans="1:20" x14ac:dyDescent="0.25">
      <c r="A1857" s="20">
        <f t="shared" si="204"/>
        <v>42880.19</v>
      </c>
      <c r="B1857" s="2">
        <v>42880.184155092589</v>
      </c>
      <c r="C1857" s="1">
        <v>7</v>
      </c>
      <c r="D1857" s="1">
        <v>10</v>
      </c>
      <c r="E1857" s="1">
        <v>8</v>
      </c>
      <c r="F1857" s="1">
        <v>9</v>
      </c>
      <c r="G1857" s="1">
        <v>1056.47</v>
      </c>
      <c r="H1857" s="1">
        <v>365.08982298118093</v>
      </c>
      <c r="I1857" s="22">
        <v>6637.97</v>
      </c>
      <c r="J1857" s="1">
        <v>365.08982298118093</v>
      </c>
      <c r="K1857" s="7" t="str">
        <f>IF(OR($C1857=1,$C1857=2,$C1857=3),$J1857,"")</f>
        <v/>
      </c>
      <c r="L1857" s="8" t="str">
        <f t="shared" si="205"/>
        <v/>
      </c>
      <c r="M1857" s="3">
        <f>IF(OR($C1857=7,$C1857=8,$C1857=9),$J1857,"")</f>
        <v>365.08982298118093</v>
      </c>
      <c r="N1857" s="8" t="str">
        <f t="shared" si="203"/>
        <v/>
      </c>
      <c r="O1857" s="7" t="str">
        <f>IF(OR($C1857=13,$C1857=14,$C1857=15),$J1857,"")</f>
        <v/>
      </c>
      <c r="P1857" s="8" t="str">
        <f t="shared" si="206"/>
        <v/>
      </c>
      <c r="Q1857" s="3" t="str">
        <f>IF(OR($C1857=19,$C1857=20,$C1857=21),$J1857,"")</f>
        <v/>
      </c>
      <c r="R1857" s="3" t="str">
        <f t="shared" si="207"/>
        <v/>
      </c>
      <c r="S1857" s="7" t="str">
        <f>IF(OR($C1857=25,$C1857=26,$C1857=27),$J1857,"")</f>
        <v/>
      </c>
      <c r="T1857" s="9" t="str">
        <f t="shared" si="208"/>
        <v/>
      </c>
    </row>
    <row r="1858" spans="1:20" x14ac:dyDescent="0.25">
      <c r="A1858" s="20">
        <f t="shared" si="204"/>
        <v>42880.19</v>
      </c>
      <c r="B1858" s="2">
        <v>42880.184189814812</v>
      </c>
      <c r="C1858" s="1">
        <v>8</v>
      </c>
      <c r="D1858" s="1">
        <v>11</v>
      </c>
      <c r="E1858" s="1">
        <v>9</v>
      </c>
      <c r="F1858" s="1">
        <v>10</v>
      </c>
      <c r="G1858" s="1">
        <v>1116.53</v>
      </c>
      <c r="H1858" s="1">
        <v>385.84506900638729</v>
      </c>
      <c r="I1858" s="22">
        <v>7015.38</v>
      </c>
      <c r="J1858" s="1">
        <v>385.84506900638729</v>
      </c>
      <c r="K1858" s="7" t="str">
        <f>IF(OR($C1858=1,$C1858=2,$C1858=3),$J1858,"")</f>
        <v/>
      </c>
      <c r="L1858" s="8" t="str">
        <f t="shared" si="205"/>
        <v/>
      </c>
      <c r="M1858" s="3">
        <f>IF(OR($C1858=7,$C1858=8,$C1858=9),$J1858,"")</f>
        <v>385.84506900638729</v>
      </c>
      <c r="N1858" s="8">
        <f t="shared" si="203"/>
        <v>384.58026380405204</v>
      </c>
      <c r="O1858" s="7" t="str">
        <f>IF(OR($C1858=13,$C1858=14,$C1858=15),$J1858,"")</f>
        <v/>
      </c>
      <c r="P1858" s="8" t="str">
        <f t="shared" si="206"/>
        <v/>
      </c>
      <c r="Q1858" s="3" t="str">
        <f>IF(OR($C1858=19,$C1858=20,$C1858=21),$J1858,"")</f>
        <v/>
      </c>
      <c r="R1858" s="3" t="str">
        <f t="shared" si="207"/>
        <v/>
      </c>
      <c r="S1858" s="7" t="str">
        <f>IF(OR($C1858=25,$C1858=26,$C1858=27),$J1858,"")</f>
        <v/>
      </c>
      <c r="T1858" s="9" t="str">
        <f t="shared" si="208"/>
        <v/>
      </c>
    </row>
    <row r="1859" spans="1:20" x14ac:dyDescent="0.25">
      <c r="A1859" s="20">
        <f t="shared" si="204"/>
        <v>42880.19</v>
      </c>
      <c r="B1859" s="2">
        <v>42880.184224537035</v>
      </c>
      <c r="C1859" s="1">
        <v>9</v>
      </c>
      <c r="D1859" s="1">
        <v>12</v>
      </c>
      <c r="E1859" s="1">
        <v>10</v>
      </c>
      <c r="F1859" s="1">
        <v>11</v>
      </c>
      <c r="G1859" s="1">
        <v>1165.6099999999999</v>
      </c>
      <c r="H1859" s="1">
        <v>402.80589942458784</v>
      </c>
      <c r="I1859" s="22">
        <v>7323.75</v>
      </c>
      <c r="J1859" s="1">
        <v>402.80589942458784</v>
      </c>
      <c r="K1859" s="7" t="str">
        <f>IF(OR($C1859=1,$C1859=2,$C1859=3),$J1859,"")</f>
        <v/>
      </c>
      <c r="L1859" s="8" t="str">
        <f t="shared" si="205"/>
        <v/>
      </c>
      <c r="M1859" s="3">
        <f>IF(OR($C1859=7,$C1859=8,$C1859=9),$J1859,"")</f>
        <v>402.80589942458784</v>
      </c>
      <c r="N1859" s="8" t="str">
        <f t="shared" ref="N1859:N1904" si="209">IF(AND(C1858=7,C1859=8,C1860=9),AVERAGE(M1858:M1860),"")</f>
        <v/>
      </c>
      <c r="O1859" s="7" t="str">
        <f>IF(OR($C1859=13,$C1859=14,$C1859=15),$J1859,"")</f>
        <v/>
      </c>
      <c r="P1859" s="8" t="str">
        <f t="shared" si="206"/>
        <v/>
      </c>
      <c r="Q1859" s="3" t="str">
        <f>IF(OR($C1859=19,$C1859=20,$C1859=21),$J1859,"")</f>
        <v/>
      </c>
      <c r="R1859" s="3" t="str">
        <f t="shared" si="207"/>
        <v/>
      </c>
      <c r="S1859" s="7" t="str">
        <f>IF(OR($C1859=25,$C1859=26,$C1859=27),$J1859,"")</f>
        <v/>
      </c>
      <c r="T1859" s="9" t="str">
        <f t="shared" si="208"/>
        <v/>
      </c>
    </row>
    <row r="1860" spans="1:20" x14ac:dyDescent="0.25">
      <c r="A1860" s="20">
        <f t="shared" ref="A1860:A1923" si="210">ROUNDUP(B1860,2)</f>
        <v>42880.19</v>
      </c>
      <c r="B1860" s="2">
        <v>42880.184363425928</v>
      </c>
      <c r="C1860" s="1">
        <v>19</v>
      </c>
      <c r="D1860" s="1">
        <v>22</v>
      </c>
      <c r="E1860" s="1">
        <v>20</v>
      </c>
      <c r="F1860" s="1">
        <v>21</v>
      </c>
      <c r="G1860" s="1">
        <v>1492.95</v>
      </c>
      <c r="H1860" s="1">
        <v>515.92648273945701</v>
      </c>
      <c r="I1860" s="22">
        <v>9380.48</v>
      </c>
      <c r="J1860" s="1">
        <v>515.92648273945701</v>
      </c>
      <c r="K1860" s="7" t="str">
        <f>IF(OR($C1860=1,$C1860=2,$C1860=3),$J1860,"")</f>
        <v/>
      </c>
      <c r="L1860" s="8" t="str">
        <f t="shared" si="205"/>
        <v/>
      </c>
      <c r="M1860" s="3" t="str">
        <f>IF(OR($C1860=7,$C1860=8,$C1860=9),$J1860,"")</f>
        <v/>
      </c>
      <c r="N1860" s="8" t="str">
        <f t="shared" si="209"/>
        <v/>
      </c>
      <c r="O1860" s="7" t="str">
        <f>IF(OR($C1860=13,$C1860=14,$C1860=15),$J1860,"")</f>
        <v/>
      </c>
      <c r="P1860" s="8" t="str">
        <f t="shared" si="206"/>
        <v/>
      </c>
      <c r="Q1860" s="3">
        <f>IF(OR($C1860=19,$C1860=20,$C1860=21),$J1860,"")</f>
        <v>515.92648273945701</v>
      </c>
      <c r="R1860" s="3" t="str">
        <f t="shared" si="207"/>
        <v/>
      </c>
      <c r="S1860" s="7" t="str">
        <f>IF(OR($C1860=25,$C1860=26,$C1860=27),$J1860,"")</f>
        <v/>
      </c>
      <c r="T1860" s="9" t="str">
        <f t="shared" si="208"/>
        <v/>
      </c>
    </row>
    <row r="1861" spans="1:20" x14ac:dyDescent="0.25">
      <c r="A1861" s="20">
        <f t="shared" si="210"/>
        <v>42880.19</v>
      </c>
      <c r="B1861" s="2">
        <v>42880.184398148151</v>
      </c>
      <c r="C1861" s="1">
        <v>20</v>
      </c>
      <c r="D1861" s="1">
        <v>23</v>
      </c>
      <c r="E1861" s="1">
        <v>21</v>
      </c>
      <c r="F1861" s="1">
        <v>22</v>
      </c>
      <c r="G1861" s="1">
        <v>1775.33</v>
      </c>
      <c r="H1861" s="1">
        <v>613.51000542673239</v>
      </c>
      <c r="I1861" s="22">
        <v>11154.7</v>
      </c>
      <c r="J1861" s="1">
        <v>613.51000542673239</v>
      </c>
      <c r="K1861" s="7" t="str">
        <f>IF(OR($C1861=1,$C1861=2,$C1861=3),$J1861,"")</f>
        <v/>
      </c>
      <c r="L1861" s="8" t="str">
        <f t="shared" ref="L1861:L1885" si="211">IF(AND(C1860=1,C1861=2,C1862=3),AVERAGE(K1860:K1862),"")</f>
        <v/>
      </c>
      <c r="M1861" s="3" t="str">
        <f>IF(OR($C1861=7,$C1861=8,$C1861=9),$J1861,"")</f>
        <v/>
      </c>
      <c r="N1861" s="8" t="str">
        <f t="shared" si="209"/>
        <v/>
      </c>
      <c r="O1861" s="7" t="str">
        <f>IF(OR($C1861=13,$C1861=14,$C1861=15),$J1861,"")</f>
        <v/>
      </c>
      <c r="P1861" s="8" t="str">
        <f t="shared" ref="P1861:P1924" si="212">IF(AND(C1860=13,C1861=14,C1862=15),AVERAGE(O1860:O1862),"")</f>
        <v/>
      </c>
      <c r="Q1861" s="3">
        <f>IF(OR($C1861=19,$C1861=20,$C1861=21),$J1861,"")</f>
        <v>613.51000542673239</v>
      </c>
      <c r="R1861" s="3">
        <f t="shared" ref="R1861:R1924" si="213">IF(AND(C1860=19,C1861=20,C1862=21),AVERAGE(Q1860:Q1862),"")</f>
        <v>546.78634737566961</v>
      </c>
      <c r="S1861" s="7" t="str">
        <f>IF(OR($C1861=25,$C1861=26,$C1861=27),$J1861,"")</f>
        <v/>
      </c>
      <c r="T1861" s="9" t="str">
        <f t="shared" ref="T1861:T1924" si="214">IF(AND(C1860=25,C1861=26,C1862=27),AVERAGE(S1860:S1862),"")</f>
        <v/>
      </c>
    </row>
    <row r="1862" spans="1:20" x14ac:dyDescent="0.25">
      <c r="A1862" s="20">
        <f t="shared" si="210"/>
        <v>42880.19</v>
      </c>
      <c r="B1862" s="2">
        <v>42880.184432870374</v>
      </c>
      <c r="C1862" s="1">
        <v>21</v>
      </c>
      <c r="D1862" s="1">
        <v>24</v>
      </c>
      <c r="E1862" s="1">
        <v>22</v>
      </c>
      <c r="F1862" s="1">
        <v>23</v>
      </c>
      <c r="G1862" s="1">
        <v>1478.47</v>
      </c>
      <c r="H1862" s="1">
        <v>510.92255396081913</v>
      </c>
      <c r="I1862" s="22">
        <v>9289.52</v>
      </c>
      <c r="J1862" s="1">
        <v>510.92255396081913</v>
      </c>
      <c r="K1862" s="7" t="str">
        <f>IF(OR($C1862=1,$C1862=2,$C1862=3),$J1862,"")</f>
        <v/>
      </c>
      <c r="L1862" s="8" t="str">
        <f t="shared" si="211"/>
        <v/>
      </c>
      <c r="M1862" s="3" t="str">
        <f>IF(OR($C1862=7,$C1862=8,$C1862=9),$J1862,"")</f>
        <v/>
      </c>
      <c r="N1862" s="8" t="str">
        <f t="shared" si="209"/>
        <v/>
      </c>
      <c r="O1862" s="7" t="str">
        <f>IF(OR($C1862=13,$C1862=14,$C1862=15),$J1862,"")</f>
        <v/>
      </c>
      <c r="P1862" s="8" t="str">
        <f t="shared" si="212"/>
        <v/>
      </c>
      <c r="Q1862" s="3">
        <f>IF(OR($C1862=19,$C1862=20,$C1862=21),$J1862,"")</f>
        <v>510.92255396081913</v>
      </c>
      <c r="R1862" s="3" t="str">
        <f t="shared" si="213"/>
        <v/>
      </c>
      <c r="S1862" s="7" t="str">
        <f>IF(OR($C1862=25,$C1862=26,$C1862=27),$J1862,"")</f>
        <v/>
      </c>
      <c r="T1862" s="9" t="str">
        <f t="shared" si="214"/>
        <v/>
      </c>
    </row>
    <row r="1863" spans="1:20" x14ac:dyDescent="0.25">
      <c r="A1863" s="20">
        <f t="shared" si="210"/>
        <v>42880.200000000004</v>
      </c>
      <c r="B1863" s="2">
        <v>42880.198055555556</v>
      </c>
      <c r="C1863" s="1">
        <v>7</v>
      </c>
      <c r="D1863" s="1">
        <v>10</v>
      </c>
      <c r="E1863" s="1">
        <v>8</v>
      </c>
      <c r="F1863" s="1">
        <v>9</v>
      </c>
      <c r="G1863" s="1">
        <v>1030.6500000000001</v>
      </c>
      <c r="H1863" s="1">
        <v>356.16707152645523</v>
      </c>
      <c r="I1863" s="22">
        <v>6475.76</v>
      </c>
      <c r="J1863" s="1">
        <v>356.16707152645523</v>
      </c>
      <c r="K1863" s="7" t="str">
        <f>IF(OR($C1863=1,$C1863=2,$C1863=3),$J1863,"")</f>
        <v/>
      </c>
      <c r="L1863" s="8" t="str">
        <f t="shared" si="211"/>
        <v/>
      </c>
      <c r="M1863" s="3">
        <f>IF(OR($C1863=7,$C1863=8,$C1863=9),$J1863,"")</f>
        <v>356.16707152645523</v>
      </c>
      <c r="N1863" s="8" t="str">
        <f t="shared" si="209"/>
        <v/>
      </c>
      <c r="O1863" s="7" t="str">
        <f>IF(OR($C1863=13,$C1863=14,$C1863=15),$J1863,"")</f>
        <v/>
      </c>
      <c r="P1863" s="8" t="str">
        <f t="shared" si="212"/>
        <v/>
      </c>
      <c r="Q1863" s="3" t="str">
        <f>IF(OR($C1863=19,$C1863=20,$C1863=21),$J1863,"")</f>
        <v/>
      </c>
      <c r="R1863" s="3" t="str">
        <f t="shared" si="213"/>
        <v/>
      </c>
      <c r="S1863" s="7" t="str">
        <f>IF(OR($C1863=25,$C1863=26,$C1863=27),$J1863,"")</f>
        <v/>
      </c>
      <c r="T1863" s="9" t="str">
        <f t="shared" si="214"/>
        <v/>
      </c>
    </row>
    <row r="1864" spans="1:20" x14ac:dyDescent="0.25">
      <c r="A1864" s="20">
        <f t="shared" si="210"/>
        <v>42880.200000000004</v>
      </c>
      <c r="B1864" s="2">
        <v>42880.19809027778</v>
      </c>
      <c r="C1864" s="1">
        <v>8</v>
      </c>
      <c r="D1864" s="1">
        <v>11</v>
      </c>
      <c r="E1864" s="1">
        <v>9</v>
      </c>
      <c r="F1864" s="1">
        <v>10</v>
      </c>
      <c r="G1864" s="1">
        <v>1087.74</v>
      </c>
      <c r="H1864" s="1">
        <v>375.89595923173374</v>
      </c>
      <c r="I1864" s="22">
        <v>6834.45</v>
      </c>
      <c r="J1864" s="1">
        <v>375.89595923173374</v>
      </c>
      <c r="K1864" s="7" t="str">
        <f>IF(OR($C1864=1,$C1864=2,$C1864=3),$J1864,"")</f>
        <v/>
      </c>
      <c r="L1864" s="8" t="str">
        <f t="shared" si="211"/>
        <v/>
      </c>
      <c r="M1864" s="3">
        <f>IF(OR($C1864=7,$C1864=8,$C1864=9),$J1864,"")</f>
        <v>375.89595923173374</v>
      </c>
      <c r="N1864" s="8">
        <f t="shared" si="209"/>
        <v>374.81661271571539</v>
      </c>
      <c r="O1864" s="7" t="str">
        <f>IF(OR($C1864=13,$C1864=14,$C1864=15),$J1864,"")</f>
        <v/>
      </c>
      <c r="P1864" s="8" t="str">
        <f t="shared" si="212"/>
        <v/>
      </c>
      <c r="Q1864" s="3" t="str">
        <f>IF(OR($C1864=19,$C1864=20,$C1864=21),$J1864,"")</f>
        <v/>
      </c>
      <c r="R1864" s="3" t="str">
        <f t="shared" si="213"/>
        <v/>
      </c>
      <c r="S1864" s="7" t="str">
        <f>IF(OR($C1864=25,$C1864=26,$C1864=27),$J1864,"")</f>
        <v/>
      </c>
      <c r="T1864" s="9" t="str">
        <f t="shared" si="214"/>
        <v/>
      </c>
    </row>
    <row r="1865" spans="1:20" x14ac:dyDescent="0.25">
      <c r="A1865" s="20">
        <f t="shared" si="210"/>
        <v>42880.200000000004</v>
      </c>
      <c r="B1865" s="2">
        <v>42880.198113425926</v>
      </c>
      <c r="C1865" s="1">
        <v>9</v>
      </c>
      <c r="D1865" s="1">
        <v>12</v>
      </c>
      <c r="E1865" s="1">
        <v>10</v>
      </c>
      <c r="F1865" s="1">
        <v>11</v>
      </c>
      <c r="G1865" s="1">
        <v>1135.46</v>
      </c>
      <c r="H1865" s="1">
        <v>392.38680738895732</v>
      </c>
      <c r="I1865" s="22">
        <v>7134.29</v>
      </c>
      <c r="J1865" s="1">
        <v>392.38680738895732</v>
      </c>
      <c r="K1865" s="7" t="str">
        <f>IF(OR($C1865=1,$C1865=2,$C1865=3),$J1865,"")</f>
        <v/>
      </c>
      <c r="L1865" s="8" t="str">
        <f t="shared" si="211"/>
        <v/>
      </c>
      <c r="M1865" s="3">
        <f>IF(OR($C1865=7,$C1865=8,$C1865=9),$J1865,"")</f>
        <v>392.38680738895732</v>
      </c>
      <c r="N1865" s="8" t="str">
        <f t="shared" si="209"/>
        <v/>
      </c>
      <c r="O1865" s="7" t="str">
        <f>IF(OR($C1865=13,$C1865=14,$C1865=15),$J1865,"")</f>
        <v/>
      </c>
      <c r="P1865" s="8" t="str">
        <f t="shared" si="212"/>
        <v/>
      </c>
      <c r="Q1865" s="3" t="str">
        <f>IF(OR($C1865=19,$C1865=20,$C1865=21),$J1865,"")</f>
        <v/>
      </c>
      <c r="R1865" s="3" t="str">
        <f t="shared" si="213"/>
        <v/>
      </c>
      <c r="S1865" s="7" t="str">
        <f>IF(OR($C1865=25,$C1865=26,$C1865=27),$J1865,"")</f>
        <v/>
      </c>
      <c r="T1865" s="9" t="str">
        <f t="shared" si="214"/>
        <v/>
      </c>
    </row>
    <row r="1866" spans="1:20" x14ac:dyDescent="0.25">
      <c r="A1866" s="20">
        <f t="shared" si="210"/>
        <v>42880.200000000004</v>
      </c>
      <c r="B1866" s="2">
        <v>42880.198252314818</v>
      </c>
      <c r="C1866" s="1">
        <v>19</v>
      </c>
      <c r="D1866" s="1">
        <v>22</v>
      </c>
      <c r="E1866" s="1">
        <v>20</v>
      </c>
      <c r="F1866" s="1">
        <v>21</v>
      </c>
      <c r="G1866" s="1">
        <v>1473.75</v>
      </c>
      <c r="H1866" s="1">
        <v>509.29143905507533</v>
      </c>
      <c r="I1866" s="22">
        <v>9259.85</v>
      </c>
      <c r="J1866" s="1">
        <v>509.29143905507533</v>
      </c>
      <c r="K1866" s="7" t="str">
        <f>IF(OR($C1866=1,$C1866=2,$C1866=3),$J1866,"")</f>
        <v/>
      </c>
      <c r="L1866" s="8" t="str">
        <f t="shared" si="211"/>
        <v/>
      </c>
      <c r="M1866" s="3" t="str">
        <f>IF(OR($C1866=7,$C1866=8,$C1866=9),$J1866,"")</f>
        <v/>
      </c>
      <c r="N1866" s="8" t="str">
        <f t="shared" si="209"/>
        <v/>
      </c>
      <c r="O1866" s="7" t="str">
        <f>IF(OR($C1866=13,$C1866=14,$C1866=15),$J1866,"")</f>
        <v/>
      </c>
      <c r="P1866" s="8" t="str">
        <f t="shared" si="212"/>
        <v/>
      </c>
      <c r="Q1866" s="3">
        <f>IF(OR($C1866=19,$C1866=20,$C1866=21),$J1866,"")</f>
        <v>509.29143905507533</v>
      </c>
      <c r="R1866" s="3" t="str">
        <f t="shared" si="213"/>
        <v/>
      </c>
      <c r="S1866" s="7" t="str">
        <f>IF(OR($C1866=25,$C1866=26,$C1866=27),$J1866,"")</f>
        <v/>
      </c>
      <c r="T1866" s="9" t="str">
        <f t="shared" si="214"/>
        <v/>
      </c>
    </row>
    <row r="1867" spans="1:20" x14ac:dyDescent="0.25">
      <c r="A1867" s="20">
        <f t="shared" si="210"/>
        <v>42880.200000000004</v>
      </c>
      <c r="B1867" s="2">
        <v>42880.198287037034</v>
      </c>
      <c r="C1867" s="1">
        <v>20</v>
      </c>
      <c r="D1867" s="1">
        <v>23</v>
      </c>
      <c r="E1867" s="1">
        <v>21</v>
      </c>
      <c r="F1867" s="1">
        <v>22</v>
      </c>
      <c r="G1867" s="1">
        <v>1742.04</v>
      </c>
      <c r="H1867" s="1">
        <v>602.00580728855186</v>
      </c>
      <c r="I1867" s="22">
        <v>10945.5</v>
      </c>
      <c r="J1867" s="1">
        <v>602.00580728855186</v>
      </c>
      <c r="K1867" s="7" t="str">
        <f>IF(OR($C1867=1,$C1867=2,$C1867=3),$J1867,"")</f>
        <v/>
      </c>
      <c r="L1867" s="8" t="str">
        <f t="shared" si="211"/>
        <v/>
      </c>
      <c r="M1867" s="3" t="str">
        <f>IF(OR($C1867=7,$C1867=8,$C1867=9),$J1867,"")</f>
        <v/>
      </c>
      <c r="N1867" s="8" t="str">
        <f t="shared" si="209"/>
        <v/>
      </c>
      <c r="O1867" s="7" t="str">
        <f>IF(OR($C1867=13,$C1867=14,$C1867=15),$J1867,"")</f>
        <v/>
      </c>
      <c r="P1867" s="8" t="str">
        <f t="shared" si="212"/>
        <v/>
      </c>
      <c r="Q1867" s="3">
        <f>IF(OR($C1867=19,$C1867=20,$C1867=21),$J1867,"")</f>
        <v>602.00580728855186</v>
      </c>
      <c r="R1867" s="3">
        <f t="shared" si="213"/>
        <v>538.33818585114602</v>
      </c>
      <c r="S1867" s="7" t="str">
        <f>IF(OR($C1867=25,$C1867=26,$C1867=27),$J1867,"")</f>
        <v/>
      </c>
      <c r="T1867" s="9" t="str">
        <f t="shared" si="214"/>
        <v/>
      </c>
    </row>
    <row r="1868" spans="1:20" x14ac:dyDescent="0.25">
      <c r="A1868" s="20">
        <f t="shared" si="210"/>
        <v>42880.200000000004</v>
      </c>
      <c r="B1868" s="2">
        <v>42880.198321759257</v>
      </c>
      <c r="C1868" s="1">
        <v>21</v>
      </c>
      <c r="D1868" s="1">
        <v>24</v>
      </c>
      <c r="E1868" s="1">
        <v>22</v>
      </c>
      <c r="F1868" s="1">
        <v>23</v>
      </c>
      <c r="G1868" s="1">
        <v>1457.62</v>
      </c>
      <c r="H1868" s="1">
        <v>503.71731120981093</v>
      </c>
      <c r="I1868" s="22">
        <v>9158.4699999999993</v>
      </c>
      <c r="J1868" s="1">
        <v>503.71731120981093</v>
      </c>
      <c r="K1868" s="7" t="str">
        <f>IF(OR($C1868=1,$C1868=2,$C1868=3),$J1868,"")</f>
        <v/>
      </c>
      <c r="L1868" s="8" t="str">
        <f t="shared" si="211"/>
        <v/>
      </c>
      <c r="M1868" s="3" t="str">
        <f>IF(OR($C1868=7,$C1868=8,$C1868=9),$J1868,"")</f>
        <v/>
      </c>
      <c r="N1868" s="8" t="str">
        <f t="shared" si="209"/>
        <v/>
      </c>
      <c r="O1868" s="7" t="str">
        <f>IF(OR($C1868=13,$C1868=14,$C1868=15),$J1868,"")</f>
        <v/>
      </c>
      <c r="P1868" s="8" t="str">
        <f t="shared" si="212"/>
        <v/>
      </c>
      <c r="Q1868" s="3">
        <f>IF(OR($C1868=19,$C1868=20,$C1868=21),$J1868,"")</f>
        <v>503.71731120981093</v>
      </c>
      <c r="R1868" s="3" t="str">
        <f t="shared" si="213"/>
        <v/>
      </c>
      <c r="S1868" s="7" t="str">
        <f>IF(OR($C1868=25,$C1868=26,$C1868=27),$J1868,"")</f>
        <v/>
      </c>
      <c r="T1868" s="9" t="str">
        <f t="shared" si="214"/>
        <v/>
      </c>
    </row>
    <row r="1869" spans="1:20" x14ac:dyDescent="0.25">
      <c r="A1869" s="20">
        <f t="shared" si="210"/>
        <v>42880.22</v>
      </c>
      <c r="B1869" s="2">
        <v>42880.211944444447</v>
      </c>
      <c r="C1869" s="1">
        <v>7</v>
      </c>
      <c r="D1869" s="1">
        <v>10</v>
      </c>
      <c r="E1869" s="1">
        <v>8</v>
      </c>
      <c r="F1869" s="1">
        <v>9</v>
      </c>
      <c r="G1869" s="1">
        <v>1007.83</v>
      </c>
      <c r="H1869" s="1">
        <v>348.28104564741415</v>
      </c>
      <c r="I1869" s="22">
        <v>6332.37</v>
      </c>
      <c r="J1869" s="1">
        <v>348.28104564741415</v>
      </c>
      <c r="K1869" s="7" t="str">
        <f>IF(OR($C1869=1,$C1869=2,$C1869=3),$J1869,"")</f>
        <v/>
      </c>
      <c r="L1869" s="8" t="str">
        <f t="shared" si="211"/>
        <v/>
      </c>
      <c r="M1869" s="3">
        <f>IF(OR($C1869=7,$C1869=8,$C1869=9),$J1869,"")</f>
        <v>348.28104564741415</v>
      </c>
      <c r="N1869" s="8" t="str">
        <f t="shared" si="209"/>
        <v/>
      </c>
      <c r="O1869" s="7" t="str">
        <f>IF(OR($C1869=13,$C1869=14,$C1869=15),$J1869,"")</f>
        <v/>
      </c>
      <c r="P1869" s="8" t="str">
        <f t="shared" si="212"/>
        <v/>
      </c>
      <c r="Q1869" s="3" t="str">
        <f>IF(OR($C1869=19,$C1869=20,$C1869=21),$J1869,"")</f>
        <v/>
      </c>
      <c r="R1869" s="3" t="str">
        <f t="shared" si="213"/>
        <v/>
      </c>
      <c r="S1869" s="7" t="str">
        <f>IF(OR($C1869=25,$C1869=26,$C1869=27),$J1869,"")</f>
        <v/>
      </c>
      <c r="T1869" s="9" t="str">
        <f t="shared" si="214"/>
        <v/>
      </c>
    </row>
    <row r="1870" spans="1:20" x14ac:dyDescent="0.25">
      <c r="A1870" s="20">
        <f t="shared" si="210"/>
        <v>42880.22</v>
      </c>
      <c r="B1870" s="2">
        <v>42880.21197916667</v>
      </c>
      <c r="C1870" s="1">
        <v>8</v>
      </c>
      <c r="D1870" s="1">
        <v>11</v>
      </c>
      <c r="E1870" s="1">
        <v>9</v>
      </c>
      <c r="F1870" s="1">
        <v>10</v>
      </c>
      <c r="G1870" s="1">
        <v>1067.43</v>
      </c>
      <c r="H1870" s="1">
        <v>368.87732708434885</v>
      </c>
      <c r="I1870" s="22">
        <v>6706.83</v>
      </c>
      <c r="J1870" s="1">
        <v>368.87732708434885</v>
      </c>
      <c r="K1870" s="7" t="str">
        <f>IF(OR($C1870=1,$C1870=2,$C1870=3),$J1870,"")</f>
        <v/>
      </c>
      <c r="L1870" s="8" t="str">
        <f t="shared" si="211"/>
        <v/>
      </c>
      <c r="M1870" s="3">
        <f>IF(OR($C1870=7,$C1870=8,$C1870=9),$J1870,"")</f>
        <v>368.87732708434885</v>
      </c>
      <c r="N1870" s="8">
        <f t="shared" si="209"/>
        <v>367.22086999786603</v>
      </c>
      <c r="O1870" s="7" t="str">
        <f>IF(OR($C1870=13,$C1870=14,$C1870=15),$J1870,"")</f>
        <v/>
      </c>
      <c r="P1870" s="8" t="str">
        <f t="shared" si="212"/>
        <v/>
      </c>
      <c r="Q1870" s="3" t="str">
        <f>IF(OR($C1870=19,$C1870=20,$C1870=21),$J1870,"")</f>
        <v/>
      </c>
      <c r="R1870" s="3" t="str">
        <f t="shared" si="213"/>
        <v/>
      </c>
      <c r="S1870" s="7" t="str">
        <f>IF(OR($C1870=25,$C1870=26,$C1870=27),$J1870,"")</f>
        <v/>
      </c>
      <c r="T1870" s="9" t="str">
        <f t="shared" si="214"/>
        <v/>
      </c>
    </row>
    <row r="1871" spans="1:20" x14ac:dyDescent="0.25">
      <c r="A1871" s="20">
        <f t="shared" si="210"/>
        <v>42880.22</v>
      </c>
      <c r="B1871" s="2">
        <v>42880.212013888886</v>
      </c>
      <c r="C1871" s="1">
        <v>9</v>
      </c>
      <c r="D1871" s="1">
        <v>12</v>
      </c>
      <c r="E1871" s="1">
        <v>10</v>
      </c>
      <c r="F1871" s="1">
        <v>11</v>
      </c>
      <c r="G1871" s="1">
        <v>1112.6500000000001</v>
      </c>
      <c r="H1871" s="1">
        <v>384.50423726183516</v>
      </c>
      <c r="I1871" s="22">
        <v>6991.01</v>
      </c>
      <c r="J1871" s="1">
        <v>384.50423726183516</v>
      </c>
      <c r="K1871" s="7" t="str">
        <f>IF(OR($C1871=1,$C1871=2,$C1871=3),$J1871,"")</f>
        <v/>
      </c>
      <c r="L1871" s="8" t="str">
        <f t="shared" si="211"/>
        <v/>
      </c>
      <c r="M1871" s="3">
        <f>IF(OR($C1871=7,$C1871=8,$C1871=9),$J1871,"")</f>
        <v>384.50423726183516</v>
      </c>
      <c r="N1871" s="8" t="str">
        <f t="shared" si="209"/>
        <v/>
      </c>
      <c r="O1871" s="7" t="str">
        <f>IF(OR($C1871=13,$C1871=14,$C1871=15),$J1871,"")</f>
        <v/>
      </c>
      <c r="P1871" s="8" t="str">
        <f t="shared" si="212"/>
        <v/>
      </c>
      <c r="Q1871" s="3" t="str">
        <f>IF(OR($C1871=19,$C1871=20,$C1871=21),$J1871,"")</f>
        <v/>
      </c>
      <c r="R1871" s="3" t="str">
        <f t="shared" si="213"/>
        <v/>
      </c>
      <c r="S1871" s="7" t="str">
        <f>IF(OR($C1871=25,$C1871=26,$C1871=27),$J1871,"")</f>
        <v/>
      </c>
      <c r="T1871" s="9" t="str">
        <f t="shared" si="214"/>
        <v/>
      </c>
    </row>
    <row r="1872" spans="1:20" x14ac:dyDescent="0.25">
      <c r="A1872" s="20">
        <f t="shared" si="210"/>
        <v>42880.22</v>
      </c>
      <c r="B1872" s="2">
        <v>42880.212152777778</v>
      </c>
      <c r="C1872" s="1">
        <v>19</v>
      </c>
      <c r="D1872" s="1">
        <v>22</v>
      </c>
      <c r="E1872" s="1">
        <v>20</v>
      </c>
      <c r="F1872" s="1">
        <v>21</v>
      </c>
      <c r="G1872" s="1">
        <v>1445.78</v>
      </c>
      <c r="H1872" s="1">
        <v>499.6257009377756</v>
      </c>
      <c r="I1872" s="22">
        <v>9084.1</v>
      </c>
      <c r="J1872" s="1">
        <v>499.6257009377756</v>
      </c>
      <c r="K1872" s="7" t="str">
        <f>IF(OR($C1872=1,$C1872=2,$C1872=3),$J1872,"")</f>
        <v/>
      </c>
      <c r="L1872" s="8" t="str">
        <f t="shared" si="211"/>
        <v/>
      </c>
      <c r="M1872" s="3" t="str">
        <f>IF(OR($C1872=7,$C1872=8,$C1872=9),$J1872,"")</f>
        <v/>
      </c>
      <c r="N1872" s="8" t="str">
        <f t="shared" si="209"/>
        <v/>
      </c>
      <c r="O1872" s="7" t="str">
        <f>IF(OR($C1872=13,$C1872=14,$C1872=15),$J1872,"")</f>
        <v/>
      </c>
      <c r="P1872" s="8" t="str">
        <f t="shared" si="212"/>
        <v/>
      </c>
      <c r="Q1872" s="3">
        <f>IF(OR($C1872=19,$C1872=20,$C1872=21),$J1872,"")</f>
        <v>499.6257009377756</v>
      </c>
      <c r="R1872" s="3" t="str">
        <f t="shared" si="213"/>
        <v/>
      </c>
      <c r="S1872" s="7" t="str">
        <f>IF(OR($C1872=25,$C1872=26,$C1872=27),$J1872,"")</f>
        <v/>
      </c>
      <c r="T1872" s="9" t="str">
        <f t="shared" si="214"/>
        <v/>
      </c>
    </row>
    <row r="1873" spans="1:20" x14ac:dyDescent="0.25">
      <c r="A1873" s="20">
        <f t="shared" si="210"/>
        <v>42880.22</v>
      </c>
      <c r="B1873" s="2">
        <v>42880.212187500001</v>
      </c>
      <c r="C1873" s="1">
        <v>20</v>
      </c>
      <c r="D1873" s="1">
        <v>23</v>
      </c>
      <c r="E1873" s="1">
        <v>21</v>
      </c>
      <c r="F1873" s="1">
        <v>22</v>
      </c>
      <c r="G1873" s="1">
        <v>1708.72</v>
      </c>
      <c r="H1873" s="1">
        <v>590.49124189461463</v>
      </c>
      <c r="I1873" s="22">
        <v>10736.2</v>
      </c>
      <c r="J1873" s="1">
        <v>590.49124189461463</v>
      </c>
      <c r="K1873" s="7" t="str">
        <f>IF(OR($C1873=1,$C1873=2,$C1873=3),$J1873,"")</f>
        <v/>
      </c>
      <c r="L1873" s="8" t="str">
        <f t="shared" si="211"/>
        <v/>
      </c>
      <c r="M1873" s="3" t="str">
        <f>IF(OR($C1873=7,$C1873=8,$C1873=9),$J1873,"")</f>
        <v/>
      </c>
      <c r="N1873" s="8" t="str">
        <f t="shared" si="209"/>
        <v/>
      </c>
      <c r="O1873" s="7" t="str">
        <f>IF(OR($C1873=13,$C1873=14,$C1873=15),$J1873,"")</f>
        <v/>
      </c>
      <c r="P1873" s="8" t="str">
        <f t="shared" si="212"/>
        <v/>
      </c>
      <c r="Q1873" s="3">
        <f>IF(OR($C1873=19,$C1873=20,$C1873=21),$J1873,"")</f>
        <v>590.49124189461463</v>
      </c>
      <c r="R1873" s="3">
        <f t="shared" si="213"/>
        <v>529.27259665043709</v>
      </c>
      <c r="S1873" s="7" t="str">
        <f>IF(OR($C1873=25,$C1873=26,$C1873=27),$J1873,"")</f>
        <v/>
      </c>
      <c r="T1873" s="9" t="str">
        <f t="shared" si="214"/>
        <v/>
      </c>
    </row>
    <row r="1874" spans="1:20" x14ac:dyDescent="0.25">
      <c r="A1874" s="20">
        <f t="shared" si="210"/>
        <v>42880.22</v>
      </c>
      <c r="B1874" s="2">
        <v>42880.212222222224</v>
      </c>
      <c r="C1874" s="1">
        <v>21</v>
      </c>
      <c r="D1874" s="1">
        <v>24</v>
      </c>
      <c r="E1874" s="1">
        <v>22</v>
      </c>
      <c r="F1874" s="1">
        <v>23</v>
      </c>
      <c r="G1874" s="1">
        <v>1440.21</v>
      </c>
      <c r="H1874" s="1">
        <v>497.70084711892116</v>
      </c>
      <c r="I1874" s="22">
        <v>9049.1200000000008</v>
      </c>
      <c r="J1874" s="1">
        <v>497.70084711892116</v>
      </c>
      <c r="K1874" s="7" t="str">
        <f>IF(OR($C1874=1,$C1874=2,$C1874=3),$J1874,"")</f>
        <v/>
      </c>
      <c r="L1874" s="8" t="str">
        <f t="shared" si="211"/>
        <v/>
      </c>
      <c r="M1874" s="3" t="str">
        <f>IF(OR($C1874=7,$C1874=8,$C1874=9),$J1874,"")</f>
        <v/>
      </c>
      <c r="N1874" s="8" t="str">
        <f t="shared" si="209"/>
        <v/>
      </c>
      <c r="O1874" s="7" t="str">
        <f>IF(OR($C1874=13,$C1874=14,$C1874=15),$J1874,"")</f>
        <v/>
      </c>
      <c r="P1874" s="8" t="str">
        <f t="shared" si="212"/>
        <v/>
      </c>
      <c r="Q1874" s="3">
        <f>IF(OR($C1874=19,$C1874=20,$C1874=21),$J1874,"")</f>
        <v>497.70084711892116</v>
      </c>
      <c r="R1874" s="3" t="str">
        <f t="shared" si="213"/>
        <v/>
      </c>
      <c r="S1874" s="7" t="str">
        <f>IF(OR($C1874=25,$C1874=26,$C1874=27),$J1874,"")</f>
        <v/>
      </c>
      <c r="T1874" s="9" t="str">
        <f t="shared" si="214"/>
        <v/>
      </c>
    </row>
    <row r="1875" spans="1:20" x14ac:dyDescent="0.25">
      <c r="A1875" s="20">
        <f t="shared" si="210"/>
        <v>42880.23</v>
      </c>
      <c r="B1875" s="2">
        <v>42880.22583333333</v>
      </c>
      <c r="C1875" s="1">
        <v>7</v>
      </c>
      <c r="D1875" s="1">
        <v>10</v>
      </c>
      <c r="E1875" s="1">
        <v>8</v>
      </c>
      <c r="F1875" s="1">
        <v>9</v>
      </c>
      <c r="G1875" s="1">
        <v>981.04899999999998</v>
      </c>
      <c r="H1875" s="1">
        <v>339.02619643327739</v>
      </c>
      <c r="I1875" s="22">
        <v>6164.11</v>
      </c>
      <c r="J1875" s="1">
        <v>339.02619643327739</v>
      </c>
      <c r="K1875" s="7" t="str">
        <f>IF(OR($C1875=1,$C1875=2,$C1875=3),$J1875,"")</f>
        <v/>
      </c>
      <c r="L1875" s="8" t="str">
        <f t="shared" si="211"/>
        <v/>
      </c>
      <c r="M1875" s="3">
        <f>IF(OR($C1875=7,$C1875=8,$C1875=9),$J1875,"")</f>
        <v>339.02619643327739</v>
      </c>
      <c r="N1875" s="8" t="str">
        <f t="shared" si="209"/>
        <v/>
      </c>
      <c r="O1875" s="7" t="str">
        <f>IF(OR($C1875=13,$C1875=14,$C1875=15),$J1875,"")</f>
        <v/>
      </c>
      <c r="P1875" s="8" t="str">
        <f t="shared" si="212"/>
        <v/>
      </c>
      <c r="Q1875" s="3" t="str">
        <f>IF(OR($C1875=19,$C1875=20,$C1875=21),$J1875,"")</f>
        <v/>
      </c>
      <c r="R1875" s="3" t="str">
        <f t="shared" si="213"/>
        <v/>
      </c>
      <c r="S1875" s="7" t="str">
        <f>IF(OR($C1875=25,$C1875=26,$C1875=27),$J1875,"")</f>
        <v/>
      </c>
      <c r="T1875" s="9" t="str">
        <f t="shared" si="214"/>
        <v/>
      </c>
    </row>
    <row r="1876" spans="1:20" x14ac:dyDescent="0.25">
      <c r="A1876" s="20">
        <f t="shared" si="210"/>
        <v>42880.23</v>
      </c>
      <c r="B1876" s="2">
        <v>42880.225856481484</v>
      </c>
      <c r="C1876" s="1">
        <v>8</v>
      </c>
      <c r="D1876" s="1">
        <v>11</v>
      </c>
      <c r="E1876" s="1">
        <v>9</v>
      </c>
      <c r="F1876" s="1">
        <v>10</v>
      </c>
      <c r="G1876" s="1">
        <v>1042.44</v>
      </c>
      <c r="H1876" s="1">
        <v>360.24140303889584</v>
      </c>
      <c r="I1876" s="22">
        <v>6549.83</v>
      </c>
      <c r="J1876" s="1">
        <v>360.24140303889584</v>
      </c>
      <c r="K1876" s="7" t="str">
        <f>IF(OR($C1876=1,$C1876=2,$C1876=3),$J1876,"")</f>
        <v/>
      </c>
      <c r="L1876" s="8" t="str">
        <f t="shared" si="211"/>
        <v/>
      </c>
      <c r="M1876" s="3">
        <f>IF(OR($C1876=7,$C1876=8,$C1876=9),$J1876,"")</f>
        <v>360.24140303889584</v>
      </c>
      <c r="N1876" s="8">
        <f t="shared" si="209"/>
        <v>357.90289571534322</v>
      </c>
      <c r="O1876" s="7" t="str">
        <f>IF(OR($C1876=13,$C1876=14,$C1876=15),$J1876,"")</f>
        <v/>
      </c>
      <c r="P1876" s="8" t="str">
        <f t="shared" si="212"/>
        <v/>
      </c>
      <c r="Q1876" s="3" t="str">
        <f>IF(OR($C1876=19,$C1876=20,$C1876=21),$J1876,"")</f>
        <v/>
      </c>
      <c r="R1876" s="3" t="str">
        <f t="shared" si="213"/>
        <v/>
      </c>
      <c r="S1876" s="7" t="str">
        <f>IF(OR($C1876=25,$C1876=26,$C1876=27),$J1876,"")</f>
        <v/>
      </c>
      <c r="T1876" s="9" t="str">
        <f t="shared" si="214"/>
        <v/>
      </c>
    </row>
    <row r="1877" spans="1:20" x14ac:dyDescent="0.25">
      <c r="A1877" s="20">
        <f t="shared" si="210"/>
        <v>42880.23</v>
      </c>
      <c r="B1877" s="2">
        <v>42880.225891203707</v>
      </c>
      <c r="C1877" s="1">
        <v>9</v>
      </c>
      <c r="D1877" s="1">
        <v>12</v>
      </c>
      <c r="E1877" s="1">
        <v>10</v>
      </c>
      <c r="F1877" s="1">
        <v>11</v>
      </c>
      <c r="G1877" s="1">
        <v>1083.53</v>
      </c>
      <c r="H1877" s="1">
        <v>374.44108767385632</v>
      </c>
      <c r="I1877" s="22">
        <v>6808.05</v>
      </c>
      <c r="J1877" s="1">
        <v>374.44108767385632</v>
      </c>
      <c r="K1877" s="7" t="str">
        <f>IF(OR($C1877=1,$C1877=2,$C1877=3),$J1877,"")</f>
        <v/>
      </c>
      <c r="L1877" s="8" t="str">
        <f t="shared" si="211"/>
        <v/>
      </c>
      <c r="M1877" s="3">
        <f>IF(OR($C1877=7,$C1877=8,$C1877=9),$J1877,"")</f>
        <v>374.44108767385632</v>
      </c>
      <c r="N1877" s="8" t="str">
        <f t="shared" si="209"/>
        <v/>
      </c>
      <c r="O1877" s="7" t="str">
        <f>IF(OR($C1877=13,$C1877=14,$C1877=15),$J1877,"")</f>
        <v/>
      </c>
      <c r="P1877" s="8" t="str">
        <f t="shared" si="212"/>
        <v/>
      </c>
      <c r="Q1877" s="3" t="str">
        <f>IF(OR($C1877=19,$C1877=20,$C1877=21),$J1877,"")</f>
        <v/>
      </c>
      <c r="R1877" s="3" t="str">
        <f t="shared" si="213"/>
        <v/>
      </c>
      <c r="S1877" s="7" t="str">
        <f>IF(OR($C1877=25,$C1877=26,$C1877=27),$J1877,"")</f>
        <v/>
      </c>
      <c r="T1877" s="9" t="str">
        <f t="shared" si="214"/>
        <v/>
      </c>
    </row>
    <row r="1878" spans="1:20" x14ac:dyDescent="0.25">
      <c r="A1878" s="20">
        <f t="shared" si="210"/>
        <v>42880.23</v>
      </c>
      <c r="B1878" s="2">
        <v>42880.226030092592</v>
      </c>
      <c r="C1878" s="1">
        <v>19</v>
      </c>
      <c r="D1878" s="1">
        <v>22</v>
      </c>
      <c r="E1878" s="1">
        <v>20</v>
      </c>
      <c r="F1878" s="1">
        <v>21</v>
      </c>
      <c r="G1878" s="1">
        <v>1419.12</v>
      </c>
      <c r="H1878" s="1">
        <v>490.41266632185813</v>
      </c>
      <c r="I1878" s="22">
        <v>8916.61</v>
      </c>
      <c r="J1878" s="1">
        <v>490.41266632185813</v>
      </c>
      <c r="K1878" s="7" t="str">
        <f>IF(OR($C1878=1,$C1878=2,$C1878=3),$J1878,"")</f>
        <v/>
      </c>
      <c r="L1878" s="8" t="str">
        <f t="shared" si="211"/>
        <v/>
      </c>
      <c r="M1878" s="3" t="str">
        <f>IF(OR($C1878=7,$C1878=8,$C1878=9),$J1878,"")</f>
        <v/>
      </c>
      <c r="N1878" s="8" t="str">
        <f t="shared" si="209"/>
        <v/>
      </c>
      <c r="O1878" s="7" t="str">
        <f>IF(OR($C1878=13,$C1878=14,$C1878=15),$J1878,"")</f>
        <v/>
      </c>
      <c r="P1878" s="8" t="str">
        <f t="shared" si="212"/>
        <v/>
      </c>
      <c r="Q1878" s="3">
        <f>IF(OR($C1878=19,$C1878=20,$C1878=21),$J1878,"")</f>
        <v>490.41266632185813</v>
      </c>
      <c r="R1878" s="3" t="str">
        <f t="shared" si="213"/>
        <v/>
      </c>
      <c r="S1878" s="7" t="str">
        <f>IF(OR($C1878=25,$C1878=26,$C1878=27),$J1878,"")</f>
        <v/>
      </c>
      <c r="T1878" s="9" t="str">
        <f t="shared" si="214"/>
        <v/>
      </c>
    </row>
    <row r="1879" spans="1:20" x14ac:dyDescent="0.25">
      <c r="A1879" s="20">
        <f t="shared" si="210"/>
        <v>42880.23</v>
      </c>
      <c r="B1879" s="2">
        <v>42880.226053240738</v>
      </c>
      <c r="C1879" s="1">
        <v>20</v>
      </c>
      <c r="D1879" s="1">
        <v>23</v>
      </c>
      <c r="E1879" s="1">
        <v>21</v>
      </c>
      <c r="F1879" s="1">
        <v>22</v>
      </c>
      <c r="G1879" s="1">
        <v>1677.28</v>
      </c>
      <c r="H1879" s="1">
        <v>579.62635786143971</v>
      </c>
      <c r="I1879" s="22">
        <v>10538.6</v>
      </c>
      <c r="J1879" s="1">
        <v>579.62635786143971</v>
      </c>
      <c r="K1879" s="7" t="str">
        <f>IF(OR($C1879=1,$C1879=2,$C1879=3),$J1879,"")</f>
        <v/>
      </c>
      <c r="L1879" s="8" t="str">
        <f t="shared" si="211"/>
        <v/>
      </c>
      <c r="M1879" s="3" t="str">
        <f>IF(OR($C1879=7,$C1879=8,$C1879=9),$J1879,"")</f>
        <v/>
      </c>
      <c r="N1879" s="8" t="str">
        <f t="shared" si="209"/>
        <v/>
      </c>
      <c r="O1879" s="7" t="str">
        <f>IF(OR($C1879=13,$C1879=14,$C1879=15),$J1879,"")</f>
        <v/>
      </c>
      <c r="P1879" s="8" t="str">
        <f t="shared" si="212"/>
        <v/>
      </c>
      <c r="Q1879" s="3">
        <f>IF(OR($C1879=19,$C1879=20,$C1879=21),$J1879,"")</f>
        <v>579.62635786143971</v>
      </c>
      <c r="R1879" s="3">
        <f t="shared" si="213"/>
        <v>520.23580538238605</v>
      </c>
      <c r="S1879" s="7" t="str">
        <f>IF(OR($C1879=25,$C1879=26,$C1879=27),$J1879,"")</f>
        <v/>
      </c>
      <c r="T1879" s="9" t="str">
        <f t="shared" si="214"/>
        <v/>
      </c>
    </row>
    <row r="1880" spans="1:20" x14ac:dyDescent="0.25">
      <c r="A1880" s="20">
        <f t="shared" si="210"/>
        <v>42880.23</v>
      </c>
      <c r="B1880" s="2">
        <v>42880.226087962961</v>
      </c>
      <c r="C1880" s="1">
        <v>21</v>
      </c>
      <c r="D1880" s="1">
        <v>24</v>
      </c>
      <c r="E1880" s="1">
        <v>22</v>
      </c>
      <c r="F1880" s="1">
        <v>23</v>
      </c>
      <c r="G1880" s="1">
        <v>1419.86</v>
      </c>
      <c r="H1880" s="1">
        <v>490.66839196386036</v>
      </c>
      <c r="I1880" s="22">
        <v>8921.24</v>
      </c>
      <c r="J1880" s="1">
        <v>490.66839196386036</v>
      </c>
      <c r="K1880" s="7" t="str">
        <f>IF(OR($C1880=1,$C1880=2,$C1880=3),$J1880,"")</f>
        <v/>
      </c>
      <c r="L1880" s="8" t="str">
        <f t="shared" si="211"/>
        <v/>
      </c>
      <c r="M1880" s="3" t="str">
        <f>IF(OR($C1880=7,$C1880=8,$C1880=9),$J1880,"")</f>
        <v/>
      </c>
      <c r="N1880" s="8" t="str">
        <f t="shared" si="209"/>
        <v/>
      </c>
      <c r="O1880" s="7" t="str">
        <f>IF(OR($C1880=13,$C1880=14,$C1880=15),$J1880,"")</f>
        <v/>
      </c>
      <c r="P1880" s="8" t="str">
        <f t="shared" si="212"/>
        <v/>
      </c>
      <c r="Q1880" s="3">
        <f>IF(OR($C1880=19,$C1880=20,$C1880=21),$J1880,"")</f>
        <v>490.66839196386036</v>
      </c>
      <c r="R1880" s="3" t="str">
        <f t="shared" si="213"/>
        <v/>
      </c>
      <c r="S1880" s="7" t="str">
        <f>IF(OR($C1880=25,$C1880=26,$C1880=27),$J1880,"")</f>
        <v/>
      </c>
      <c r="T1880" s="9" t="str">
        <f t="shared" si="214"/>
        <v/>
      </c>
    </row>
    <row r="1881" spans="1:20" x14ac:dyDescent="0.25">
      <c r="A1881" s="20">
        <f t="shared" si="210"/>
        <v>42880.240000000005</v>
      </c>
      <c r="B1881" s="2">
        <v>42880.239756944444</v>
      </c>
      <c r="C1881" s="1">
        <v>8</v>
      </c>
      <c r="D1881" s="1">
        <v>11</v>
      </c>
      <c r="E1881" s="1">
        <v>9</v>
      </c>
      <c r="F1881" s="1">
        <v>10</v>
      </c>
      <c r="G1881" s="1">
        <v>1018.48</v>
      </c>
      <c r="H1881" s="1">
        <v>351.96142144109456</v>
      </c>
      <c r="I1881" s="22">
        <v>6399.28</v>
      </c>
      <c r="J1881" s="1">
        <v>351.96142144109456</v>
      </c>
      <c r="K1881" s="7" t="str">
        <f>IF(OR($C1881=1,$C1881=2,$C1881=3),$J1881,"")</f>
        <v/>
      </c>
      <c r="L1881" s="8" t="str">
        <f t="shared" si="211"/>
        <v/>
      </c>
      <c r="M1881" s="3">
        <f>IF(OR($C1881=7,$C1881=8,$C1881=9),$J1881,"")</f>
        <v>351.96142144109456</v>
      </c>
      <c r="N1881" s="8">
        <f>AVERAGE(M1881:M1882)</f>
        <v>358.89020403858683</v>
      </c>
      <c r="O1881" s="7" t="str">
        <f>IF(OR($C1881=13,$C1881=14,$C1881=15),$J1881,"")</f>
        <v/>
      </c>
      <c r="P1881" s="8" t="str">
        <f t="shared" si="212"/>
        <v/>
      </c>
      <c r="Q1881" s="3" t="str">
        <f>IF(OR($C1881=19,$C1881=20,$C1881=21),$J1881,"")</f>
        <v/>
      </c>
      <c r="R1881" s="3" t="str">
        <f t="shared" si="213"/>
        <v/>
      </c>
      <c r="S1881" s="7" t="str">
        <f>IF(OR($C1881=25,$C1881=26,$C1881=27),$J1881,"")</f>
        <v/>
      </c>
      <c r="T1881" s="9" t="str">
        <f t="shared" si="214"/>
        <v/>
      </c>
    </row>
    <row r="1882" spans="1:20" x14ac:dyDescent="0.25">
      <c r="A1882" s="20">
        <f t="shared" si="210"/>
        <v>42880.240000000005</v>
      </c>
      <c r="B1882" s="2">
        <v>42880.23978009259</v>
      </c>
      <c r="C1882" s="1">
        <v>9</v>
      </c>
      <c r="D1882" s="1">
        <v>12</v>
      </c>
      <c r="E1882" s="1">
        <v>10</v>
      </c>
      <c r="F1882" s="1">
        <v>11</v>
      </c>
      <c r="G1882" s="1">
        <v>1058.58</v>
      </c>
      <c r="H1882" s="1">
        <v>365.8189866360791</v>
      </c>
      <c r="I1882" s="22">
        <v>6651.26</v>
      </c>
      <c r="J1882" s="1">
        <v>365.8189866360791</v>
      </c>
      <c r="K1882" s="7" t="str">
        <f>IF(OR($C1882=1,$C1882=2,$C1882=3),$J1882,"")</f>
        <v/>
      </c>
      <c r="L1882" s="8" t="str">
        <f t="shared" si="211"/>
        <v/>
      </c>
      <c r="M1882" s="3">
        <f>IF(OR($C1882=7,$C1882=8,$C1882=9),$J1882,"")</f>
        <v>365.8189866360791</v>
      </c>
      <c r="N1882" s="8" t="str">
        <f t="shared" si="209"/>
        <v/>
      </c>
      <c r="O1882" s="7" t="str">
        <f>IF(OR($C1882=13,$C1882=14,$C1882=15),$J1882,"")</f>
        <v/>
      </c>
      <c r="P1882" s="8" t="str">
        <f t="shared" si="212"/>
        <v/>
      </c>
      <c r="Q1882" s="3" t="str">
        <f>IF(OR($C1882=19,$C1882=20,$C1882=21),$J1882,"")</f>
        <v/>
      </c>
      <c r="R1882" s="3" t="str">
        <f t="shared" si="213"/>
        <v/>
      </c>
      <c r="S1882" s="7" t="str">
        <f>IF(OR($C1882=25,$C1882=26,$C1882=27),$J1882,"")</f>
        <v/>
      </c>
      <c r="T1882" s="9" t="str">
        <f t="shared" si="214"/>
        <v/>
      </c>
    </row>
    <row r="1883" spans="1:20" x14ac:dyDescent="0.25">
      <c r="A1883" s="20">
        <f t="shared" si="210"/>
        <v>42880.240000000005</v>
      </c>
      <c r="B1883" s="2">
        <v>42880.239918981482</v>
      </c>
      <c r="C1883" s="1">
        <v>19</v>
      </c>
      <c r="D1883" s="1">
        <v>22</v>
      </c>
      <c r="E1883" s="1">
        <v>20</v>
      </c>
      <c r="F1883" s="1">
        <v>21</v>
      </c>
      <c r="G1883" s="1">
        <v>1406.44</v>
      </c>
      <c r="H1883" s="1">
        <v>486.03077288863113</v>
      </c>
      <c r="I1883" s="22">
        <v>8836.9</v>
      </c>
      <c r="J1883" s="1">
        <v>486.03077288863113</v>
      </c>
      <c r="K1883" s="7" t="str">
        <f>IF(OR($C1883=1,$C1883=2,$C1883=3),$J1883,"")</f>
        <v/>
      </c>
      <c r="L1883" s="8" t="str">
        <f t="shared" si="211"/>
        <v/>
      </c>
      <c r="M1883" s="3" t="str">
        <f>IF(OR($C1883=7,$C1883=8,$C1883=9),$J1883,"")</f>
        <v/>
      </c>
      <c r="N1883" s="8" t="str">
        <f t="shared" si="209"/>
        <v/>
      </c>
      <c r="O1883" s="7" t="str">
        <f>IF(OR($C1883=13,$C1883=14,$C1883=15),$J1883,"")</f>
        <v/>
      </c>
      <c r="P1883" s="8" t="str">
        <f t="shared" si="212"/>
        <v/>
      </c>
      <c r="Q1883" s="3">
        <f>IF(OR($C1883=19,$C1883=20,$C1883=21),$J1883,"")</f>
        <v>486.03077288863113</v>
      </c>
      <c r="R1883" s="3" t="str">
        <f t="shared" si="213"/>
        <v/>
      </c>
      <c r="S1883" s="7" t="str">
        <f>IF(OR($C1883=25,$C1883=26,$C1883=27),$J1883,"")</f>
        <v/>
      </c>
      <c r="T1883" s="9" t="str">
        <f t="shared" si="214"/>
        <v/>
      </c>
    </row>
    <row r="1884" spans="1:20" x14ac:dyDescent="0.25">
      <c r="A1884" s="20">
        <f t="shared" si="210"/>
        <v>42880.240000000005</v>
      </c>
      <c r="B1884" s="2">
        <v>42880.239953703705</v>
      </c>
      <c r="C1884" s="1">
        <v>20</v>
      </c>
      <c r="D1884" s="1">
        <v>23</v>
      </c>
      <c r="E1884" s="1">
        <v>21</v>
      </c>
      <c r="F1884" s="1">
        <v>22</v>
      </c>
      <c r="G1884" s="1">
        <v>1656.95</v>
      </c>
      <c r="H1884" s="1">
        <v>572.60081421021687</v>
      </c>
      <c r="I1884" s="22">
        <v>10410.9</v>
      </c>
      <c r="J1884" s="1">
        <v>572.60081421021687</v>
      </c>
      <c r="K1884" s="7" t="str">
        <f>IF(OR($C1884=1,$C1884=2,$C1884=3),$J1884,"")</f>
        <v/>
      </c>
      <c r="L1884" s="8" t="str">
        <f t="shared" si="211"/>
        <v/>
      </c>
      <c r="M1884" s="3" t="str">
        <f>IF(OR($C1884=7,$C1884=8,$C1884=9),$J1884,"")</f>
        <v/>
      </c>
      <c r="N1884" s="8" t="str">
        <f t="shared" si="209"/>
        <v/>
      </c>
      <c r="O1884" s="7" t="str">
        <f>IF(OR($C1884=13,$C1884=14,$C1884=15),$J1884,"")</f>
        <v/>
      </c>
      <c r="P1884" s="8" t="str">
        <f t="shared" si="212"/>
        <v/>
      </c>
      <c r="Q1884" s="3">
        <f>IF(OR($C1884=19,$C1884=20,$C1884=21),$J1884,"")</f>
        <v>572.60081421021687</v>
      </c>
      <c r="R1884" s="3">
        <f t="shared" si="213"/>
        <v>514.0096923417467</v>
      </c>
      <c r="S1884" s="7" t="str">
        <f>IF(OR($C1884=25,$C1884=26,$C1884=27),$J1884,"")</f>
        <v/>
      </c>
      <c r="T1884" s="9" t="str">
        <f t="shared" si="214"/>
        <v/>
      </c>
    </row>
    <row r="1885" spans="1:20" x14ac:dyDescent="0.25">
      <c r="A1885" s="20">
        <f t="shared" si="210"/>
        <v>42880.240000000005</v>
      </c>
      <c r="B1885" s="2">
        <v>42880.239988425928</v>
      </c>
      <c r="C1885" s="1">
        <v>21</v>
      </c>
      <c r="D1885" s="1">
        <v>24</v>
      </c>
      <c r="E1885" s="1">
        <v>22</v>
      </c>
      <c r="F1885" s="1">
        <v>23</v>
      </c>
      <c r="G1885" s="1">
        <v>1398.82</v>
      </c>
      <c r="H1885" s="1">
        <v>483.39748992639215</v>
      </c>
      <c r="I1885" s="22">
        <v>8789.02</v>
      </c>
      <c r="J1885" s="1">
        <v>483.39748992639215</v>
      </c>
      <c r="K1885" s="7" t="str">
        <f>IF(OR($C1885=1,$C1885=2,$C1885=3),$J1885,"")</f>
        <v/>
      </c>
      <c r="L1885" s="8" t="str">
        <f t="shared" si="211"/>
        <v/>
      </c>
      <c r="M1885" s="3" t="str">
        <f>IF(OR($C1885=7,$C1885=8,$C1885=9),$J1885,"")</f>
        <v/>
      </c>
      <c r="N1885" s="8" t="str">
        <f t="shared" si="209"/>
        <v/>
      </c>
      <c r="O1885" s="7" t="str">
        <f>IF(OR($C1885=13,$C1885=14,$C1885=15),$J1885,"")</f>
        <v/>
      </c>
      <c r="P1885" s="8" t="str">
        <f t="shared" si="212"/>
        <v/>
      </c>
      <c r="Q1885" s="3">
        <f>IF(OR($C1885=19,$C1885=20,$C1885=21),$J1885,"")</f>
        <v>483.39748992639215</v>
      </c>
      <c r="R1885" s="3" t="str">
        <f t="shared" si="213"/>
        <v/>
      </c>
      <c r="S1885" s="7" t="str">
        <f>IF(OR($C1885=25,$C1885=26,$C1885=27),$J1885,"")</f>
        <v/>
      </c>
      <c r="T1885" s="9" t="str">
        <f t="shared" si="214"/>
        <v/>
      </c>
    </row>
    <row r="1886" spans="1:20" x14ac:dyDescent="0.25">
      <c r="A1886" s="20">
        <f t="shared" si="210"/>
        <v>42880.26</v>
      </c>
      <c r="B1886" s="2">
        <v>42880.253541666665</v>
      </c>
      <c r="C1886" s="1">
        <v>2</v>
      </c>
      <c r="D1886" s="1">
        <v>5</v>
      </c>
      <c r="E1886" s="1">
        <v>3</v>
      </c>
      <c r="F1886" s="1">
        <v>4</v>
      </c>
      <c r="G1886" s="1">
        <v>1082.24</v>
      </c>
      <c r="H1886" s="1">
        <v>373.99529567631191</v>
      </c>
      <c r="I1886" s="22">
        <v>6799.91</v>
      </c>
      <c r="J1886" s="1">
        <v>373.99529567631191</v>
      </c>
      <c r="K1886" s="7">
        <f>IF(OR($C1886=1,$C1886=2,$C1886=3),$J1886,"")</f>
        <v>373.99529567631191</v>
      </c>
      <c r="L1886" s="8">
        <f>K1886</f>
        <v>373.99529567631191</v>
      </c>
      <c r="M1886" s="3" t="str">
        <f>IF(OR($C1886=7,$C1886=8,$C1886=9),$J1886,"")</f>
        <v/>
      </c>
      <c r="N1886" s="8" t="str">
        <f t="shared" si="209"/>
        <v/>
      </c>
      <c r="O1886" s="7" t="str">
        <f>IF(OR($C1886=13,$C1886=14,$C1886=15),$J1886,"")</f>
        <v/>
      </c>
      <c r="P1886" s="8" t="str">
        <f t="shared" si="212"/>
        <v/>
      </c>
      <c r="Q1886" s="3" t="str">
        <f>IF(OR($C1886=19,$C1886=20,$C1886=21),$J1886,"")</f>
        <v/>
      </c>
      <c r="R1886" s="3" t="str">
        <f t="shared" si="213"/>
        <v/>
      </c>
      <c r="S1886" s="7" t="str">
        <f>IF(OR($C1886=25,$C1886=26,$C1886=27),$J1886,"")</f>
        <v/>
      </c>
      <c r="T1886" s="9" t="str">
        <f t="shared" si="214"/>
        <v/>
      </c>
    </row>
    <row r="1887" spans="1:20" x14ac:dyDescent="0.25">
      <c r="A1887" s="20">
        <f t="shared" si="210"/>
        <v>42880.26</v>
      </c>
      <c r="B1887" s="2">
        <v>42880.253611111111</v>
      </c>
      <c r="C1887" s="1">
        <v>7</v>
      </c>
      <c r="D1887" s="1">
        <v>10</v>
      </c>
      <c r="E1887" s="1">
        <v>8</v>
      </c>
      <c r="F1887" s="1">
        <v>9</v>
      </c>
      <c r="G1887" s="1">
        <v>937.98699999999997</v>
      </c>
      <c r="H1887" s="1">
        <v>324.1450375199002</v>
      </c>
      <c r="I1887" s="22">
        <v>5893.55</v>
      </c>
      <c r="J1887" s="1">
        <v>324.1450375199002</v>
      </c>
      <c r="K1887" s="7" t="str">
        <f>IF(OR($C1887=1,$C1887=2,$C1887=3),$J1887,"")</f>
        <v/>
      </c>
      <c r="L1887" s="8" t="str">
        <f t="shared" ref="L1887:L1950" si="215">K1887</f>
        <v/>
      </c>
      <c r="M1887" s="3">
        <f>IF(OR($C1887=7,$C1887=8,$C1887=9),$J1887,"")</f>
        <v>324.1450375199002</v>
      </c>
      <c r="N1887" s="8" t="str">
        <f t="shared" si="209"/>
        <v/>
      </c>
      <c r="O1887" s="7" t="str">
        <f>IF(OR($C1887=13,$C1887=14,$C1887=15),$J1887,"")</f>
        <v/>
      </c>
      <c r="P1887" s="8" t="str">
        <f t="shared" si="212"/>
        <v/>
      </c>
      <c r="Q1887" s="3" t="str">
        <f>IF(OR($C1887=19,$C1887=20,$C1887=21),$J1887,"")</f>
        <v/>
      </c>
      <c r="R1887" s="3" t="str">
        <f t="shared" si="213"/>
        <v/>
      </c>
      <c r="S1887" s="7" t="str">
        <f>IF(OR($C1887=25,$C1887=26,$C1887=27),$J1887,"")</f>
        <v/>
      </c>
      <c r="T1887" s="9" t="str">
        <f t="shared" si="214"/>
        <v/>
      </c>
    </row>
    <row r="1888" spans="1:20" x14ac:dyDescent="0.25">
      <c r="A1888" s="20">
        <f t="shared" si="210"/>
        <v>42880.26</v>
      </c>
      <c r="B1888" s="2">
        <v>42880.253645833334</v>
      </c>
      <c r="C1888" s="1">
        <v>8</v>
      </c>
      <c r="D1888" s="1">
        <v>11</v>
      </c>
      <c r="E1888" s="1">
        <v>9</v>
      </c>
      <c r="F1888" s="1">
        <v>10</v>
      </c>
      <c r="G1888" s="1">
        <v>997.86300000000006</v>
      </c>
      <c r="H1888" s="1">
        <v>344.83669770979787</v>
      </c>
      <c r="I1888" s="22">
        <v>6269.76</v>
      </c>
      <c r="J1888" s="1">
        <v>344.83669770979787</v>
      </c>
      <c r="K1888" s="7" t="str">
        <f>IF(OR($C1888=1,$C1888=2,$C1888=3),$J1888,"")</f>
        <v/>
      </c>
      <c r="L1888" s="8" t="str">
        <f t="shared" si="215"/>
        <v/>
      </c>
      <c r="M1888" s="3">
        <f>IF(OR($C1888=7,$C1888=8,$C1888=9),$J1888,"")</f>
        <v>344.83669770979787</v>
      </c>
      <c r="N1888" s="8">
        <f t="shared" si="209"/>
        <v>341.98351373378318</v>
      </c>
      <c r="O1888" s="7" t="str">
        <f>IF(OR($C1888=13,$C1888=14,$C1888=15),$J1888,"")</f>
        <v/>
      </c>
      <c r="P1888" s="8" t="str">
        <f t="shared" si="212"/>
        <v/>
      </c>
      <c r="Q1888" s="3" t="str">
        <f>IF(OR($C1888=19,$C1888=20,$C1888=21),$J1888,"")</f>
        <v/>
      </c>
      <c r="R1888" s="3" t="str">
        <f t="shared" si="213"/>
        <v/>
      </c>
      <c r="S1888" s="7" t="str">
        <f>IF(OR($C1888=25,$C1888=26,$C1888=27),$J1888,"")</f>
        <v/>
      </c>
      <c r="T1888" s="9" t="str">
        <f t="shared" si="214"/>
        <v/>
      </c>
    </row>
    <row r="1889" spans="1:20" x14ac:dyDescent="0.25">
      <c r="A1889" s="20">
        <f t="shared" si="210"/>
        <v>42880.26</v>
      </c>
      <c r="B1889" s="2">
        <v>42880.253680555557</v>
      </c>
      <c r="C1889" s="1">
        <v>9</v>
      </c>
      <c r="D1889" s="1">
        <v>12</v>
      </c>
      <c r="E1889" s="1">
        <v>10</v>
      </c>
      <c r="F1889" s="1">
        <v>11</v>
      </c>
      <c r="G1889" s="1">
        <v>1032.97</v>
      </c>
      <c r="H1889" s="1">
        <v>356.96880597165136</v>
      </c>
      <c r="I1889" s="22">
        <v>6490.34</v>
      </c>
      <c r="J1889" s="1">
        <v>356.96880597165136</v>
      </c>
      <c r="K1889" s="7" t="str">
        <f>IF(OR($C1889=1,$C1889=2,$C1889=3),$J1889,"")</f>
        <v/>
      </c>
      <c r="L1889" s="8" t="str">
        <f t="shared" si="215"/>
        <v/>
      </c>
      <c r="M1889" s="3">
        <f>IF(OR($C1889=7,$C1889=8,$C1889=9),$J1889,"")</f>
        <v>356.96880597165136</v>
      </c>
      <c r="N1889" s="8" t="str">
        <f t="shared" si="209"/>
        <v/>
      </c>
      <c r="O1889" s="7" t="str">
        <f>IF(OR($C1889=13,$C1889=14,$C1889=15),$J1889,"")</f>
        <v/>
      </c>
      <c r="P1889" s="8" t="str">
        <f t="shared" si="212"/>
        <v/>
      </c>
      <c r="Q1889" s="3" t="str">
        <f>IF(OR($C1889=19,$C1889=20,$C1889=21),$J1889,"")</f>
        <v/>
      </c>
      <c r="R1889" s="3" t="str">
        <f t="shared" si="213"/>
        <v/>
      </c>
      <c r="S1889" s="7" t="str">
        <f>IF(OR($C1889=25,$C1889=26,$C1889=27),$J1889,"")</f>
        <v/>
      </c>
      <c r="T1889" s="9" t="str">
        <f t="shared" si="214"/>
        <v/>
      </c>
    </row>
    <row r="1890" spans="1:20" x14ac:dyDescent="0.25">
      <c r="A1890" s="20">
        <f t="shared" si="210"/>
        <v>42880.26</v>
      </c>
      <c r="B1890" s="2">
        <v>42880.253819444442</v>
      </c>
      <c r="C1890" s="1">
        <v>19</v>
      </c>
      <c r="D1890" s="1">
        <v>22</v>
      </c>
      <c r="E1890" s="1">
        <v>20</v>
      </c>
      <c r="F1890" s="1">
        <v>21</v>
      </c>
      <c r="G1890" s="1">
        <v>1383.31</v>
      </c>
      <c r="H1890" s="1">
        <v>478.0376187001026</v>
      </c>
      <c r="I1890" s="22">
        <v>8691.57</v>
      </c>
      <c r="J1890" s="1">
        <v>478.0376187001026</v>
      </c>
      <c r="K1890" s="7" t="str">
        <f>IF(OR($C1890=1,$C1890=2,$C1890=3),$J1890,"")</f>
        <v/>
      </c>
      <c r="L1890" s="8" t="str">
        <f t="shared" si="215"/>
        <v/>
      </c>
      <c r="M1890" s="3" t="str">
        <f>IF(OR($C1890=7,$C1890=8,$C1890=9),$J1890,"")</f>
        <v/>
      </c>
      <c r="N1890" s="8" t="str">
        <f t="shared" si="209"/>
        <v/>
      </c>
      <c r="O1890" s="7" t="str">
        <f>IF(OR($C1890=13,$C1890=14,$C1890=15),$J1890,"")</f>
        <v/>
      </c>
      <c r="P1890" s="8" t="str">
        <f t="shared" si="212"/>
        <v/>
      </c>
      <c r="Q1890" s="3">
        <f>IF(OR($C1890=19,$C1890=20,$C1890=21),$J1890,"")</f>
        <v>478.0376187001026</v>
      </c>
      <c r="R1890" s="3" t="str">
        <f t="shared" si="213"/>
        <v/>
      </c>
      <c r="S1890" s="7" t="str">
        <f>IF(OR($C1890=25,$C1890=26,$C1890=27),$J1890,"")</f>
        <v/>
      </c>
      <c r="T1890" s="9" t="str">
        <f t="shared" si="214"/>
        <v/>
      </c>
    </row>
    <row r="1891" spans="1:20" x14ac:dyDescent="0.25">
      <c r="A1891" s="20">
        <f t="shared" si="210"/>
        <v>42880.26</v>
      </c>
      <c r="B1891" s="2">
        <v>42880.253854166665</v>
      </c>
      <c r="C1891" s="1">
        <v>20</v>
      </c>
      <c r="D1891" s="1">
        <v>23</v>
      </c>
      <c r="E1891" s="1">
        <v>21</v>
      </c>
      <c r="F1891" s="1">
        <v>22</v>
      </c>
      <c r="G1891" s="1">
        <v>1625.36</v>
      </c>
      <c r="H1891" s="1">
        <v>561.68409389825763</v>
      </c>
      <c r="I1891" s="22">
        <v>10212.4</v>
      </c>
      <c r="J1891" s="1">
        <v>561.68409389825763</v>
      </c>
      <c r="K1891" s="7" t="str">
        <f>IF(OR($C1891=1,$C1891=2,$C1891=3),$J1891,"")</f>
        <v/>
      </c>
      <c r="L1891" s="8" t="str">
        <f t="shared" si="215"/>
        <v/>
      </c>
      <c r="M1891" s="3" t="str">
        <f>IF(OR($C1891=7,$C1891=8,$C1891=9),$J1891,"")</f>
        <v/>
      </c>
      <c r="N1891" s="8" t="str">
        <f t="shared" si="209"/>
        <v/>
      </c>
      <c r="O1891" s="7" t="str">
        <f>IF(OR($C1891=13,$C1891=14,$C1891=15),$J1891,"")</f>
        <v/>
      </c>
      <c r="P1891" s="8" t="str">
        <f t="shared" si="212"/>
        <v/>
      </c>
      <c r="Q1891" s="3">
        <f>IF(OR($C1891=19,$C1891=20,$C1891=21),$J1891,"")</f>
        <v>561.68409389825763</v>
      </c>
      <c r="R1891" s="3">
        <f t="shared" si="213"/>
        <v>505.18830960997684</v>
      </c>
      <c r="S1891" s="7" t="str">
        <f>IF(OR($C1891=25,$C1891=26,$C1891=27),$J1891,"")</f>
        <v/>
      </c>
      <c r="T1891" s="9" t="str">
        <f t="shared" si="214"/>
        <v/>
      </c>
    </row>
    <row r="1892" spans="1:20" x14ac:dyDescent="0.25">
      <c r="A1892" s="20">
        <f t="shared" si="210"/>
        <v>42880.26</v>
      </c>
      <c r="B1892" s="2">
        <v>42880.253877314812</v>
      </c>
      <c r="C1892" s="1">
        <v>21</v>
      </c>
      <c r="D1892" s="1">
        <v>24</v>
      </c>
      <c r="E1892" s="1">
        <v>22</v>
      </c>
      <c r="F1892" s="1">
        <v>23</v>
      </c>
      <c r="G1892" s="1">
        <v>1376.96</v>
      </c>
      <c r="H1892" s="1">
        <v>475.84321623157018</v>
      </c>
      <c r="I1892" s="22">
        <v>8651.7099999999991</v>
      </c>
      <c r="J1892" s="1">
        <v>475.84321623157018</v>
      </c>
      <c r="K1892" s="7" t="str">
        <f>IF(OR($C1892=1,$C1892=2,$C1892=3),$J1892,"")</f>
        <v/>
      </c>
      <c r="L1892" s="8" t="str">
        <f t="shared" si="215"/>
        <v/>
      </c>
      <c r="M1892" s="3" t="str">
        <f>IF(OR($C1892=7,$C1892=8,$C1892=9),$J1892,"")</f>
        <v/>
      </c>
      <c r="N1892" s="8" t="str">
        <f t="shared" si="209"/>
        <v/>
      </c>
      <c r="O1892" s="7" t="str">
        <f>IF(OR($C1892=13,$C1892=14,$C1892=15),$J1892,"")</f>
        <v/>
      </c>
      <c r="P1892" s="8" t="str">
        <f t="shared" si="212"/>
        <v/>
      </c>
      <c r="Q1892" s="3">
        <f>IF(OR($C1892=19,$C1892=20,$C1892=21),$J1892,"")</f>
        <v>475.84321623157018</v>
      </c>
      <c r="R1892" s="3" t="str">
        <f t="shared" si="213"/>
        <v/>
      </c>
      <c r="S1892" s="7" t="str">
        <f>IF(OR($C1892=25,$C1892=26,$C1892=27),$J1892,"")</f>
        <v/>
      </c>
      <c r="T1892" s="9" t="str">
        <f t="shared" si="214"/>
        <v/>
      </c>
    </row>
    <row r="1893" spans="1:20" x14ac:dyDescent="0.25">
      <c r="A1893" s="20">
        <f t="shared" si="210"/>
        <v>42880.270000000004</v>
      </c>
      <c r="B1893" s="2">
        <v>42880.267430555556</v>
      </c>
      <c r="C1893" s="1">
        <v>2</v>
      </c>
      <c r="D1893" s="1">
        <v>5</v>
      </c>
      <c r="E1893" s="1">
        <v>3</v>
      </c>
      <c r="F1893" s="1">
        <v>4</v>
      </c>
      <c r="G1893" s="1">
        <v>1059.99</v>
      </c>
      <c r="H1893" s="1">
        <v>366.3062476566509</v>
      </c>
      <c r="I1893" s="22">
        <v>6660.1</v>
      </c>
      <c r="J1893" s="1">
        <v>366.3062476566509</v>
      </c>
      <c r="K1893" s="7">
        <f>IF(OR($C1893=1,$C1893=2,$C1893=3),$J1893,"")</f>
        <v>366.3062476566509</v>
      </c>
      <c r="L1893" s="8">
        <f t="shared" si="215"/>
        <v>366.3062476566509</v>
      </c>
      <c r="M1893" s="3" t="str">
        <f>IF(OR($C1893=7,$C1893=8,$C1893=9),$J1893,"")</f>
        <v/>
      </c>
      <c r="N1893" s="8" t="str">
        <f t="shared" si="209"/>
        <v/>
      </c>
      <c r="O1893" s="7" t="str">
        <f>IF(OR($C1893=13,$C1893=14,$C1893=15),$J1893,"")</f>
        <v/>
      </c>
      <c r="P1893" s="8" t="str">
        <f t="shared" si="212"/>
        <v/>
      </c>
      <c r="Q1893" s="3" t="str">
        <f>IF(OR($C1893=19,$C1893=20,$C1893=21),$J1893,"")</f>
        <v/>
      </c>
      <c r="R1893" s="3" t="str">
        <f t="shared" si="213"/>
        <v/>
      </c>
      <c r="S1893" s="7" t="str">
        <f>IF(OR($C1893=25,$C1893=26,$C1893=27),$J1893,"")</f>
        <v/>
      </c>
      <c r="T1893" s="9" t="str">
        <f t="shared" si="214"/>
        <v/>
      </c>
    </row>
    <row r="1894" spans="1:20" x14ac:dyDescent="0.25">
      <c r="A1894" s="20">
        <f t="shared" si="210"/>
        <v>42880.270000000004</v>
      </c>
      <c r="B1894" s="2">
        <v>42880.267534722225</v>
      </c>
      <c r="C1894" s="1">
        <v>8</v>
      </c>
      <c r="D1894" s="1">
        <v>11</v>
      </c>
      <c r="E1894" s="1">
        <v>9</v>
      </c>
      <c r="F1894" s="1">
        <v>10</v>
      </c>
      <c r="G1894" s="1">
        <v>980.50800000000004</v>
      </c>
      <c r="H1894" s="1">
        <v>338.83924025446231</v>
      </c>
      <c r="I1894" s="22">
        <v>6160.71</v>
      </c>
      <c r="J1894" s="1">
        <v>338.83924025446231</v>
      </c>
      <c r="K1894" s="7" t="str">
        <f>IF(OR($C1894=1,$C1894=2,$C1894=3),$J1894,"")</f>
        <v/>
      </c>
      <c r="L1894" s="8" t="str">
        <f t="shared" si="215"/>
        <v/>
      </c>
      <c r="M1894" s="3">
        <f>IF(OR($C1894=7,$C1894=8,$C1894=9),$J1894,"")</f>
        <v>338.83924025446231</v>
      </c>
      <c r="N1894" s="8">
        <f>AVERAGE(M1894:M1895)</f>
        <v>345.23099900374996</v>
      </c>
      <c r="O1894" s="7" t="str">
        <f>IF(OR($C1894=13,$C1894=14,$C1894=15),$J1894,"")</f>
        <v/>
      </c>
      <c r="P1894" s="8" t="str">
        <f t="shared" si="212"/>
        <v/>
      </c>
      <c r="Q1894" s="3" t="str">
        <f>IF(OR($C1894=19,$C1894=20,$C1894=21),$J1894,"")</f>
        <v/>
      </c>
      <c r="R1894" s="3" t="str">
        <f t="shared" si="213"/>
        <v/>
      </c>
      <c r="S1894" s="7" t="str">
        <f>IF(OR($C1894=25,$C1894=26,$C1894=27),$J1894,"")</f>
        <v/>
      </c>
      <c r="T1894" s="9" t="str">
        <f t="shared" si="214"/>
        <v/>
      </c>
    </row>
    <row r="1895" spans="1:20" x14ac:dyDescent="0.25">
      <c r="A1895" s="20">
        <f t="shared" si="210"/>
        <v>42880.270000000004</v>
      </c>
      <c r="B1895" s="2">
        <v>42880.267557870371</v>
      </c>
      <c r="C1895" s="1">
        <v>9</v>
      </c>
      <c r="D1895" s="1">
        <v>12</v>
      </c>
      <c r="E1895" s="1">
        <v>10</v>
      </c>
      <c r="F1895" s="1">
        <v>11</v>
      </c>
      <c r="G1895" s="1">
        <v>1017.5</v>
      </c>
      <c r="H1895" s="1">
        <v>351.6227577530376</v>
      </c>
      <c r="I1895" s="22">
        <v>6393.14</v>
      </c>
      <c r="J1895" s="1">
        <v>351.6227577530376</v>
      </c>
      <c r="K1895" s="7" t="str">
        <f>IF(OR($C1895=1,$C1895=2,$C1895=3),$J1895,"")</f>
        <v/>
      </c>
      <c r="L1895" s="8" t="str">
        <f t="shared" si="215"/>
        <v/>
      </c>
      <c r="M1895" s="3">
        <f>IF(OR($C1895=7,$C1895=8,$C1895=9),$J1895,"")</f>
        <v>351.6227577530376</v>
      </c>
      <c r="N1895" s="8" t="str">
        <f t="shared" si="209"/>
        <v/>
      </c>
      <c r="O1895" s="7" t="str">
        <f>IF(OR($C1895=13,$C1895=14,$C1895=15),$J1895,"")</f>
        <v/>
      </c>
      <c r="P1895" s="8" t="str">
        <f t="shared" si="212"/>
        <v/>
      </c>
      <c r="Q1895" s="3" t="str">
        <f>IF(OR($C1895=19,$C1895=20,$C1895=21),$J1895,"")</f>
        <v/>
      </c>
      <c r="R1895" s="3" t="str">
        <f t="shared" si="213"/>
        <v/>
      </c>
      <c r="S1895" s="7" t="str">
        <f>IF(OR($C1895=25,$C1895=26,$C1895=27),$J1895,"")</f>
        <v/>
      </c>
      <c r="T1895" s="9" t="str">
        <f t="shared" si="214"/>
        <v/>
      </c>
    </row>
    <row r="1896" spans="1:20" x14ac:dyDescent="0.25">
      <c r="A1896" s="20">
        <f t="shared" si="210"/>
        <v>42880.270000000004</v>
      </c>
      <c r="B1896" s="2">
        <v>42880.267708333333</v>
      </c>
      <c r="C1896" s="1">
        <v>19</v>
      </c>
      <c r="D1896" s="1">
        <v>22</v>
      </c>
      <c r="E1896" s="1">
        <v>20</v>
      </c>
      <c r="F1896" s="1">
        <v>21</v>
      </c>
      <c r="G1896" s="1">
        <v>1356.92</v>
      </c>
      <c r="H1896" s="1">
        <v>468.91788938599683</v>
      </c>
      <c r="I1896" s="22">
        <v>8525.7900000000009</v>
      </c>
      <c r="J1896" s="1">
        <v>468.91788938599683</v>
      </c>
      <c r="K1896" s="7" t="str">
        <f>IF(OR($C1896=1,$C1896=2,$C1896=3),$J1896,"")</f>
        <v/>
      </c>
      <c r="L1896" s="8" t="str">
        <f t="shared" si="215"/>
        <v/>
      </c>
      <c r="M1896" s="3" t="str">
        <f>IF(OR($C1896=7,$C1896=8,$C1896=9),$J1896,"")</f>
        <v/>
      </c>
      <c r="N1896" s="8" t="str">
        <f t="shared" si="209"/>
        <v/>
      </c>
      <c r="O1896" s="7" t="str">
        <f>IF(OR($C1896=13,$C1896=14,$C1896=15),$J1896,"")</f>
        <v/>
      </c>
      <c r="P1896" s="8" t="str">
        <f t="shared" si="212"/>
        <v/>
      </c>
      <c r="Q1896" s="3">
        <f>IF(OR($C1896=19,$C1896=20,$C1896=21),$J1896,"")</f>
        <v>468.91788938599683</v>
      </c>
      <c r="R1896" s="3" t="str">
        <f t="shared" si="213"/>
        <v/>
      </c>
      <c r="S1896" s="7" t="str">
        <f>IF(OR($C1896=25,$C1896=26,$C1896=27),$J1896,"")</f>
        <v/>
      </c>
      <c r="T1896" s="9" t="str">
        <f t="shared" si="214"/>
        <v/>
      </c>
    </row>
    <row r="1897" spans="1:20" x14ac:dyDescent="0.25">
      <c r="A1897" s="20">
        <f t="shared" si="210"/>
        <v>42880.270000000004</v>
      </c>
      <c r="B1897" s="2">
        <v>42880.267731481479</v>
      </c>
      <c r="C1897" s="1">
        <v>20</v>
      </c>
      <c r="D1897" s="1">
        <v>23</v>
      </c>
      <c r="E1897" s="1">
        <v>21</v>
      </c>
      <c r="F1897" s="1">
        <v>22</v>
      </c>
      <c r="G1897" s="1">
        <v>1591.93</v>
      </c>
      <c r="H1897" s="1">
        <v>550.13151523321199</v>
      </c>
      <c r="I1897" s="22">
        <v>10002.4</v>
      </c>
      <c r="J1897" s="1">
        <v>550.13151523321199</v>
      </c>
      <c r="K1897" s="7" t="str">
        <f>IF(OR($C1897=1,$C1897=2,$C1897=3),$J1897,"")</f>
        <v/>
      </c>
      <c r="L1897" s="8" t="str">
        <f t="shared" si="215"/>
        <v/>
      </c>
      <c r="M1897" s="3" t="str">
        <f>IF(OR($C1897=7,$C1897=8,$C1897=9),$J1897,"")</f>
        <v/>
      </c>
      <c r="N1897" s="8" t="str">
        <f t="shared" si="209"/>
        <v/>
      </c>
      <c r="O1897" s="7" t="str">
        <f>IF(OR($C1897=13,$C1897=14,$C1897=15),$J1897,"")</f>
        <v/>
      </c>
      <c r="P1897" s="8" t="str">
        <f t="shared" si="212"/>
        <v/>
      </c>
      <c r="Q1897" s="3">
        <f>IF(OR($C1897=19,$C1897=20,$C1897=21),$J1897,"")</f>
        <v>550.13151523321199</v>
      </c>
      <c r="R1897" s="3">
        <f t="shared" si="213"/>
        <v>496.09853014583524</v>
      </c>
      <c r="S1897" s="7" t="str">
        <f>IF(OR($C1897=25,$C1897=26,$C1897=27),$J1897,"")</f>
        <v/>
      </c>
      <c r="T1897" s="9" t="str">
        <f t="shared" si="214"/>
        <v/>
      </c>
    </row>
    <row r="1898" spans="1:20" x14ac:dyDescent="0.25">
      <c r="A1898" s="20">
        <f t="shared" si="210"/>
        <v>42880.270000000004</v>
      </c>
      <c r="B1898" s="2">
        <v>42880.267766203702</v>
      </c>
      <c r="C1898" s="1">
        <v>21</v>
      </c>
      <c r="D1898" s="1">
        <v>24</v>
      </c>
      <c r="E1898" s="1">
        <v>22</v>
      </c>
      <c r="F1898" s="1">
        <v>23</v>
      </c>
      <c r="G1898" s="1">
        <v>1357.87</v>
      </c>
      <c r="H1898" s="1">
        <v>469.24618581829691</v>
      </c>
      <c r="I1898" s="22">
        <v>8531.74</v>
      </c>
      <c r="J1898" s="1">
        <v>469.24618581829691</v>
      </c>
      <c r="K1898" s="7" t="str">
        <f>IF(OR($C1898=1,$C1898=2,$C1898=3),$J1898,"")</f>
        <v/>
      </c>
      <c r="L1898" s="8" t="str">
        <f t="shared" si="215"/>
        <v/>
      </c>
      <c r="M1898" s="3" t="str">
        <f>IF(OR($C1898=7,$C1898=8,$C1898=9),$J1898,"")</f>
        <v/>
      </c>
      <c r="N1898" s="8" t="str">
        <f t="shared" si="209"/>
        <v/>
      </c>
      <c r="O1898" s="7" t="str">
        <f>IF(OR($C1898=13,$C1898=14,$C1898=15),$J1898,"")</f>
        <v/>
      </c>
      <c r="P1898" s="8" t="str">
        <f t="shared" si="212"/>
        <v/>
      </c>
      <c r="Q1898" s="3">
        <f>IF(OR($C1898=19,$C1898=20,$C1898=21),$J1898,"")</f>
        <v>469.24618581829691</v>
      </c>
      <c r="R1898" s="3" t="str">
        <f t="shared" si="213"/>
        <v/>
      </c>
      <c r="S1898" s="7" t="str">
        <f>IF(OR($C1898=25,$C1898=26,$C1898=27),$J1898,"")</f>
        <v/>
      </c>
      <c r="T1898" s="9" t="str">
        <f t="shared" si="214"/>
        <v/>
      </c>
    </row>
    <row r="1899" spans="1:20" x14ac:dyDescent="0.25">
      <c r="A1899" s="20">
        <f t="shared" si="210"/>
        <v>42880.29</v>
      </c>
      <c r="B1899" s="2">
        <v>42880.281377314815</v>
      </c>
      <c r="C1899" s="1">
        <v>7</v>
      </c>
      <c r="D1899" s="1">
        <v>10</v>
      </c>
      <c r="E1899" s="1">
        <v>8</v>
      </c>
      <c r="F1899" s="1">
        <v>9</v>
      </c>
      <c r="G1899" s="1">
        <v>909.69500000000005</v>
      </c>
      <c r="H1899" s="1">
        <v>314.36802419081039</v>
      </c>
      <c r="I1899" s="22">
        <v>5715.78</v>
      </c>
      <c r="J1899" s="1">
        <v>314.36802419081039</v>
      </c>
      <c r="K1899" s="7" t="str">
        <f>IF(OR($C1899=1,$C1899=2,$C1899=3),$J1899,"")</f>
        <v/>
      </c>
      <c r="L1899" s="8" t="str">
        <f t="shared" si="215"/>
        <v/>
      </c>
      <c r="M1899" s="3">
        <f>IF(OR($C1899=7,$C1899=8,$C1899=9),$J1899,"")</f>
        <v>314.36802419081039</v>
      </c>
      <c r="N1899" s="8" t="str">
        <f t="shared" si="209"/>
        <v/>
      </c>
      <c r="O1899" s="7" t="str">
        <f>IF(OR($C1899=13,$C1899=14,$C1899=15),$J1899,"")</f>
        <v/>
      </c>
      <c r="P1899" s="8" t="str">
        <f t="shared" si="212"/>
        <v/>
      </c>
      <c r="Q1899" s="3" t="str">
        <f>IF(OR($C1899=19,$C1899=20,$C1899=21),$J1899,"")</f>
        <v/>
      </c>
      <c r="R1899" s="3" t="str">
        <f t="shared" si="213"/>
        <v/>
      </c>
      <c r="S1899" s="7" t="str">
        <f>IF(OR($C1899=25,$C1899=26,$C1899=27),$J1899,"")</f>
        <v/>
      </c>
      <c r="T1899" s="9" t="str">
        <f t="shared" si="214"/>
        <v/>
      </c>
    </row>
    <row r="1900" spans="1:20" x14ac:dyDescent="0.25">
      <c r="A1900" s="20">
        <f t="shared" si="210"/>
        <v>42880.29</v>
      </c>
      <c r="B1900" s="2">
        <v>42880.281412037039</v>
      </c>
      <c r="C1900" s="1">
        <v>8</v>
      </c>
      <c r="D1900" s="1">
        <v>11</v>
      </c>
      <c r="E1900" s="1">
        <v>9</v>
      </c>
      <c r="F1900" s="1">
        <v>10</v>
      </c>
      <c r="G1900" s="1">
        <v>963.74800000000005</v>
      </c>
      <c r="H1900" s="1">
        <v>333.04740003830415</v>
      </c>
      <c r="I1900" s="22">
        <v>6055.41</v>
      </c>
      <c r="J1900" s="1">
        <v>333.04740003830415</v>
      </c>
      <c r="K1900" s="7" t="str">
        <f>IF(OR($C1900=1,$C1900=2,$C1900=3),$J1900,"")</f>
        <v/>
      </c>
      <c r="L1900" s="8" t="str">
        <f t="shared" si="215"/>
        <v/>
      </c>
      <c r="M1900" s="3">
        <f>IF(OR($C1900=7,$C1900=8,$C1900=9),$J1900,"")</f>
        <v>333.04740003830415</v>
      </c>
      <c r="N1900" s="8">
        <f t="shared" si="209"/>
        <v>330.99802395863691</v>
      </c>
      <c r="O1900" s="7" t="str">
        <f>IF(OR($C1900=13,$C1900=14,$C1900=15),$J1900,"")</f>
        <v/>
      </c>
      <c r="P1900" s="8" t="str">
        <f t="shared" si="212"/>
        <v/>
      </c>
      <c r="Q1900" s="3" t="str">
        <f>IF(OR($C1900=19,$C1900=20,$C1900=21),$J1900,"")</f>
        <v/>
      </c>
      <c r="R1900" s="3" t="str">
        <f t="shared" si="213"/>
        <v/>
      </c>
      <c r="S1900" s="7" t="str">
        <f>IF(OR($C1900=25,$C1900=26,$C1900=27),$J1900,"")</f>
        <v/>
      </c>
      <c r="T1900" s="9" t="str">
        <f t="shared" si="214"/>
        <v/>
      </c>
    </row>
    <row r="1901" spans="1:20" x14ac:dyDescent="0.25">
      <c r="A1901" s="20">
        <f t="shared" si="210"/>
        <v>42880.29</v>
      </c>
      <c r="B1901" s="2">
        <v>42880.281446759262</v>
      </c>
      <c r="C1901" s="1">
        <v>9</v>
      </c>
      <c r="D1901" s="1">
        <v>12</v>
      </c>
      <c r="E1901" s="1">
        <v>10</v>
      </c>
      <c r="F1901" s="1">
        <v>11</v>
      </c>
      <c r="G1901" s="1">
        <v>1000.01</v>
      </c>
      <c r="H1901" s="1">
        <v>345.57864764679618</v>
      </c>
      <c r="I1901" s="22">
        <v>6283.28</v>
      </c>
      <c r="J1901" s="1">
        <v>345.57864764679618</v>
      </c>
      <c r="K1901" s="7" t="str">
        <f>IF(OR($C1901=1,$C1901=2,$C1901=3),$J1901,"")</f>
        <v/>
      </c>
      <c r="L1901" s="8" t="str">
        <f t="shared" si="215"/>
        <v/>
      </c>
      <c r="M1901" s="3">
        <f>IF(OR($C1901=7,$C1901=8,$C1901=9),$J1901,"")</f>
        <v>345.57864764679618</v>
      </c>
      <c r="N1901" s="8" t="str">
        <f t="shared" si="209"/>
        <v/>
      </c>
      <c r="O1901" s="7" t="str">
        <f>IF(OR($C1901=13,$C1901=14,$C1901=15),$J1901,"")</f>
        <v/>
      </c>
      <c r="P1901" s="8" t="str">
        <f t="shared" si="212"/>
        <v/>
      </c>
      <c r="Q1901" s="3" t="str">
        <f>IF(OR($C1901=19,$C1901=20,$C1901=21),$J1901,"")</f>
        <v/>
      </c>
      <c r="R1901" s="3" t="str">
        <f t="shared" si="213"/>
        <v/>
      </c>
      <c r="S1901" s="7" t="str">
        <f>IF(OR($C1901=25,$C1901=26,$C1901=27),$J1901,"")</f>
        <v/>
      </c>
      <c r="T1901" s="9" t="str">
        <f t="shared" si="214"/>
        <v/>
      </c>
    </row>
    <row r="1902" spans="1:20" x14ac:dyDescent="0.25">
      <c r="A1902" s="20">
        <f t="shared" si="210"/>
        <v>42880.29</v>
      </c>
      <c r="B1902" s="2">
        <v>42880.281585648147</v>
      </c>
      <c r="C1902" s="1">
        <v>19</v>
      </c>
      <c r="D1902" s="1">
        <v>22</v>
      </c>
      <c r="E1902" s="1">
        <v>20</v>
      </c>
      <c r="F1902" s="1">
        <v>21</v>
      </c>
      <c r="G1902" s="1">
        <v>1337.17</v>
      </c>
      <c r="H1902" s="1">
        <v>462.09277934607303</v>
      </c>
      <c r="I1902" s="22">
        <v>8401.67</v>
      </c>
      <c r="J1902" s="1">
        <v>462.09277934607303</v>
      </c>
      <c r="K1902" s="7" t="str">
        <f>IF(OR($C1902=1,$C1902=2,$C1902=3),$J1902,"")</f>
        <v/>
      </c>
      <c r="L1902" s="8" t="str">
        <f t="shared" si="215"/>
        <v/>
      </c>
      <c r="M1902" s="3" t="str">
        <f>IF(OR($C1902=7,$C1902=8,$C1902=9),$J1902,"")</f>
        <v/>
      </c>
      <c r="N1902" s="8" t="str">
        <f t="shared" si="209"/>
        <v/>
      </c>
      <c r="O1902" s="7" t="str">
        <f>IF(OR($C1902=13,$C1902=14,$C1902=15),$J1902,"")</f>
        <v/>
      </c>
      <c r="P1902" s="8" t="str">
        <f t="shared" si="212"/>
        <v/>
      </c>
      <c r="Q1902" s="3">
        <f>IF(OR($C1902=19,$C1902=20,$C1902=21),$J1902,"")</f>
        <v>462.09277934607303</v>
      </c>
      <c r="R1902" s="3" t="str">
        <f t="shared" si="213"/>
        <v/>
      </c>
      <c r="S1902" s="7" t="str">
        <f>IF(OR($C1902=25,$C1902=26,$C1902=27),$J1902,"")</f>
        <v/>
      </c>
      <c r="T1902" s="9" t="str">
        <f t="shared" si="214"/>
        <v/>
      </c>
    </row>
    <row r="1903" spans="1:20" x14ac:dyDescent="0.25">
      <c r="A1903" s="20">
        <f t="shared" si="210"/>
        <v>42880.29</v>
      </c>
      <c r="B1903" s="2">
        <v>42880.281608796293</v>
      </c>
      <c r="C1903" s="1">
        <v>20</v>
      </c>
      <c r="D1903" s="1">
        <v>23</v>
      </c>
      <c r="E1903" s="1">
        <v>21</v>
      </c>
      <c r="F1903" s="1">
        <v>22</v>
      </c>
      <c r="G1903" s="1">
        <v>1567.71</v>
      </c>
      <c r="H1903" s="1">
        <v>541.76168408551803</v>
      </c>
      <c r="I1903" s="22">
        <v>9850.2099999999991</v>
      </c>
      <c r="J1903" s="1">
        <v>541.76168408551803</v>
      </c>
      <c r="K1903" s="7" t="str">
        <f>IF(OR($C1903=1,$C1903=2,$C1903=3),$J1903,"")</f>
        <v/>
      </c>
      <c r="L1903" s="8" t="str">
        <f t="shared" si="215"/>
        <v/>
      </c>
      <c r="M1903" s="3" t="str">
        <f>IF(OR($C1903=7,$C1903=8,$C1903=9),$J1903,"")</f>
        <v/>
      </c>
      <c r="N1903" s="8" t="str">
        <f t="shared" si="209"/>
        <v/>
      </c>
      <c r="O1903" s="7" t="str">
        <f>IF(OR($C1903=13,$C1903=14,$C1903=15),$J1903,"")</f>
        <v/>
      </c>
      <c r="P1903" s="8" t="str">
        <f t="shared" si="212"/>
        <v/>
      </c>
      <c r="Q1903" s="3">
        <f>IF(OR($C1903=19,$C1903=20,$C1903=21),$J1903,"")</f>
        <v>541.76168408551803</v>
      </c>
      <c r="R1903" s="3">
        <f t="shared" si="213"/>
        <v>488.81034934877226</v>
      </c>
      <c r="S1903" s="7" t="str">
        <f>IF(OR($C1903=25,$C1903=26,$C1903=27),$J1903,"")</f>
        <v/>
      </c>
      <c r="T1903" s="9" t="str">
        <f t="shared" si="214"/>
        <v/>
      </c>
    </row>
    <row r="1904" spans="1:20" x14ac:dyDescent="0.25">
      <c r="A1904" s="20">
        <f t="shared" si="210"/>
        <v>42880.29</v>
      </c>
      <c r="B1904" s="2">
        <v>42880.281643518516</v>
      </c>
      <c r="C1904" s="1">
        <v>21</v>
      </c>
      <c r="D1904" s="1">
        <v>24</v>
      </c>
      <c r="E1904" s="1">
        <v>22</v>
      </c>
      <c r="F1904" s="1">
        <v>23</v>
      </c>
      <c r="G1904" s="1">
        <v>1338.57</v>
      </c>
      <c r="H1904" s="1">
        <v>462.57658461472579</v>
      </c>
      <c r="I1904" s="22">
        <v>8410.48</v>
      </c>
      <c r="J1904" s="1">
        <v>462.57658461472579</v>
      </c>
      <c r="K1904" s="7" t="str">
        <f>IF(OR($C1904=1,$C1904=2,$C1904=3),$J1904,"")</f>
        <v/>
      </c>
      <c r="L1904" s="8" t="str">
        <f t="shared" si="215"/>
        <v/>
      </c>
      <c r="M1904" s="3" t="str">
        <f>IF(OR($C1904=7,$C1904=8,$C1904=9),$J1904,"")</f>
        <v/>
      </c>
      <c r="N1904" s="8" t="str">
        <f t="shared" si="209"/>
        <v/>
      </c>
      <c r="O1904" s="7" t="str">
        <f>IF(OR($C1904=13,$C1904=14,$C1904=15),$J1904,"")</f>
        <v/>
      </c>
      <c r="P1904" s="8" t="str">
        <f t="shared" si="212"/>
        <v/>
      </c>
      <c r="Q1904" s="3">
        <f>IF(OR($C1904=19,$C1904=20,$C1904=21),$J1904,"")</f>
        <v>462.57658461472579</v>
      </c>
      <c r="R1904" s="3" t="str">
        <f t="shared" si="213"/>
        <v/>
      </c>
      <c r="S1904" s="7" t="str">
        <f>IF(OR($C1904=25,$C1904=26,$C1904=27),$J1904,"")</f>
        <v/>
      </c>
      <c r="T1904" s="9" t="str">
        <f t="shared" si="214"/>
        <v/>
      </c>
    </row>
    <row r="1905" spans="1:20" x14ac:dyDescent="0.25">
      <c r="A1905" s="20">
        <f t="shared" si="210"/>
        <v>42880.3</v>
      </c>
      <c r="B1905" s="2">
        <v>42880.295312499999</v>
      </c>
      <c r="C1905" s="1">
        <v>8</v>
      </c>
      <c r="D1905" s="1">
        <v>11</v>
      </c>
      <c r="E1905" s="1">
        <v>9</v>
      </c>
      <c r="F1905" s="1">
        <v>10</v>
      </c>
      <c r="G1905" s="1">
        <v>945.452</v>
      </c>
      <c r="H1905" s="1">
        <v>326.72475632739548</v>
      </c>
      <c r="I1905" s="22">
        <v>5940.45</v>
      </c>
      <c r="J1905" s="1">
        <v>326.72475632739548</v>
      </c>
      <c r="K1905" s="7" t="str">
        <f>IF(OR($C1905=1,$C1905=2,$C1905=3),$J1905,"")</f>
        <v/>
      </c>
      <c r="L1905" s="8" t="str">
        <f t="shared" si="215"/>
        <v/>
      </c>
      <c r="M1905" s="3">
        <f>IF(OR($C1905=7,$C1905=8,$C1905=9),$J1905,"")</f>
        <v>326.72475632739548</v>
      </c>
      <c r="N1905" s="8">
        <f>IF(AND(C1905=8,C1906=9),AVERAGE(M1905:M1906),"")</f>
        <v>332.83245226894553</v>
      </c>
      <c r="O1905" s="7" t="str">
        <f>IF(OR($C1905=13,$C1905=14,$C1905=15),$J1905,"")</f>
        <v/>
      </c>
      <c r="P1905" s="8" t="str">
        <f t="shared" si="212"/>
        <v/>
      </c>
      <c r="Q1905" s="3" t="str">
        <f>IF(OR($C1905=19,$C1905=20,$C1905=21),$J1905,"")</f>
        <v/>
      </c>
      <c r="R1905" s="3" t="str">
        <f t="shared" si="213"/>
        <v/>
      </c>
      <c r="S1905" s="7" t="str">
        <f>IF(OR($C1905=25,$C1905=26,$C1905=27),$J1905,"")</f>
        <v/>
      </c>
      <c r="T1905" s="9" t="str">
        <f t="shared" si="214"/>
        <v/>
      </c>
    </row>
    <row r="1906" spans="1:20" x14ac:dyDescent="0.25">
      <c r="A1906" s="20">
        <f t="shared" si="210"/>
        <v>42880.3</v>
      </c>
      <c r="B1906" s="2">
        <v>42880.295335648145</v>
      </c>
      <c r="C1906" s="1">
        <v>9</v>
      </c>
      <c r="D1906" s="1">
        <v>12</v>
      </c>
      <c r="E1906" s="1">
        <v>10</v>
      </c>
      <c r="F1906" s="1">
        <v>11</v>
      </c>
      <c r="G1906" s="1">
        <v>980.8</v>
      </c>
      <c r="H1906" s="1">
        <v>338.94014821049558</v>
      </c>
      <c r="I1906" s="22">
        <v>6162.55</v>
      </c>
      <c r="J1906" s="1">
        <v>338.94014821049558</v>
      </c>
      <c r="K1906" s="7" t="str">
        <f>IF(OR($C1906=1,$C1906=2,$C1906=3),$J1906,"")</f>
        <v/>
      </c>
      <c r="L1906" s="8" t="str">
        <f t="shared" si="215"/>
        <v/>
      </c>
      <c r="M1906" s="3">
        <f>IF(OR($C1906=7,$C1906=8,$C1906=9),$J1906,"")</f>
        <v>338.94014821049558</v>
      </c>
      <c r="N1906" s="8" t="str">
        <f t="shared" ref="N1906:N1969" si="216">IF(AND(C1906=8,C1907=9),AVERAGE(M1906:M1907),"")</f>
        <v/>
      </c>
      <c r="O1906" s="7" t="str">
        <f>IF(OR($C1906=13,$C1906=14,$C1906=15),$J1906,"")</f>
        <v/>
      </c>
      <c r="P1906" s="8" t="str">
        <f t="shared" si="212"/>
        <v/>
      </c>
      <c r="Q1906" s="3" t="str">
        <f>IF(OR($C1906=19,$C1906=20,$C1906=21),$J1906,"")</f>
        <v/>
      </c>
      <c r="R1906" s="3" t="str">
        <f t="shared" si="213"/>
        <v/>
      </c>
      <c r="S1906" s="7" t="str">
        <f>IF(OR($C1906=25,$C1906=26,$C1906=27),$J1906,"")</f>
        <v/>
      </c>
      <c r="T1906" s="9" t="str">
        <f t="shared" si="214"/>
        <v/>
      </c>
    </row>
    <row r="1907" spans="1:20" x14ac:dyDescent="0.25">
      <c r="A1907" s="20">
        <f t="shared" si="210"/>
        <v>42880.3</v>
      </c>
      <c r="B1907" s="2">
        <v>42880.295474537037</v>
      </c>
      <c r="C1907" s="1">
        <v>19</v>
      </c>
      <c r="D1907" s="1">
        <v>22</v>
      </c>
      <c r="E1907" s="1">
        <v>20</v>
      </c>
      <c r="F1907" s="1">
        <v>21</v>
      </c>
      <c r="G1907" s="1">
        <v>1310.08</v>
      </c>
      <c r="H1907" s="1">
        <v>452.73114739764071</v>
      </c>
      <c r="I1907" s="22">
        <v>8231.4500000000007</v>
      </c>
      <c r="J1907" s="1">
        <v>452.73114739764071</v>
      </c>
      <c r="K1907" s="7" t="str">
        <f>IF(OR($C1907=1,$C1907=2,$C1907=3),$J1907,"")</f>
        <v/>
      </c>
      <c r="L1907" s="8" t="str">
        <f t="shared" si="215"/>
        <v/>
      </c>
      <c r="M1907" s="3" t="str">
        <f>IF(OR($C1907=7,$C1907=8,$C1907=9),$J1907,"")</f>
        <v/>
      </c>
      <c r="N1907" s="8" t="str">
        <f t="shared" si="216"/>
        <v/>
      </c>
      <c r="O1907" s="7" t="str">
        <f>IF(OR($C1907=13,$C1907=14,$C1907=15),$J1907,"")</f>
        <v/>
      </c>
      <c r="P1907" s="8" t="str">
        <f t="shared" si="212"/>
        <v/>
      </c>
      <c r="Q1907" s="3">
        <f>IF(OR($C1907=19,$C1907=20,$C1907=21),$J1907,"")</f>
        <v>452.73114739764071</v>
      </c>
      <c r="R1907" s="3" t="str">
        <f t="shared" si="213"/>
        <v/>
      </c>
      <c r="S1907" s="7" t="str">
        <f>IF(OR($C1907=25,$C1907=26,$C1907=27),$J1907,"")</f>
        <v/>
      </c>
      <c r="T1907" s="9" t="str">
        <f t="shared" si="214"/>
        <v/>
      </c>
    </row>
    <row r="1908" spans="1:20" x14ac:dyDescent="0.25">
      <c r="A1908" s="20">
        <f t="shared" si="210"/>
        <v>42880.3</v>
      </c>
      <c r="B1908" s="2">
        <v>42880.29550925926</v>
      </c>
      <c r="C1908" s="1">
        <v>20</v>
      </c>
      <c r="D1908" s="1">
        <v>23</v>
      </c>
      <c r="E1908" s="1">
        <v>21</v>
      </c>
      <c r="F1908" s="1">
        <v>22</v>
      </c>
      <c r="G1908" s="1">
        <v>1551.27</v>
      </c>
      <c r="H1908" s="1">
        <v>536.08042793076618</v>
      </c>
      <c r="I1908" s="22">
        <v>9746.89</v>
      </c>
      <c r="J1908" s="1">
        <v>536.08042793076618</v>
      </c>
      <c r="K1908" s="7" t="str">
        <f>IF(OR($C1908=1,$C1908=2,$C1908=3),$J1908,"")</f>
        <v/>
      </c>
      <c r="L1908" s="8" t="str">
        <f t="shared" si="215"/>
        <v/>
      </c>
      <c r="M1908" s="3" t="str">
        <f>IF(OR($C1908=7,$C1908=8,$C1908=9),$J1908,"")</f>
        <v/>
      </c>
      <c r="N1908" s="8" t="str">
        <f t="shared" si="216"/>
        <v/>
      </c>
      <c r="O1908" s="7" t="str">
        <f>IF(OR($C1908=13,$C1908=14,$C1908=15),$J1908,"")</f>
        <v/>
      </c>
      <c r="P1908" s="8" t="str">
        <f t="shared" si="212"/>
        <v/>
      </c>
      <c r="Q1908" s="3">
        <f>IF(OR($C1908=19,$C1908=20,$C1908=21),$J1908,"")</f>
        <v>536.08042793076618</v>
      </c>
      <c r="R1908" s="3">
        <f t="shared" si="213"/>
        <v>481.62238535735878</v>
      </c>
      <c r="S1908" s="7" t="str">
        <f>IF(OR($C1908=25,$C1908=26,$C1908=27),$J1908,"")</f>
        <v/>
      </c>
      <c r="T1908" s="9" t="str">
        <f t="shared" si="214"/>
        <v/>
      </c>
    </row>
    <row r="1909" spans="1:20" x14ac:dyDescent="0.25">
      <c r="A1909" s="20">
        <f t="shared" si="210"/>
        <v>42880.3</v>
      </c>
      <c r="B1909" s="2">
        <v>42880.295543981483</v>
      </c>
      <c r="C1909" s="1">
        <v>21</v>
      </c>
      <c r="D1909" s="1">
        <v>24</v>
      </c>
      <c r="E1909" s="1">
        <v>22</v>
      </c>
      <c r="F1909" s="1">
        <v>23</v>
      </c>
      <c r="G1909" s="1">
        <v>1319.7</v>
      </c>
      <c r="H1909" s="1">
        <v>456.05558074366951</v>
      </c>
      <c r="I1909" s="22">
        <v>8291.9</v>
      </c>
      <c r="J1909" s="1">
        <v>456.05558074366951</v>
      </c>
      <c r="K1909" s="7" t="str">
        <f>IF(OR($C1909=1,$C1909=2,$C1909=3),$J1909,"")</f>
        <v/>
      </c>
      <c r="L1909" s="8" t="str">
        <f t="shared" si="215"/>
        <v/>
      </c>
      <c r="M1909" s="3" t="str">
        <f>IF(OR($C1909=7,$C1909=8,$C1909=9),$J1909,"")</f>
        <v/>
      </c>
      <c r="N1909" s="8" t="str">
        <f t="shared" si="216"/>
        <v/>
      </c>
      <c r="O1909" s="7" t="str">
        <f>IF(OR($C1909=13,$C1909=14,$C1909=15),$J1909,"")</f>
        <v/>
      </c>
      <c r="P1909" s="8" t="str">
        <f t="shared" si="212"/>
        <v/>
      </c>
      <c r="Q1909" s="3">
        <f>IF(OR($C1909=19,$C1909=20,$C1909=21),$J1909,"")</f>
        <v>456.05558074366951</v>
      </c>
      <c r="R1909" s="3" t="str">
        <f t="shared" si="213"/>
        <v/>
      </c>
      <c r="S1909" s="7" t="str">
        <f>IF(OR($C1909=25,$C1909=26,$C1909=27),$J1909,"")</f>
        <v/>
      </c>
      <c r="T1909" s="9" t="str">
        <f t="shared" si="214"/>
        <v/>
      </c>
    </row>
    <row r="1910" spans="1:20" x14ac:dyDescent="0.25">
      <c r="A1910" s="20">
        <f t="shared" si="210"/>
        <v>42880.310000000005</v>
      </c>
      <c r="B1910" s="2">
        <v>42880.309201388889</v>
      </c>
      <c r="C1910" s="1">
        <v>8</v>
      </c>
      <c r="D1910" s="1">
        <v>11</v>
      </c>
      <c r="E1910" s="1">
        <v>9</v>
      </c>
      <c r="F1910" s="1">
        <v>10</v>
      </c>
      <c r="G1910" s="1">
        <v>926.447</v>
      </c>
      <c r="H1910" s="1">
        <v>320.15709980543335</v>
      </c>
      <c r="I1910" s="22">
        <v>5821.04</v>
      </c>
      <c r="J1910" s="1">
        <v>320.15709980543335</v>
      </c>
      <c r="K1910" s="7" t="str">
        <f>IF(OR($C1910=1,$C1910=2,$C1910=3),$J1910,"")</f>
        <v/>
      </c>
      <c r="L1910" s="8" t="str">
        <f t="shared" si="215"/>
        <v/>
      </c>
      <c r="M1910" s="3">
        <f>IF(OR($C1910=7,$C1910=8,$C1910=9),$J1910,"")</f>
        <v>320.15709980543335</v>
      </c>
      <c r="N1910" s="8">
        <f t="shared" si="216"/>
        <v>326.05727784425051</v>
      </c>
      <c r="O1910" s="7" t="str">
        <f>IF(OR($C1910=13,$C1910=14,$C1910=15),$J1910,"")</f>
        <v/>
      </c>
      <c r="P1910" s="8" t="str">
        <f t="shared" si="212"/>
        <v/>
      </c>
      <c r="Q1910" s="3" t="str">
        <f>IF(OR($C1910=19,$C1910=20,$C1910=21),$J1910,"")</f>
        <v/>
      </c>
      <c r="R1910" s="3" t="str">
        <f t="shared" si="213"/>
        <v/>
      </c>
      <c r="S1910" s="7" t="str">
        <f>IF(OR($C1910=25,$C1910=26,$C1910=27),$J1910,"")</f>
        <v/>
      </c>
      <c r="T1910" s="9" t="str">
        <f t="shared" si="214"/>
        <v/>
      </c>
    </row>
    <row r="1911" spans="1:20" x14ac:dyDescent="0.25">
      <c r="A1911" s="20">
        <f t="shared" si="210"/>
        <v>42880.310000000005</v>
      </c>
      <c r="B1911" s="2">
        <v>42880.309236111112</v>
      </c>
      <c r="C1911" s="1">
        <v>9</v>
      </c>
      <c r="D1911" s="1">
        <v>12</v>
      </c>
      <c r="E1911" s="1">
        <v>10</v>
      </c>
      <c r="F1911" s="1">
        <v>11</v>
      </c>
      <c r="G1911" s="1">
        <v>960.59400000000005</v>
      </c>
      <c r="H1911" s="1">
        <v>331.95745588306772</v>
      </c>
      <c r="I1911" s="22">
        <v>6035.59</v>
      </c>
      <c r="J1911" s="1">
        <v>331.95745588306772</v>
      </c>
      <c r="K1911" s="7" t="str">
        <f>IF(OR($C1911=1,$C1911=2,$C1911=3),$J1911,"")</f>
        <v/>
      </c>
      <c r="L1911" s="8" t="str">
        <f t="shared" si="215"/>
        <v/>
      </c>
      <c r="M1911" s="3">
        <f>IF(OR($C1911=7,$C1911=8,$C1911=9),$J1911,"")</f>
        <v>331.95745588306772</v>
      </c>
      <c r="N1911" s="8" t="str">
        <f t="shared" si="216"/>
        <v/>
      </c>
      <c r="O1911" s="7" t="str">
        <f>IF(OR($C1911=13,$C1911=14,$C1911=15),$J1911,"")</f>
        <v/>
      </c>
      <c r="P1911" s="8" t="str">
        <f t="shared" si="212"/>
        <v/>
      </c>
      <c r="Q1911" s="3" t="str">
        <f>IF(OR($C1911=19,$C1911=20,$C1911=21),$J1911,"")</f>
        <v/>
      </c>
      <c r="R1911" s="3" t="str">
        <f t="shared" si="213"/>
        <v/>
      </c>
      <c r="S1911" s="7" t="str">
        <f>IF(OR($C1911=25,$C1911=26,$C1911=27),$J1911,"")</f>
        <v/>
      </c>
      <c r="T1911" s="9" t="str">
        <f t="shared" si="214"/>
        <v/>
      </c>
    </row>
    <row r="1912" spans="1:20" x14ac:dyDescent="0.25">
      <c r="A1912" s="20">
        <f t="shared" si="210"/>
        <v>42880.310000000005</v>
      </c>
      <c r="B1912" s="2">
        <v>42880.309374999997</v>
      </c>
      <c r="C1912" s="1">
        <v>19</v>
      </c>
      <c r="D1912" s="1">
        <v>22</v>
      </c>
      <c r="E1912" s="1">
        <v>20</v>
      </c>
      <c r="F1912" s="1">
        <v>21</v>
      </c>
      <c r="G1912" s="1">
        <v>1297.33</v>
      </c>
      <c r="H1912" s="1">
        <v>448.32506370098105</v>
      </c>
      <c r="I1912" s="22">
        <v>8151.38</v>
      </c>
      <c r="J1912" s="1">
        <v>448.32506370098105</v>
      </c>
      <c r="K1912" s="7" t="str">
        <f>IF(OR($C1912=1,$C1912=2,$C1912=3),$J1912,"")</f>
        <v/>
      </c>
      <c r="L1912" s="8" t="str">
        <f t="shared" si="215"/>
        <v/>
      </c>
      <c r="M1912" s="3" t="str">
        <f>IF(OR($C1912=7,$C1912=8,$C1912=9),$J1912,"")</f>
        <v/>
      </c>
      <c r="N1912" s="8" t="str">
        <f t="shared" si="216"/>
        <v/>
      </c>
      <c r="O1912" s="7" t="str">
        <f>IF(OR($C1912=13,$C1912=14,$C1912=15),$J1912,"")</f>
        <v/>
      </c>
      <c r="P1912" s="8" t="str">
        <f t="shared" si="212"/>
        <v/>
      </c>
      <c r="Q1912" s="3">
        <f>IF(OR($C1912=19,$C1912=20,$C1912=21),$J1912,"")</f>
        <v>448.32506370098105</v>
      </c>
      <c r="R1912" s="3" t="str">
        <f t="shared" si="213"/>
        <v/>
      </c>
      <c r="S1912" s="7" t="str">
        <f>IF(OR($C1912=25,$C1912=26,$C1912=27),$J1912,"")</f>
        <v/>
      </c>
      <c r="T1912" s="9" t="str">
        <f t="shared" si="214"/>
        <v/>
      </c>
    </row>
    <row r="1913" spans="1:20" x14ac:dyDescent="0.25">
      <c r="A1913" s="20">
        <f t="shared" si="210"/>
        <v>42880.310000000005</v>
      </c>
      <c r="B1913" s="2">
        <v>42880.309398148151</v>
      </c>
      <c r="C1913" s="1">
        <v>20</v>
      </c>
      <c r="D1913" s="1">
        <v>23</v>
      </c>
      <c r="E1913" s="1">
        <v>21</v>
      </c>
      <c r="F1913" s="1">
        <v>22</v>
      </c>
      <c r="G1913" s="1">
        <v>1519.73</v>
      </c>
      <c r="H1913" s="1">
        <v>525.18098637840183</v>
      </c>
      <c r="I1913" s="22">
        <v>9548.7199999999993</v>
      </c>
      <c r="J1913" s="1">
        <v>525.18098637840183</v>
      </c>
      <c r="K1913" s="7" t="str">
        <f>IF(OR($C1913=1,$C1913=2,$C1913=3),$J1913,"")</f>
        <v/>
      </c>
      <c r="L1913" s="8" t="str">
        <f t="shared" si="215"/>
        <v/>
      </c>
      <c r="M1913" s="3" t="str">
        <f>IF(OR($C1913=7,$C1913=8,$C1913=9),$J1913,"")</f>
        <v/>
      </c>
      <c r="N1913" s="8" t="str">
        <f t="shared" si="216"/>
        <v/>
      </c>
      <c r="O1913" s="7" t="str">
        <f>IF(OR($C1913=13,$C1913=14,$C1913=15),$J1913,"")</f>
        <v/>
      </c>
      <c r="P1913" s="8" t="str">
        <f t="shared" si="212"/>
        <v/>
      </c>
      <c r="Q1913" s="3">
        <f>IF(OR($C1913=19,$C1913=20,$C1913=21),$J1913,"")</f>
        <v>525.18098637840183</v>
      </c>
      <c r="R1913" s="3">
        <f t="shared" si="213"/>
        <v>474.12455561054634</v>
      </c>
      <c r="S1913" s="7" t="str">
        <f>IF(OR($C1913=25,$C1913=26,$C1913=27),$J1913,"")</f>
        <v/>
      </c>
      <c r="T1913" s="9" t="str">
        <f t="shared" si="214"/>
        <v/>
      </c>
    </row>
    <row r="1914" spans="1:20" x14ac:dyDescent="0.25">
      <c r="A1914" s="20">
        <f t="shared" si="210"/>
        <v>42880.310000000005</v>
      </c>
      <c r="B1914" s="2">
        <v>42880.309432870374</v>
      </c>
      <c r="C1914" s="1">
        <v>21</v>
      </c>
      <c r="D1914" s="1">
        <v>24</v>
      </c>
      <c r="E1914" s="1">
        <v>22</v>
      </c>
      <c r="F1914" s="1">
        <v>23</v>
      </c>
      <c r="G1914" s="1">
        <v>1298.9000000000001</v>
      </c>
      <c r="H1914" s="1">
        <v>448.86761675225608</v>
      </c>
      <c r="I1914" s="22">
        <v>8161.24</v>
      </c>
      <c r="J1914" s="1">
        <v>448.86761675225608</v>
      </c>
      <c r="K1914" s="7" t="str">
        <f>IF(OR($C1914=1,$C1914=2,$C1914=3),$J1914,"")</f>
        <v/>
      </c>
      <c r="L1914" s="8" t="str">
        <f t="shared" si="215"/>
        <v/>
      </c>
      <c r="M1914" s="3" t="str">
        <f>IF(OR($C1914=7,$C1914=8,$C1914=9),$J1914,"")</f>
        <v/>
      </c>
      <c r="N1914" s="8" t="str">
        <f t="shared" si="216"/>
        <v/>
      </c>
      <c r="O1914" s="7" t="str">
        <f>IF(OR($C1914=13,$C1914=14,$C1914=15),$J1914,"")</f>
        <v/>
      </c>
      <c r="P1914" s="8" t="str">
        <f t="shared" si="212"/>
        <v/>
      </c>
      <c r="Q1914" s="3">
        <f>IF(OR($C1914=19,$C1914=20,$C1914=21),$J1914,"")</f>
        <v>448.86761675225608</v>
      </c>
      <c r="R1914" s="3" t="str">
        <f t="shared" si="213"/>
        <v/>
      </c>
      <c r="S1914" s="7" t="str">
        <f>IF(OR($C1914=25,$C1914=26,$C1914=27),$J1914,"")</f>
        <v/>
      </c>
      <c r="T1914" s="9" t="str">
        <f t="shared" si="214"/>
        <v/>
      </c>
    </row>
    <row r="1915" spans="1:20" x14ac:dyDescent="0.25">
      <c r="A1915" s="20">
        <f t="shared" si="210"/>
        <v>42880.33</v>
      </c>
      <c r="B1915" s="2">
        <v>42880.32298611111</v>
      </c>
      <c r="C1915" s="1">
        <v>2</v>
      </c>
      <c r="D1915" s="1">
        <v>5</v>
      </c>
      <c r="E1915" s="1">
        <v>3</v>
      </c>
      <c r="F1915" s="1">
        <v>4</v>
      </c>
      <c r="G1915" s="1">
        <v>998.11599999999999</v>
      </c>
      <c r="H1915" s="1">
        <v>344.92412823334729</v>
      </c>
      <c r="I1915" s="22">
        <v>6271.35</v>
      </c>
      <c r="J1915" s="1">
        <v>344.92412823334729</v>
      </c>
      <c r="K1915" s="7">
        <f>IF(OR($C1915=1,$C1915=2,$C1915=3),$J1915,"")</f>
        <v>344.92412823334729</v>
      </c>
      <c r="L1915" s="8">
        <f t="shared" si="215"/>
        <v>344.92412823334729</v>
      </c>
      <c r="M1915" s="3" t="str">
        <f>IF(OR($C1915=7,$C1915=8,$C1915=9),$J1915,"")</f>
        <v/>
      </c>
      <c r="N1915" s="8" t="str">
        <f t="shared" si="216"/>
        <v/>
      </c>
      <c r="O1915" s="7" t="str">
        <f>IF(OR($C1915=13,$C1915=14,$C1915=15),$J1915,"")</f>
        <v/>
      </c>
      <c r="P1915" s="8" t="str">
        <f t="shared" si="212"/>
        <v/>
      </c>
      <c r="Q1915" s="3" t="str">
        <f>IF(OR($C1915=19,$C1915=20,$C1915=21),$J1915,"")</f>
        <v/>
      </c>
      <c r="R1915" s="3" t="str">
        <f t="shared" si="213"/>
        <v/>
      </c>
      <c r="S1915" s="7" t="str">
        <f>IF(OR($C1915=25,$C1915=26,$C1915=27),$J1915,"")</f>
        <v/>
      </c>
      <c r="T1915" s="9" t="str">
        <f t="shared" si="214"/>
        <v/>
      </c>
    </row>
    <row r="1916" spans="1:20" x14ac:dyDescent="0.25">
      <c r="A1916" s="20">
        <f t="shared" si="210"/>
        <v>42880.33</v>
      </c>
      <c r="B1916" s="2">
        <v>42880.32309027778</v>
      </c>
      <c r="C1916" s="1">
        <v>8</v>
      </c>
      <c r="D1916" s="1">
        <v>11</v>
      </c>
      <c r="E1916" s="1">
        <v>9</v>
      </c>
      <c r="F1916" s="1">
        <v>10</v>
      </c>
      <c r="G1916" s="1">
        <v>910.06600000000003</v>
      </c>
      <c r="H1916" s="1">
        <v>314.49623258700336</v>
      </c>
      <c r="I1916" s="22">
        <v>5718.11</v>
      </c>
      <c r="J1916" s="1">
        <v>314.49623258700336</v>
      </c>
      <c r="K1916" s="7" t="str">
        <f>IF(OR($C1916=1,$C1916=2,$C1916=3),$J1916,"")</f>
        <v/>
      </c>
      <c r="L1916" s="8" t="str">
        <f t="shared" si="215"/>
        <v/>
      </c>
      <c r="M1916" s="3">
        <f>IF(OR($C1916=7,$C1916=8,$C1916=9),$J1916,"")</f>
        <v>314.49623258700336</v>
      </c>
      <c r="N1916" s="8">
        <f t="shared" si="216"/>
        <v>320.77412431056166</v>
      </c>
      <c r="O1916" s="7" t="str">
        <f>IF(OR($C1916=13,$C1916=14,$C1916=15),$J1916,"")</f>
        <v/>
      </c>
      <c r="P1916" s="8" t="str">
        <f t="shared" si="212"/>
        <v/>
      </c>
      <c r="Q1916" s="3" t="str">
        <f>IF(OR($C1916=19,$C1916=20,$C1916=21),$J1916,"")</f>
        <v/>
      </c>
      <c r="R1916" s="3" t="str">
        <f t="shared" si="213"/>
        <v/>
      </c>
      <c r="S1916" s="7" t="str">
        <f>IF(OR($C1916=25,$C1916=26,$C1916=27),$J1916,"")</f>
        <v/>
      </c>
      <c r="T1916" s="9" t="str">
        <f t="shared" si="214"/>
        <v/>
      </c>
    </row>
    <row r="1917" spans="1:20" x14ac:dyDescent="0.25">
      <c r="A1917" s="20">
        <f t="shared" si="210"/>
        <v>42880.33</v>
      </c>
      <c r="B1917" s="2">
        <v>42880.323113425926</v>
      </c>
      <c r="C1917" s="1">
        <v>9</v>
      </c>
      <c r="D1917" s="1">
        <v>12</v>
      </c>
      <c r="E1917" s="1">
        <v>10</v>
      </c>
      <c r="F1917" s="1">
        <v>11</v>
      </c>
      <c r="G1917" s="1">
        <v>946.399</v>
      </c>
      <c r="H1917" s="1">
        <v>327.0520160341199</v>
      </c>
      <c r="I1917" s="22">
        <v>5946.4</v>
      </c>
      <c r="J1917" s="1">
        <v>327.0520160341199</v>
      </c>
      <c r="K1917" s="7" t="str">
        <f>IF(OR($C1917=1,$C1917=2,$C1917=3),$J1917,"")</f>
        <v/>
      </c>
      <c r="L1917" s="8" t="str">
        <f t="shared" si="215"/>
        <v/>
      </c>
      <c r="M1917" s="3">
        <f>IF(OR($C1917=7,$C1917=8,$C1917=9),$J1917,"")</f>
        <v>327.0520160341199</v>
      </c>
      <c r="N1917" s="8" t="str">
        <f t="shared" si="216"/>
        <v/>
      </c>
      <c r="O1917" s="7" t="str">
        <f>IF(OR($C1917=13,$C1917=14,$C1917=15),$J1917,"")</f>
        <v/>
      </c>
      <c r="P1917" s="8" t="str">
        <f t="shared" si="212"/>
        <v/>
      </c>
      <c r="Q1917" s="3" t="str">
        <f>IF(OR($C1917=19,$C1917=20,$C1917=21),$J1917,"")</f>
        <v/>
      </c>
      <c r="R1917" s="3" t="str">
        <f t="shared" si="213"/>
        <v/>
      </c>
      <c r="S1917" s="7" t="str">
        <f>IF(OR($C1917=25,$C1917=26,$C1917=27),$J1917,"")</f>
        <v/>
      </c>
      <c r="T1917" s="9" t="str">
        <f t="shared" si="214"/>
        <v/>
      </c>
    </row>
    <row r="1918" spans="1:20" x14ac:dyDescent="0.25">
      <c r="A1918" s="20">
        <f t="shared" si="210"/>
        <v>42880.33</v>
      </c>
      <c r="B1918" s="2">
        <v>42880.323252314818</v>
      </c>
      <c r="C1918" s="1">
        <v>19</v>
      </c>
      <c r="D1918" s="1">
        <v>22</v>
      </c>
      <c r="E1918" s="1">
        <v>20</v>
      </c>
      <c r="F1918" s="1">
        <v>21</v>
      </c>
      <c r="G1918" s="1">
        <v>1273.7</v>
      </c>
      <c r="H1918" s="1">
        <v>440.15912191650517</v>
      </c>
      <c r="I1918" s="22">
        <v>8002.88</v>
      </c>
      <c r="J1918" s="1">
        <v>440.15912191650517</v>
      </c>
      <c r="K1918" s="7" t="str">
        <f>IF(OR($C1918=1,$C1918=2,$C1918=3),$J1918,"")</f>
        <v/>
      </c>
      <c r="L1918" s="8" t="str">
        <f t="shared" si="215"/>
        <v/>
      </c>
      <c r="M1918" s="3" t="str">
        <f>IF(OR($C1918=7,$C1918=8,$C1918=9),$J1918,"")</f>
        <v/>
      </c>
      <c r="N1918" s="8" t="str">
        <f t="shared" si="216"/>
        <v/>
      </c>
      <c r="O1918" s="7" t="str">
        <f>IF(OR($C1918=13,$C1918=14,$C1918=15),$J1918,"")</f>
        <v/>
      </c>
      <c r="P1918" s="8" t="str">
        <f t="shared" si="212"/>
        <v/>
      </c>
      <c r="Q1918" s="3">
        <f>IF(OR($C1918=19,$C1918=20,$C1918=21),$J1918,"")</f>
        <v>440.15912191650517</v>
      </c>
      <c r="R1918" s="3" t="str">
        <f t="shared" si="213"/>
        <v/>
      </c>
      <c r="S1918" s="7" t="str">
        <f>IF(OR($C1918=25,$C1918=26,$C1918=27),$J1918,"")</f>
        <v/>
      </c>
      <c r="T1918" s="9" t="str">
        <f t="shared" si="214"/>
        <v/>
      </c>
    </row>
    <row r="1919" spans="1:20" x14ac:dyDescent="0.25">
      <c r="A1919" s="20">
        <f t="shared" si="210"/>
        <v>42880.33</v>
      </c>
      <c r="B1919" s="2">
        <v>42880.323275462964</v>
      </c>
      <c r="C1919" s="1">
        <v>20</v>
      </c>
      <c r="D1919" s="1">
        <v>23</v>
      </c>
      <c r="E1919" s="1">
        <v>21</v>
      </c>
      <c r="F1919" s="1">
        <v>22</v>
      </c>
      <c r="G1919" s="1">
        <v>1498.18</v>
      </c>
      <c r="H1919" s="1">
        <v>517.73384099306725</v>
      </c>
      <c r="I1919" s="22">
        <v>9413.32</v>
      </c>
      <c r="J1919" s="1">
        <v>517.73384099306725</v>
      </c>
      <c r="K1919" s="7" t="str">
        <f>IF(OR($C1919=1,$C1919=2,$C1919=3),$J1919,"")</f>
        <v/>
      </c>
      <c r="L1919" s="8" t="str">
        <f t="shared" si="215"/>
        <v/>
      </c>
      <c r="M1919" s="3" t="str">
        <f>IF(OR($C1919=7,$C1919=8,$C1919=9),$J1919,"")</f>
        <v/>
      </c>
      <c r="N1919" s="8" t="str">
        <f t="shared" si="216"/>
        <v/>
      </c>
      <c r="O1919" s="7" t="str">
        <f>IF(OR($C1919=13,$C1919=14,$C1919=15),$J1919,"")</f>
        <v/>
      </c>
      <c r="P1919" s="8" t="str">
        <f t="shared" si="212"/>
        <v/>
      </c>
      <c r="Q1919" s="3">
        <f>IF(OR($C1919=19,$C1919=20,$C1919=21),$J1919,"")</f>
        <v>517.73384099306725</v>
      </c>
      <c r="R1919" s="3">
        <f t="shared" si="213"/>
        <v>467.04832759784557</v>
      </c>
      <c r="S1919" s="7" t="str">
        <f>IF(OR($C1919=25,$C1919=26,$C1919=27),$J1919,"")</f>
        <v/>
      </c>
      <c r="T1919" s="9" t="str">
        <f t="shared" si="214"/>
        <v/>
      </c>
    </row>
    <row r="1920" spans="1:20" x14ac:dyDescent="0.25">
      <c r="A1920" s="20">
        <f t="shared" si="210"/>
        <v>42880.33</v>
      </c>
      <c r="B1920" s="2">
        <v>42880.323310185187</v>
      </c>
      <c r="C1920" s="1">
        <v>21</v>
      </c>
      <c r="D1920" s="1">
        <v>24</v>
      </c>
      <c r="E1920" s="1">
        <v>22</v>
      </c>
      <c r="F1920" s="1">
        <v>23</v>
      </c>
      <c r="G1920" s="1">
        <v>1282.6500000000001</v>
      </c>
      <c r="H1920" s="1">
        <v>443.25201988396429</v>
      </c>
      <c r="I1920" s="22">
        <v>8059.1</v>
      </c>
      <c r="J1920" s="1">
        <v>443.25201988396429</v>
      </c>
      <c r="K1920" s="7" t="str">
        <f>IF(OR($C1920=1,$C1920=2,$C1920=3),$J1920,"")</f>
        <v/>
      </c>
      <c r="L1920" s="8" t="str">
        <f t="shared" si="215"/>
        <v/>
      </c>
      <c r="M1920" s="3" t="str">
        <f>IF(OR($C1920=7,$C1920=8,$C1920=9),$J1920,"")</f>
        <v/>
      </c>
      <c r="N1920" s="8" t="str">
        <f t="shared" si="216"/>
        <v/>
      </c>
      <c r="O1920" s="7" t="str">
        <f>IF(OR($C1920=13,$C1920=14,$C1920=15),$J1920,"")</f>
        <v/>
      </c>
      <c r="P1920" s="8" t="str">
        <f t="shared" si="212"/>
        <v/>
      </c>
      <c r="Q1920" s="3">
        <f>IF(OR($C1920=19,$C1920=20,$C1920=21),$J1920,"")</f>
        <v>443.25201988396429</v>
      </c>
      <c r="R1920" s="3" t="str">
        <f t="shared" si="213"/>
        <v/>
      </c>
      <c r="S1920" s="7" t="str">
        <f>IF(OR($C1920=25,$C1920=26,$C1920=27),$J1920,"")</f>
        <v/>
      </c>
      <c r="T1920" s="9" t="str">
        <f t="shared" si="214"/>
        <v/>
      </c>
    </row>
    <row r="1921" spans="1:20" x14ac:dyDescent="0.25">
      <c r="A1921" s="20">
        <f t="shared" si="210"/>
        <v>42880.340000000004</v>
      </c>
      <c r="B1921" s="2">
        <v>42880.33697916667</v>
      </c>
      <c r="C1921" s="1">
        <v>8</v>
      </c>
      <c r="D1921" s="1">
        <v>11</v>
      </c>
      <c r="E1921" s="1">
        <v>9</v>
      </c>
      <c r="F1921" s="1">
        <v>10</v>
      </c>
      <c r="G1921" s="1">
        <v>896.31200000000001</v>
      </c>
      <c r="H1921" s="1">
        <v>309.74319139768119</v>
      </c>
      <c r="I1921" s="22">
        <v>5631.69</v>
      </c>
      <c r="J1921" s="1">
        <v>309.74319139768119</v>
      </c>
      <c r="K1921" s="7" t="str">
        <f>IF(OR($C1921=1,$C1921=2,$C1921=3),$J1921,"")</f>
        <v/>
      </c>
      <c r="L1921" s="8" t="str">
        <f t="shared" si="215"/>
        <v/>
      </c>
      <c r="M1921" s="3">
        <f>IF(OR($C1921=7,$C1921=8,$C1921=9),$J1921,"")</f>
        <v>309.74319139768119</v>
      </c>
      <c r="N1921" s="8">
        <f t="shared" si="216"/>
        <v>316.47171317147041</v>
      </c>
      <c r="O1921" s="7" t="str">
        <f>IF(OR($C1921=13,$C1921=14,$C1921=15),$J1921,"")</f>
        <v/>
      </c>
      <c r="P1921" s="8" t="str">
        <f t="shared" si="212"/>
        <v/>
      </c>
      <c r="Q1921" s="3" t="str">
        <f>IF(OR($C1921=19,$C1921=20,$C1921=21),$J1921,"")</f>
        <v/>
      </c>
      <c r="R1921" s="3" t="str">
        <f t="shared" si="213"/>
        <v/>
      </c>
      <c r="S1921" s="7" t="str">
        <f>IF(OR($C1921=25,$C1921=26,$C1921=27),$J1921,"")</f>
        <v/>
      </c>
      <c r="T1921" s="9" t="str">
        <f t="shared" si="214"/>
        <v/>
      </c>
    </row>
    <row r="1922" spans="1:20" x14ac:dyDescent="0.25">
      <c r="A1922" s="20">
        <f t="shared" si="210"/>
        <v>42880.340000000004</v>
      </c>
      <c r="B1922" s="2">
        <v>42880.337002314816</v>
      </c>
      <c r="C1922" s="1">
        <v>9</v>
      </c>
      <c r="D1922" s="1">
        <v>12</v>
      </c>
      <c r="E1922" s="1">
        <v>10</v>
      </c>
      <c r="F1922" s="1">
        <v>11</v>
      </c>
      <c r="G1922" s="1">
        <v>935.25300000000004</v>
      </c>
      <c r="H1922" s="1">
        <v>323.20023494525964</v>
      </c>
      <c r="I1922" s="22">
        <v>5876.37</v>
      </c>
      <c r="J1922" s="1">
        <v>323.20023494525964</v>
      </c>
      <c r="K1922" s="7" t="str">
        <f>IF(OR($C1922=1,$C1922=2,$C1922=3),$J1922,"")</f>
        <v/>
      </c>
      <c r="L1922" s="8" t="str">
        <f t="shared" si="215"/>
        <v/>
      </c>
      <c r="M1922" s="3">
        <f>IF(OR($C1922=7,$C1922=8,$C1922=9),$J1922,"")</f>
        <v>323.20023494525964</v>
      </c>
      <c r="N1922" s="8" t="str">
        <f t="shared" si="216"/>
        <v/>
      </c>
      <c r="O1922" s="7" t="str">
        <f>IF(OR($C1922=13,$C1922=14,$C1922=15),$J1922,"")</f>
        <v/>
      </c>
      <c r="P1922" s="8" t="str">
        <f t="shared" si="212"/>
        <v/>
      </c>
      <c r="Q1922" s="3" t="str">
        <f>IF(OR($C1922=19,$C1922=20,$C1922=21),$J1922,"")</f>
        <v/>
      </c>
      <c r="R1922" s="3" t="str">
        <f t="shared" si="213"/>
        <v/>
      </c>
      <c r="S1922" s="7" t="str">
        <f>IF(OR($C1922=25,$C1922=26,$C1922=27),$J1922,"")</f>
        <v/>
      </c>
      <c r="T1922" s="9" t="str">
        <f t="shared" si="214"/>
        <v/>
      </c>
    </row>
    <row r="1923" spans="1:20" x14ac:dyDescent="0.25">
      <c r="A1923" s="20">
        <f t="shared" si="210"/>
        <v>42880.340000000004</v>
      </c>
      <c r="B1923" s="2">
        <v>42880.337152777778</v>
      </c>
      <c r="C1923" s="1">
        <v>19</v>
      </c>
      <c r="D1923" s="1">
        <v>22</v>
      </c>
      <c r="E1923" s="1">
        <v>20</v>
      </c>
      <c r="F1923" s="1">
        <v>21</v>
      </c>
      <c r="G1923" s="1">
        <v>1256.98</v>
      </c>
      <c r="H1923" s="1">
        <v>434.3811047080228</v>
      </c>
      <c r="I1923" s="22">
        <v>7897.82</v>
      </c>
      <c r="J1923" s="1">
        <v>434.3811047080228</v>
      </c>
      <c r="K1923" s="7" t="str">
        <f>IF(OR($C1923=1,$C1923=2,$C1923=3),$J1923,"")</f>
        <v/>
      </c>
      <c r="L1923" s="8" t="str">
        <f t="shared" si="215"/>
        <v/>
      </c>
      <c r="M1923" s="3" t="str">
        <f>IF(OR($C1923=7,$C1923=8,$C1923=9),$J1923,"")</f>
        <v/>
      </c>
      <c r="N1923" s="8" t="str">
        <f t="shared" si="216"/>
        <v/>
      </c>
      <c r="O1923" s="7" t="str">
        <f>IF(OR($C1923=13,$C1923=14,$C1923=15),$J1923,"")</f>
        <v/>
      </c>
      <c r="P1923" s="8" t="str">
        <f t="shared" si="212"/>
        <v/>
      </c>
      <c r="Q1923" s="3">
        <f>IF(OR($C1923=19,$C1923=20,$C1923=21),$J1923,"")</f>
        <v>434.3811047080228</v>
      </c>
      <c r="R1923" s="3" t="str">
        <f t="shared" si="213"/>
        <v/>
      </c>
      <c r="S1923" s="7" t="str">
        <f>IF(OR($C1923=25,$C1923=26,$C1923=27),$J1923,"")</f>
        <v/>
      </c>
      <c r="T1923" s="9" t="str">
        <f t="shared" si="214"/>
        <v/>
      </c>
    </row>
    <row r="1924" spans="1:20" x14ac:dyDescent="0.25">
      <c r="A1924" s="20">
        <f t="shared" ref="A1924:A1987" si="217">ROUNDUP(B1924,2)</f>
        <v>42880.340000000004</v>
      </c>
      <c r="B1924" s="2">
        <v>42880.337175925924</v>
      </c>
      <c r="C1924" s="1">
        <v>20</v>
      </c>
      <c r="D1924" s="1">
        <v>23</v>
      </c>
      <c r="E1924" s="1">
        <v>21</v>
      </c>
      <c r="F1924" s="1">
        <v>22</v>
      </c>
      <c r="G1924" s="1">
        <v>1472.78</v>
      </c>
      <c r="H1924" s="1">
        <v>508.9562311189373</v>
      </c>
      <c r="I1924" s="22">
        <v>9253.76</v>
      </c>
      <c r="J1924" s="1">
        <v>508.9562311189373</v>
      </c>
      <c r="K1924" s="7" t="str">
        <f>IF(OR($C1924=1,$C1924=2,$C1924=3),$J1924,"")</f>
        <v/>
      </c>
      <c r="L1924" s="8" t="str">
        <f t="shared" si="215"/>
        <v/>
      </c>
      <c r="M1924" s="3" t="str">
        <f>IF(OR($C1924=7,$C1924=8,$C1924=9),$J1924,"")</f>
        <v/>
      </c>
      <c r="N1924" s="8" t="str">
        <f t="shared" si="216"/>
        <v/>
      </c>
      <c r="O1924" s="7" t="str">
        <f>IF(OR($C1924=13,$C1924=14,$C1924=15),$J1924,"")</f>
        <v/>
      </c>
      <c r="P1924" s="8" t="str">
        <f t="shared" si="212"/>
        <v/>
      </c>
      <c r="Q1924" s="3">
        <f>IF(OR($C1924=19,$C1924=20,$C1924=21),$J1924,"")</f>
        <v>508.9562311189373</v>
      </c>
      <c r="R1924" s="3">
        <f t="shared" si="213"/>
        <v>460.43171459036495</v>
      </c>
      <c r="S1924" s="7" t="str">
        <f>IF(OR($C1924=25,$C1924=26,$C1924=27),$J1924,"")</f>
        <v/>
      </c>
      <c r="T1924" s="9" t="str">
        <f t="shared" si="214"/>
        <v/>
      </c>
    </row>
    <row r="1925" spans="1:20" x14ac:dyDescent="0.25">
      <c r="A1925" s="20">
        <f t="shared" si="217"/>
        <v>42880.340000000004</v>
      </c>
      <c r="B1925" s="2">
        <v>42880.337210648147</v>
      </c>
      <c r="C1925" s="1">
        <v>21</v>
      </c>
      <c r="D1925" s="1">
        <v>24</v>
      </c>
      <c r="E1925" s="1">
        <v>22</v>
      </c>
      <c r="F1925" s="1">
        <v>23</v>
      </c>
      <c r="G1925" s="1">
        <v>1267.33</v>
      </c>
      <c r="H1925" s="1">
        <v>437.95780794413474</v>
      </c>
      <c r="I1925" s="22">
        <v>7962.84</v>
      </c>
      <c r="J1925" s="1">
        <v>437.95780794413474</v>
      </c>
      <c r="K1925" s="7" t="str">
        <f>IF(OR($C1925=1,$C1925=2,$C1925=3),$J1925,"")</f>
        <v/>
      </c>
      <c r="L1925" s="8" t="str">
        <f t="shared" si="215"/>
        <v/>
      </c>
      <c r="M1925" s="3" t="str">
        <f>IF(OR($C1925=7,$C1925=8,$C1925=9),$J1925,"")</f>
        <v/>
      </c>
      <c r="N1925" s="8" t="str">
        <f t="shared" si="216"/>
        <v/>
      </c>
      <c r="O1925" s="7" t="str">
        <f>IF(OR($C1925=13,$C1925=14,$C1925=15),$J1925,"")</f>
        <v/>
      </c>
      <c r="P1925" s="8" t="str">
        <f t="shared" ref="P1925:P1927" si="218">IF(AND(C1924=13,C1925=14,C1926=15),AVERAGE(O1924:O1926),"")</f>
        <v/>
      </c>
      <c r="Q1925" s="3">
        <f>IF(OR($C1925=19,$C1925=20,$C1925=21),$J1925,"")</f>
        <v>437.95780794413474</v>
      </c>
      <c r="R1925" s="3" t="str">
        <f t="shared" ref="R1925:R1988" si="219">IF(AND(C1924=19,C1925=20,C1926=21),AVERAGE(Q1924:Q1926),"")</f>
        <v/>
      </c>
      <c r="S1925" s="7" t="str">
        <f>IF(OR($C1925=25,$C1925=26,$C1925=27),$J1925,"")</f>
        <v/>
      </c>
      <c r="T1925" s="9" t="str">
        <f t="shared" ref="T1925:T1988" si="220">IF(AND(C1924=25,C1925=26,C1926=27),AVERAGE(S1924:S1926),"")</f>
        <v/>
      </c>
    </row>
    <row r="1926" spans="1:20" x14ac:dyDescent="0.25">
      <c r="A1926" s="20">
        <f t="shared" si="217"/>
        <v>42880.36</v>
      </c>
      <c r="B1926" s="2">
        <v>42880.350844907407</v>
      </c>
      <c r="C1926" s="1">
        <v>8</v>
      </c>
      <c r="D1926" s="1">
        <v>11</v>
      </c>
      <c r="E1926" s="1">
        <v>9</v>
      </c>
      <c r="F1926" s="1">
        <v>10</v>
      </c>
      <c r="G1926" s="1">
        <v>883.59</v>
      </c>
      <c r="H1926" s="1">
        <v>305.34678380639457</v>
      </c>
      <c r="I1926" s="22">
        <v>5551.76</v>
      </c>
      <c r="J1926" s="1">
        <v>305.34678380639457</v>
      </c>
      <c r="K1926" s="7" t="str">
        <f>IF(OR($C1926=1,$C1926=2,$C1926=3),$J1926,"")</f>
        <v/>
      </c>
      <c r="L1926" s="8" t="str">
        <f t="shared" si="215"/>
        <v/>
      </c>
      <c r="M1926" s="3">
        <f>IF(OR($C1926=7,$C1926=8,$C1926=9),$J1926,"")</f>
        <v>305.34678380639457</v>
      </c>
      <c r="N1926" s="8">
        <f t="shared" si="216"/>
        <v>310.54043336538268</v>
      </c>
      <c r="O1926" s="7" t="str">
        <f>IF(OR($C1926=13,$C1926=14,$C1926=15),$J1926,"")</f>
        <v/>
      </c>
      <c r="P1926" s="8" t="str">
        <f t="shared" si="218"/>
        <v/>
      </c>
      <c r="Q1926" s="3" t="str">
        <f>IF(OR($C1926=19,$C1926=20,$C1926=21),$J1926,"")</f>
        <v/>
      </c>
      <c r="R1926" s="3" t="str">
        <f t="shared" si="219"/>
        <v/>
      </c>
      <c r="S1926" s="7" t="str">
        <f>IF(OR($C1926=25,$C1926=26,$C1926=27),$J1926,"")</f>
        <v/>
      </c>
      <c r="T1926" s="9" t="str">
        <f t="shared" si="220"/>
        <v/>
      </c>
    </row>
    <row r="1927" spans="1:20" x14ac:dyDescent="0.25">
      <c r="A1927" s="20">
        <f t="shared" si="217"/>
        <v>42880.36</v>
      </c>
      <c r="B1927" s="2">
        <v>42880.35087962963</v>
      </c>
      <c r="C1927" s="1">
        <v>9</v>
      </c>
      <c r="D1927" s="1">
        <v>12</v>
      </c>
      <c r="E1927" s="1">
        <v>10</v>
      </c>
      <c r="F1927" s="1">
        <v>11</v>
      </c>
      <c r="G1927" s="1">
        <v>913.64800000000002</v>
      </c>
      <c r="H1927" s="1">
        <v>315.7340829243708</v>
      </c>
      <c r="I1927" s="22">
        <v>5740.62</v>
      </c>
      <c r="J1927" s="1">
        <v>315.7340829243708</v>
      </c>
      <c r="K1927" s="7" t="str">
        <f>IF(OR($C1927=1,$C1927=2,$C1927=3),$J1927,"")</f>
        <v/>
      </c>
      <c r="L1927" s="8" t="str">
        <f t="shared" si="215"/>
        <v/>
      </c>
      <c r="M1927" s="3">
        <f>IF(OR($C1927=7,$C1927=8,$C1927=9),$J1927,"")</f>
        <v>315.7340829243708</v>
      </c>
      <c r="N1927" s="8" t="str">
        <f t="shared" si="216"/>
        <v/>
      </c>
      <c r="O1927" s="7" t="str">
        <f>IF(OR($C1927=13,$C1927=14,$C1927=15),$J1927,"")</f>
        <v/>
      </c>
      <c r="P1927" s="8" t="str">
        <f t="shared" si="218"/>
        <v/>
      </c>
      <c r="Q1927" s="3" t="str">
        <f>IF(OR($C1927=19,$C1927=20,$C1927=21),$J1927,"")</f>
        <v/>
      </c>
      <c r="R1927" s="3" t="str">
        <f t="shared" si="219"/>
        <v/>
      </c>
      <c r="S1927" s="7" t="str">
        <f>IF(OR($C1927=25,$C1927=26,$C1927=27),$J1927,"")</f>
        <v/>
      </c>
      <c r="T1927" s="9" t="str">
        <f t="shared" si="220"/>
        <v/>
      </c>
    </row>
    <row r="1928" spans="1:20" x14ac:dyDescent="0.25">
      <c r="A1928" s="20">
        <f t="shared" si="217"/>
        <v>42880.36</v>
      </c>
      <c r="B1928" s="2">
        <v>42880.350914351853</v>
      </c>
      <c r="C1928" s="1">
        <v>13</v>
      </c>
      <c r="D1928" s="1">
        <v>16</v>
      </c>
      <c r="E1928" s="1">
        <v>14</v>
      </c>
      <c r="F1928" s="1">
        <v>15</v>
      </c>
      <c r="G1928" s="1">
        <v>711.54700000000003</v>
      </c>
      <c r="H1928" s="1">
        <v>245.89299106722422</v>
      </c>
      <c r="I1928" s="22">
        <v>4470.78</v>
      </c>
      <c r="J1928" s="1">
        <v>245.89299106722422</v>
      </c>
      <c r="K1928" s="7" t="str">
        <f>IF(OR($C1928=1,$C1928=2,$C1928=3),$J1928,"")</f>
        <v/>
      </c>
      <c r="L1928" s="8" t="str">
        <f t="shared" si="215"/>
        <v/>
      </c>
      <c r="M1928" s="3" t="str">
        <f>IF(OR($C1928=7,$C1928=8,$C1928=9),$J1928,"")</f>
        <v/>
      </c>
      <c r="N1928" s="8" t="str">
        <f t="shared" si="216"/>
        <v/>
      </c>
      <c r="O1928" s="7">
        <f>IF(OR($C1928=13,$C1928=14,$C1928=15),$J1928,"")</f>
        <v>245.89299106722422</v>
      </c>
      <c r="P1928" s="8">
        <f>O1928</f>
        <v>245.89299106722422</v>
      </c>
      <c r="Q1928" s="3" t="str">
        <f>IF(OR($C1928=19,$C1928=20,$C1928=21),$J1928,"")</f>
        <v/>
      </c>
      <c r="R1928" s="3" t="str">
        <f t="shared" si="219"/>
        <v/>
      </c>
      <c r="S1928" s="7" t="str">
        <f>IF(OR($C1928=25,$C1928=26,$C1928=27),$J1928,"")</f>
        <v/>
      </c>
      <c r="T1928" s="9" t="str">
        <f t="shared" si="220"/>
        <v/>
      </c>
    </row>
    <row r="1929" spans="1:20" x14ac:dyDescent="0.25">
      <c r="A1929" s="20">
        <f t="shared" si="217"/>
        <v>42880.36</v>
      </c>
      <c r="B1929" s="2">
        <v>42880.351018518515</v>
      </c>
      <c r="C1929" s="1">
        <v>19</v>
      </c>
      <c r="D1929" s="1">
        <v>22</v>
      </c>
      <c r="E1929" s="1">
        <v>20</v>
      </c>
      <c r="F1929" s="1">
        <v>21</v>
      </c>
      <c r="G1929" s="1">
        <v>1239.02</v>
      </c>
      <c r="H1929" s="1">
        <v>428.17457426159081</v>
      </c>
      <c r="I1929" s="22">
        <v>7784.99</v>
      </c>
      <c r="J1929" s="1">
        <v>428.17457426159081</v>
      </c>
      <c r="K1929" s="7" t="str">
        <f>IF(OR($C1929=1,$C1929=2,$C1929=3),$J1929,"")</f>
        <v/>
      </c>
      <c r="L1929" s="8" t="str">
        <f t="shared" si="215"/>
        <v/>
      </c>
      <c r="M1929" s="3" t="str">
        <f>IF(OR($C1929=7,$C1929=8,$C1929=9),$J1929,"")</f>
        <v/>
      </c>
      <c r="N1929" s="8" t="str">
        <f t="shared" si="216"/>
        <v/>
      </c>
      <c r="O1929" s="7" t="str">
        <f>IF(OR($C1929=13,$C1929=14,$C1929=15),$J1929,"")</f>
        <v/>
      </c>
      <c r="P1929" s="8" t="str">
        <f t="shared" ref="P1929:P1992" si="221">O1929</f>
        <v/>
      </c>
      <c r="Q1929" s="3">
        <f>IF(OR($C1929=19,$C1929=20,$C1929=21),$J1929,"")</f>
        <v>428.17457426159081</v>
      </c>
      <c r="R1929" s="3" t="str">
        <f t="shared" si="219"/>
        <v/>
      </c>
      <c r="S1929" s="7" t="str">
        <f>IF(OR($C1929=25,$C1929=26,$C1929=27),$J1929,"")</f>
        <v/>
      </c>
      <c r="T1929" s="9" t="str">
        <f t="shared" si="220"/>
        <v/>
      </c>
    </row>
    <row r="1930" spans="1:20" x14ac:dyDescent="0.25">
      <c r="A1930" s="20">
        <f t="shared" si="217"/>
        <v>42880.36</v>
      </c>
      <c r="B1930" s="2">
        <v>42880.351053240738</v>
      </c>
      <c r="C1930" s="1">
        <v>20</v>
      </c>
      <c r="D1930" s="1">
        <v>23</v>
      </c>
      <c r="E1930" s="1">
        <v>21</v>
      </c>
      <c r="F1930" s="1">
        <v>22</v>
      </c>
      <c r="G1930" s="1">
        <v>1458.69</v>
      </c>
      <c r="H1930" s="1">
        <v>504.08707666513851</v>
      </c>
      <c r="I1930" s="22">
        <v>9165.25</v>
      </c>
      <c r="J1930" s="1">
        <v>504.08707666513851</v>
      </c>
      <c r="K1930" s="7" t="str">
        <f>IF(OR($C1930=1,$C1930=2,$C1930=3),$J1930,"")</f>
        <v/>
      </c>
      <c r="L1930" s="8" t="str">
        <f t="shared" si="215"/>
        <v/>
      </c>
      <c r="M1930" s="3" t="str">
        <f>IF(OR($C1930=7,$C1930=8,$C1930=9),$J1930,"")</f>
        <v/>
      </c>
      <c r="N1930" s="8" t="str">
        <f t="shared" si="216"/>
        <v/>
      </c>
      <c r="O1930" s="7" t="str">
        <f>IF(OR($C1930=13,$C1930=14,$C1930=15),$J1930,"")</f>
        <v/>
      </c>
      <c r="P1930" s="8" t="str">
        <f t="shared" si="221"/>
        <v/>
      </c>
      <c r="Q1930" s="3">
        <f>IF(OR($C1930=19,$C1930=20,$C1930=21),$J1930,"")</f>
        <v>504.08707666513851</v>
      </c>
      <c r="R1930" s="3">
        <f t="shared" si="219"/>
        <v>455.05226076986804</v>
      </c>
      <c r="S1930" s="7" t="str">
        <f>IF(OR($C1930=25,$C1930=26,$C1930=27),$J1930,"")</f>
        <v/>
      </c>
      <c r="T1930" s="9" t="str">
        <f t="shared" si="220"/>
        <v/>
      </c>
    </row>
    <row r="1931" spans="1:20" x14ac:dyDescent="0.25">
      <c r="A1931" s="20">
        <f t="shared" si="217"/>
        <v>42880.36</v>
      </c>
      <c r="B1931" s="2">
        <v>42880.351087962961</v>
      </c>
      <c r="C1931" s="1">
        <v>21</v>
      </c>
      <c r="D1931" s="1">
        <v>24</v>
      </c>
      <c r="E1931" s="1">
        <v>22</v>
      </c>
      <c r="F1931" s="1">
        <v>23</v>
      </c>
      <c r="G1931" s="1">
        <v>1252.68</v>
      </c>
      <c r="H1931" s="1">
        <v>432.89513138287481</v>
      </c>
      <c r="I1931" s="22">
        <v>7870.81</v>
      </c>
      <c r="J1931" s="1">
        <v>432.89513138287481</v>
      </c>
      <c r="K1931" s="7" t="str">
        <f>IF(OR($C1931=1,$C1931=2,$C1931=3),$J1931,"")</f>
        <v/>
      </c>
      <c r="L1931" s="8" t="str">
        <f t="shared" si="215"/>
        <v/>
      </c>
      <c r="M1931" s="3" t="str">
        <f>IF(OR($C1931=7,$C1931=8,$C1931=9),$J1931,"")</f>
        <v/>
      </c>
      <c r="N1931" s="8" t="str">
        <f t="shared" si="216"/>
        <v/>
      </c>
      <c r="O1931" s="7" t="str">
        <f>IF(OR($C1931=13,$C1931=14,$C1931=15),$J1931,"")</f>
        <v/>
      </c>
      <c r="P1931" s="8" t="str">
        <f t="shared" si="221"/>
        <v/>
      </c>
      <c r="Q1931" s="3">
        <f>IF(OR($C1931=19,$C1931=20,$C1931=21),$J1931,"")</f>
        <v>432.89513138287481</v>
      </c>
      <c r="R1931" s="3" t="str">
        <f t="shared" si="219"/>
        <v/>
      </c>
      <c r="S1931" s="7" t="str">
        <f>IF(OR($C1931=25,$C1931=26,$C1931=27),$J1931,"")</f>
        <v/>
      </c>
      <c r="T1931" s="9" t="str">
        <f t="shared" si="220"/>
        <v/>
      </c>
    </row>
    <row r="1932" spans="1:20" x14ac:dyDescent="0.25">
      <c r="A1932" s="20">
        <f t="shared" si="217"/>
        <v>42880.37</v>
      </c>
      <c r="B1932" s="2">
        <v>42880.364756944444</v>
      </c>
      <c r="C1932" s="1">
        <v>8</v>
      </c>
      <c r="D1932" s="1">
        <v>11</v>
      </c>
      <c r="E1932" s="1">
        <v>9</v>
      </c>
      <c r="F1932" s="1">
        <v>10</v>
      </c>
      <c r="G1932" s="1">
        <v>870.05</v>
      </c>
      <c r="H1932" s="1">
        <v>300.6676957081379</v>
      </c>
      <c r="I1932" s="22">
        <v>5466.69</v>
      </c>
      <c r="J1932" s="1">
        <v>300.6676957081379</v>
      </c>
      <c r="K1932" s="7" t="str">
        <f>IF(OR($C1932=1,$C1932=2,$C1932=3),$J1932,"")</f>
        <v/>
      </c>
      <c r="L1932" s="8" t="str">
        <f t="shared" si="215"/>
        <v/>
      </c>
      <c r="M1932" s="3">
        <f>IF(OR($C1932=7,$C1932=8,$C1932=9),$J1932,"")</f>
        <v>300.6676957081379</v>
      </c>
      <c r="N1932" s="8">
        <f t="shared" si="216"/>
        <v>305.67819041542174</v>
      </c>
      <c r="O1932" s="7" t="str">
        <f>IF(OR($C1932=13,$C1932=14,$C1932=15),$J1932,"")</f>
        <v/>
      </c>
      <c r="P1932" s="8" t="str">
        <f t="shared" si="221"/>
        <v/>
      </c>
      <c r="Q1932" s="3" t="str">
        <f>IF(OR($C1932=19,$C1932=20,$C1932=21),$J1932,"")</f>
        <v/>
      </c>
      <c r="R1932" s="3" t="str">
        <f t="shared" si="219"/>
        <v/>
      </c>
      <c r="S1932" s="7" t="str">
        <f>IF(OR($C1932=25,$C1932=26,$C1932=27),$J1932,"")</f>
        <v/>
      </c>
      <c r="T1932" s="9" t="str">
        <f t="shared" si="220"/>
        <v/>
      </c>
    </row>
    <row r="1933" spans="1:20" x14ac:dyDescent="0.25">
      <c r="A1933" s="20">
        <f t="shared" si="217"/>
        <v>42880.37</v>
      </c>
      <c r="B1933" s="2">
        <v>42880.364791666667</v>
      </c>
      <c r="C1933" s="1">
        <v>9</v>
      </c>
      <c r="D1933" s="1">
        <v>12</v>
      </c>
      <c r="E1933" s="1">
        <v>10</v>
      </c>
      <c r="F1933" s="1">
        <v>11</v>
      </c>
      <c r="G1933" s="1">
        <v>899.048</v>
      </c>
      <c r="H1933" s="1">
        <v>310.68868512270558</v>
      </c>
      <c r="I1933" s="22">
        <v>5648.88</v>
      </c>
      <c r="J1933" s="1">
        <v>310.68868512270558</v>
      </c>
      <c r="K1933" s="7" t="str">
        <f>IF(OR($C1933=1,$C1933=2,$C1933=3),$J1933,"")</f>
        <v/>
      </c>
      <c r="L1933" s="8" t="str">
        <f t="shared" si="215"/>
        <v/>
      </c>
      <c r="M1933" s="3">
        <f>IF(OR($C1933=7,$C1933=8,$C1933=9),$J1933,"")</f>
        <v>310.68868512270558</v>
      </c>
      <c r="N1933" s="8" t="str">
        <f t="shared" si="216"/>
        <v/>
      </c>
      <c r="O1933" s="7" t="str">
        <f>IF(OR($C1933=13,$C1933=14,$C1933=15),$J1933,"")</f>
        <v/>
      </c>
      <c r="P1933" s="8" t="str">
        <f t="shared" si="221"/>
        <v/>
      </c>
      <c r="Q1933" s="3" t="str">
        <f>IF(OR($C1933=19,$C1933=20,$C1933=21),$J1933,"")</f>
        <v/>
      </c>
      <c r="R1933" s="3" t="str">
        <f t="shared" si="219"/>
        <v/>
      </c>
      <c r="S1933" s="7" t="str">
        <f>IF(OR($C1933=25,$C1933=26,$C1933=27),$J1933,"")</f>
        <v/>
      </c>
      <c r="T1933" s="9" t="str">
        <f t="shared" si="220"/>
        <v/>
      </c>
    </row>
    <row r="1934" spans="1:20" x14ac:dyDescent="0.25">
      <c r="A1934" s="20">
        <f t="shared" si="217"/>
        <v>42880.37</v>
      </c>
      <c r="B1934" s="2">
        <v>42880.364930555559</v>
      </c>
      <c r="C1934" s="1">
        <v>19</v>
      </c>
      <c r="D1934" s="1">
        <v>22</v>
      </c>
      <c r="E1934" s="1">
        <v>20</v>
      </c>
      <c r="F1934" s="1">
        <v>21</v>
      </c>
      <c r="G1934" s="1">
        <v>1222.75</v>
      </c>
      <c r="H1934" s="1">
        <v>422.55206588946112</v>
      </c>
      <c r="I1934" s="22">
        <v>7682.75</v>
      </c>
      <c r="J1934" s="1">
        <v>422.55206588946112</v>
      </c>
      <c r="K1934" s="7" t="str">
        <f>IF(OR($C1934=1,$C1934=2,$C1934=3),$J1934,"")</f>
        <v/>
      </c>
      <c r="L1934" s="8" t="str">
        <f t="shared" si="215"/>
        <v/>
      </c>
      <c r="M1934" s="3" t="str">
        <f>IF(OR($C1934=7,$C1934=8,$C1934=9),$J1934,"")</f>
        <v/>
      </c>
      <c r="N1934" s="8" t="str">
        <f t="shared" si="216"/>
        <v/>
      </c>
      <c r="O1934" s="7" t="str">
        <f>IF(OR($C1934=13,$C1934=14,$C1934=15),$J1934,"")</f>
        <v/>
      </c>
      <c r="P1934" s="8" t="str">
        <f t="shared" si="221"/>
        <v/>
      </c>
      <c r="Q1934" s="3">
        <f>IF(OR($C1934=19,$C1934=20,$C1934=21),$J1934,"")</f>
        <v>422.55206588946112</v>
      </c>
      <c r="R1934" s="3" t="str">
        <f t="shared" si="219"/>
        <v/>
      </c>
      <c r="S1934" s="7" t="str">
        <f>IF(OR($C1934=25,$C1934=26,$C1934=27),$J1934,"")</f>
        <v/>
      </c>
      <c r="T1934" s="9" t="str">
        <f t="shared" si="220"/>
        <v/>
      </c>
    </row>
    <row r="1935" spans="1:20" x14ac:dyDescent="0.25">
      <c r="A1935" s="20">
        <f t="shared" si="217"/>
        <v>42880.37</v>
      </c>
      <c r="B1935" s="2">
        <v>42880.364965277775</v>
      </c>
      <c r="C1935" s="1">
        <v>20</v>
      </c>
      <c r="D1935" s="1">
        <v>23</v>
      </c>
      <c r="E1935" s="1">
        <v>21</v>
      </c>
      <c r="F1935" s="1">
        <v>22</v>
      </c>
      <c r="G1935" s="1">
        <v>1440.13</v>
      </c>
      <c r="H1935" s="1">
        <v>497.67320110356957</v>
      </c>
      <c r="I1935" s="22">
        <v>9048.61</v>
      </c>
      <c r="J1935" s="1">
        <v>497.67320110356957</v>
      </c>
      <c r="K1935" s="7" t="str">
        <f>IF(OR($C1935=1,$C1935=2,$C1935=3),$J1935,"")</f>
        <v/>
      </c>
      <c r="L1935" s="8" t="str">
        <f t="shared" si="215"/>
        <v/>
      </c>
      <c r="M1935" s="3" t="str">
        <f>IF(OR($C1935=7,$C1935=8,$C1935=9),$J1935,"")</f>
        <v/>
      </c>
      <c r="N1935" s="8" t="str">
        <f t="shared" si="216"/>
        <v/>
      </c>
      <c r="O1935" s="7" t="str">
        <f>IF(OR($C1935=13,$C1935=14,$C1935=15),$J1935,"")</f>
        <v/>
      </c>
      <c r="P1935" s="8" t="str">
        <f t="shared" si="221"/>
        <v/>
      </c>
      <c r="Q1935" s="3">
        <f>IF(OR($C1935=19,$C1935=20,$C1935=21),$J1935,"")</f>
        <v>497.67320110356957</v>
      </c>
      <c r="R1935" s="3">
        <f t="shared" si="219"/>
        <v>449.41247363814364</v>
      </c>
      <c r="S1935" s="7" t="str">
        <f>IF(OR($C1935=25,$C1935=26,$C1935=27),$J1935,"")</f>
        <v/>
      </c>
      <c r="T1935" s="9" t="str">
        <f t="shared" si="220"/>
        <v/>
      </c>
    </row>
    <row r="1936" spans="1:20" x14ac:dyDescent="0.25">
      <c r="A1936" s="20">
        <f t="shared" si="217"/>
        <v>42880.37</v>
      </c>
      <c r="B1936" s="2">
        <v>42880.364999999998</v>
      </c>
      <c r="C1936" s="1">
        <v>21</v>
      </c>
      <c r="D1936" s="1">
        <v>24</v>
      </c>
      <c r="E1936" s="1">
        <v>22</v>
      </c>
      <c r="F1936" s="1">
        <v>23</v>
      </c>
      <c r="G1936" s="1">
        <v>1238.55</v>
      </c>
      <c r="H1936" s="1">
        <v>428.01215392140017</v>
      </c>
      <c r="I1936" s="22">
        <v>7782.02</v>
      </c>
      <c r="J1936" s="1">
        <v>428.01215392140017</v>
      </c>
      <c r="K1936" s="7" t="str">
        <f>IF(OR($C1936=1,$C1936=2,$C1936=3),$J1936,"")</f>
        <v/>
      </c>
      <c r="L1936" s="8" t="str">
        <f t="shared" si="215"/>
        <v/>
      </c>
      <c r="M1936" s="3" t="str">
        <f>IF(OR($C1936=7,$C1936=8,$C1936=9),$J1936,"")</f>
        <v/>
      </c>
      <c r="N1936" s="8" t="str">
        <f t="shared" si="216"/>
        <v/>
      </c>
      <c r="O1936" s="7" t="str">
        <f>IF(OR($C1936=13,$C1936=14,$C1936=15),$J1936,"")</f>
        <v/>
      </c>
      <c r="P1936" s="8" t="str">
        <f t="shared" si="221"/>
        <v/>
      </c>
      <c r="Q1936" s="3">
        <f>IF(OR($C1936=19,$C1936=20,$C1936=21),$J1936,"")</f>
        <v>428.01215392140017</v>
      </c>
      <c r="R1936" s="3" t="str">
        <f t="shared" si="219"/>
        <v/>
      </c>
      <c r="S1936" s="7" t="str">
        <f>IF(OR($C1936=25,$C1936=26,$C1936=27),$J1936,"")</f>
        <v/>
      </c>
      <c r="T1936" s="9" t="str">
        <f t="shared" si="220"/>
        <v/>
      </c>
    </row>
    <row r="1937" spans="1:20" x14ac:dyDescent="0.25">
      <c r="A1937" s="20">
        <f t="shared" si="217"/>
        <v>42880.380000000005</v>
      </c>
      <c r="B1937" s="2">
        <v>42880.378645833334</v>
      </c>
      <c r="C1937" s="1">
        <v>8</v>
      </c>
      <c r="D1937" s="1">
        <v>11</v>
      </c>
      <c r="E1937" s="1">
        <v>9</v>
      </c>
      <c r="F1937" s="1">
        <v>10</v>
      </c>
      <c r="G1937" s="1">
        <v>854.79200000000003</v>
      </c>
      <c r="H1937" s="1">
        <v>295.39490943020593</v>
      </c>
      <c r="I1937" s="22">
        <v>5370.81</v>
      </c>
      <c r="J1937" s="1">
        <v>295.39490943020593</v>
      </c>
      <c r="K1937" s="7" t="str">
        <f>IF(OR($C1937=1,$C1937=2,$C1937=3),$J1937,"")</f>
        <v/>
      </c>
      <c r="L1937" s="8" t="str">
        <f t="shared" si="215"/>
        <v/>
      </c>
      <c r="M1937" s="3">
        <f>IF(OR($C1937=7,$C1937=8,$C1937=9),$J1937,"")</f>
        <v>295.39490943020593</v>
      </c>
      <c r="N1937" s="8">
        <f t="shared" si="216"/>
        <v>300.18561831544457</v>
      </c>
      <c r="O1937" s="7" t="str">
        <f>IF(OR($C1937=13,$C1937=14,$C1937=15),$J1937,"")</f>
        <v/>
      </c>
      <c r="P1937" s="8" t="str">
        <f t="shared" si="221"/>
        <v/>
      </c>
      <c r="Q1937" s="3" t="str">
        <f>IF(OR($C1937=19,$C1937=20,$C1937=21),$J1937,"")</f>
        <v/>
      </c>
      <c r="R1937" s="3" t="str">
        <f t="shared" si="219"/>
        <v/>
      </c>
      <c r="S1937" s="7" t="str">
        <f>IF(OR($C1937=25,$C1937=26,$C1937=27),$J1937,"")</f>
        <v/>
      </c>
      <c r="T1937" s="9" t="str">
        <f t="shared" si="220"/>
        <v/>
      </c>
    </row>
    <row r="1938" spans="1:20" x14ac:dyDescent="0.25">
      <c r="A1938" s="20">
        <f t="shared" si="217"/>
        <v>42880.380000000005</v>
      </c>
      <c r="B1938" s="2">
        <v>42880.378680555557</v>
      </c>
      <c r="C1938" s="1">
        <v>9</v>
      </c>
      <c r="D1938" s="1">
        <v>12</v>
      </c>
      <c r="E1938" s="1">
        <v>10</v>
      </c>
      <c r="F1938" s="1">
        <v>11</v>
      </c>
      <c r="G1938" s="1">
        <v>882.51800000000003</v>
      </c>
      <c r="H1938" s="1">
        <v>304.97632720068327</v>
      </c>
      <c r="I1938" s="22">
        <v>5545.02</v>
      </c>
      <c r="J1938" s="1">
        <v>304.97632720068327</v>
      </c>
      <c r="K1938" s="7" t="str">
        <f>IF(OR($C1938=1,$C1938=2,$C1938=3),$J1938,"")</f>
        <v/>
      </c>
      <c r="L1938" s="8" t="str">
        <f t="shared" si="215"/>
        <v/>
      </c>
      <c r="M1938" s="3">
        <f>IF(OR($C1938=7,$C1938=8,$C1938=9),$J1938,"")</f>
        <v>304.97632720068327</v>
      </c>
      <c r="N1938" s="8" t="str">
        <f t="shared" si="216"/>
        <v/>
      </c>
      <c r="O1938" s="7" t="str">
        <f>IF(OR($C1938=13,$C1938=14,$C1938=15),$J1938,"")</f>
        <v/>
      </c>
      <c r="P1938" s="8" t="str">
        <f t="shared" si="221"/>
        <v/>
      </c>
      <c r="Q1938" s="3" t="str">
        <f>IF(OR($C1938=19,$C1938=20,$C1938=21),$J1938,"")</f>
        <v/>
      </c>
      <c r="R1938" s="3" t="str">
        <f t="shared" si="219"/>
        <v/>
      </c>
      <c r="S1938" s="7" t="str">
        <f>IF(OR($C1938=25,$C1938=26,$C1938=27),$J1938,"")</f>
        <v/>
      </c>
      <c r="T1938" s="9" t="str">
        <f t="shared" si="220"/>
        <v/>
      </c>
    </row>
    <row r="1939" spans="1:20" x14ac:dyDescent="0.25">
      <c r="A1939" s="20">
        <f t="shared" si="217"/>
        <v>42880.380000000005</v>
      </c>
      <c r="B1939" s="2">
        <v>42880.378738425927</v>
      </c>
      <c r="C1939" s="1">
        <v>14</v>
      </c>
      <c r="D1939" s="1">
        <v>17</v>
      </c>
      <c r="E1939" s="1">
        <v>15</v>
      </c>
      <c r="F1939" s="1">
        <v>16</v>
      </c>
      <c r="G1939" s="1">
        <v>3343.91</v>
      </c>
      <c r="H1939" s="1">
        <v>1155.572339929199</v>
      </c>
      <c r="I1939" s="22">
        <v>21010.400000000001</v>
      </c>
      <c r="J1939" s="1">
        <v>1155.572339929199</v>
      </c>
      <c r="K1939" s="7" t="str">
        <f>IF(OR($C1939=1,$C1939=2,$C1939=3),$J1939,"")</f>
        <v/>
      </c>
      <c r="L1939" s="8" t="str">
        <f t="shared" si="215"/>
        <v/>
      </c>
      <c r="M1939" s="3" t="str">
        <f>IF(OR($C1939=7,$C1939=8,$C1939=9),$J1939,"")</f>
        <v/>
      </c>
      <c r="N1939" s="8" t="str">
        <f t="shared" si="216"/>
        <v/>
      </c>
      <c r="O1939" s="7">
        <f>IF(OR($C1939=13,$C1939=14,$C1939=15),$J1939,"")</f>
        <v>1155.572339929199</v>
      </c>
      <c r="P1939" s="8">
        <f t="shared" si="221"/>
        <v>1155.572339929199</v>
      </c>
      <c r="Q1939" s="3" t="str">
        <f>IF(OR($C1939=19,$C1939=20,$C1939=21),$J1939,"")</f>
        <v/>
      </c>
      <c r="R1939" s="3" t="str">
        <f t="shared" si="219"/>
        <v/>
      </c>
      <c r="S1939" s="7" t="str">
        <f>IF(OR($C1939=25,$C1939=26,$C1939=27),$J1939,"")</f>
        <v/>
      </c>
      <c r="T1939" s="9" t="str">
        <f t="shared" si="220"/>
        <v/>
      </c>
    </row>
    <row r="1940" spans="1:20" x14ac:dyDescent="0.25">
      <c r="A1940" s="20">
        <f t="shared" si="217"/>
        <v>42880.380000000005</v>
      </c>
      <c r="B1940" s="2">
        <v>42880.378807870373</v>
      </c>
      <c r="C1940" s="1">
        <v>19</v>
      </c>
      <c r="D1940" s="1">
        <v>22</v>
      </c>
      <c r="E1940" s="1">
        <v>20</v>
      </c>
      <c r="F1940" s="1">
        <v>21</v>
      </c>
      <c r="G1940" s="1">
        <v>1211.3399999999999</v>
      </c>
      <c r="H1940" s="1">
        <v>418.60905294994058</v>
      </c>
      <c r="I1940" s="22">
        <v>7611.05</v>
      </c>
      <c r="J1940" s="1">
        <v>418.60905294994058</v>
      </c>
      <c r="K1940" s="7" t="str">
        <f>IF(OR($C1940=1,$C1940=2,$C1940=3),$J1940,"")</f>
        <v/>
      </c>
      <c r="L1940" s="8" t="str">
        <f t="shared" si="215"/>
        <v/>
      </c>
      <c r="M1940" s="3" t="str">
        <f>IF(OR($C1940=7,$C1940=8,$C1940=9),$J1940,"")</f>
        <v/>
      </c>
      <c r="N1940" s="8" t="str">
        <f t="shared" si="216"/>
        <v/>
      </c>
      <c r="O1940" s="7" t="str">
        <f>IF(OR($C1940=13,$C1940=14,$C1940=15),$J1940,"")</f>
        <v/>
      </c>
      <c r="P1940" s="8" t="str">
        <f t="shared" si="221"/>
        <v/>
      </c>
      <c r="Q1940" s="3">
        <f>IF(OR($C1940=19,$C1940=20,$C1940=21),$J1940,"")</f>
        <v>418.60905294994058</v>
      </c>
      <c r="R1940" s="3" t="str">
        <f t="shared" si="219"/>
        <v/>
      </c>
      <c r="S1940" s="7" t="str">
        <f>IF(OR($C1940=25,$C1940=26,$C1940=27),$J1940,"")</f>
        <v/>
      </c>
      <c r="T1940" s="9" t="str">
        <f t="shared" si="220"/>
        <v/>
      </c>
    </row>
    <row r="1941" spans="1:20" x14ac:dyDescent="0.25">
      <c r="A1941" s="20">
        <f t="shared" si="217"/>
        <v>42880.380000000005</v>
      </c>
      <c r="B1941" s="2">
        <v>42880.378842592596</v>
      </c>
      <c r="C1941" s="1">
        <v>20</v>
      </c>
      <c r="D1941" s="1">
        <v>23</v>
      </c>
      <c r="E1941" s="1">
        <v>21</v>
      </c>
      <c r="F1941" s="1">
        <v>22</v>
      </c>
      <c r="G1941" s="1">
        <v>1414.04</v>
      </c>
      <c r="H1941" s="1">
        <v>488.65714434703222</v>
      </c>
      <c r="I1941" s="22">
        <v>8884.7000000000007</v>
      </c>
      <c r="J1941" s="1">
        <v>488.65714434703222</v>
      </c>
      <c r="K1941" s="7" t="str">
        <f>IF(OR($C1941=1,$C1941=2,$C1941=3),$J1941,"")</f>
        <v/>
      </c>
      <c r="L1941" s="8" t="str">
        <f t="shared" si="215"/>
        <v/>
      </c>
      <c r="M1941" s="3" t="str">
        <f>IF(OR($C1941=7,$C1941=8,$C1941=9),$J1941,"")</f>
        <v/>
      </c>
      <c r="N1941" s="8" t="str">
        <f t="shared" si="216"/>
        <v/>
      </c>
      <c r="O1941" s="7" t="str">
        <f>IF(OR($C1941=13,$C1941=14,$C1941=15),$J1941,"")</f>
        <v/>
      </c>
      <c r="P1941" s="8" t="str">
        <f t="shared" si="221"/>
        <v/>
      </c>
      <c r="Q1941" s="3">
        <f>IF(OR($C1941=19,$C1941=20,$C1941=21),$J1941,"")</f>
        <v>488.65714434703222</v>
      </c>
      <c r="R1941" s="3">
        <f t="shared" si="219"/>
        <v>443.03085176115155</v>
      </c>
      <c r="S1941" s="7" t="str">
        <f>IF(OR($C1941=25,$C1941=26,$C1941=27),$J1941,"")</f>
        <v/>
      </c>
      <c r="T1941" s="9" t="str">
        <f t="shared" si="220"/>
        <v/>
      </c>
    </row>
    <row r="1942" spans="1:20" x14ac:dyDescent="0.25">
      <c r="A1942" s="20">
        <f t="shared" si="217"/>
        <v>42880.380000000005</v>
      </c>
      <c r="B1942" s="2">
        <v>42880.378877314812</v>
      </c>
      <c r="C1942" s="1">
        <v>21</v>
      </c>
      <c r="D1942" s="1">
        <v>24</v>
      </c>
      <c r="E1942" s="1">
        <v>22</v>
      </c>
      <c r="F1942" s="1">
        <v>23</v>
      </c>
      <c r="G1942" s="1">
        <v>1220.6500000000001</v>
      </c>
      <c r="H1942" s="1">
        <v>421.82635798648192</v>
      </c>
      <c r="I1942" s="22">
        <v>7669.58</v>
      </c>
      <c r="J1942" s="1">
        <v>421.82635798648192</v>
      </c>
      <c r="K1942" s="7" t="str">
        <f>IF(OR($C1942=1,$C1942=2,$C1942=3),$J1942,"")</f>
        <v/>
      </c>
      <c r="L1942" s="8" t="str">
        <f t="shared" si="215"/>
        <v/>
      </c>
      <c r="M1942" s="3" t="str">
        <f>IF(OR($C1942=7,$C1942=8,$C1942=9),$J1942,"")</f>
        <v/>
      </c>
      <c r="N1942" s="8" t="str">
        <f t="shared" si="216"/>
        <v/>
      </c>
      <c r="O1942" s="7" t="str">
        <f>IF(OR($C1942=13,$C1942=14,$C1942=15),$J1942,"")</f>
        <v/>
      </c>
      <c r="P1942" s="8" t="str">
        <f t="shared" si="221"/>
        <v/>
      </c>
      <c r="Q1942" s="3">
        <f>IF(OR($C1942=19,$C1942=20,$C1942=21),$J1942,"")</f>
        <v>421.82635798648192</v>
      </c>
      <c r="R1942" s="3" t="str">
        <f t="shared" si="219"/>
        <v/>
      </c>
      <c r="S1942" s="7" t="str">
        <f>IF(OR($C1942=25,$C1942=26,$C1942=27),$J1942,"")</f>
        <v/>
      </c>
      <c r="T1942" s="9" t="str">
        <f t="shared" si="220"/>
        <v/>
      </c>
    </row>
    <row r="1943" spans="1:20" x14ac:dyDescent="0.25">
      <c r="A1943" s="20">
        <f t="shared" si="217"/>
        <v>42880.4</v>
      </c>
      <c r="B1943" s="2">
        <v>42880.392523148148</v>
      </c>
      <c r="C1943" s="1">
        <v>8</v>
      </c>
      <c r="D1943" s="1">
        <v>11</v>
      </c>
      <c r="E1943" s="1">
        <v>9</v>
      </c>
      <c r="F1943" s="1">
        <v>10</v>
      </c>
      <c r="G1943" s="1">
        <v>845.01700000000005</v>
      </c>
      <c r="H1943" s="1">
        <v>292.01691192943349</v>
      </c>
      <c r="I1943" s="22">
        <v>5309.4</v>
      </c>
      <c r="J1943" s="1">
        <v>292.01691192943349</v>
      </c>
      <c r="K1943" s="7" t="str">
        <f>IF(OR($C1943=1,$C1943=2,$C1943=3),$J1943,"")</f>
        <v/>
      </c>
      <c r="L1943" s="8" t="str">
        <f t="shared" si="215"/>
        <v/>
      </c>
      <c r="M1943" s="3">
        <f>IF(OR($C1943=7,$C1943=8,$C1943=9),$J1943,"")</f>
        <v>292.01691192943349</v>
      </c>
      <c r="N1943" s="8">
        <f t="shared" si="216"/>
        <v>296.95967389910595</v>
      </c>
      <c r="O1943" s="7" t="str">
        <f>IF(OR($C1943=13,$C1943=14,$C1943=15),$J1943,"")</f>
        <v/>
      </c>
      <c r="P1943" s="8" t="str">
        <f t="shared" si="221"/>
        <v/>
      </c>
      <c r="Q1943" s="3" t="str">
        <f>IF(OR($C1943=19,$C1943=20,$C1943=21),$J1943,"")</f>
        <v/>
      </c>
      <c r="R1943" s="3" t="str">
        <f t="shared" si="219"/>
        <v/>
      </c>
      <c r="S1943" s="7" t="str">
        <f>IF(OR($C1943=25,$C1943=26,$C1943=27),$J1943,"")</f>
        <v/>
      </c>
      <c r="T1943" s="9" t="str">
        <f t="shared" si="220"/>
        <v/>
      </c>
    </row>
    <row r="1944" spans="1:20" x14ac:dyDescent="0.25">
      <c r="A1944" s="20">
        <f t="shared" si="217"/>
        <v>42880.4</v>
      </c>
      <c r="B1944" s="2">
        <v>42880.392557870371</v>
      </c>
      <c r="C1944" s="1">
        <v>9</v>
      </c>
      <c r="D1944" s="1">
        <v>12</v>
      </c>
      <c r="E1944" s="1">
        <v>10</v>
      </c>
      <c r="F1944" s="1">
        <v>11</v>
      </c>
      <c r="G1944" s="1">
        <v>873.62300000000005</v>
      </c>
      <c r="H1944" s="1">
        <v>301.90243586877835</v>
      </c>
      <c r="I1944" s="22">
        <v>5489.13</v>
      </c>
      <c r="J1944" s="1">
        <v>301.90243586877835</v>
      </c>
      <c r="K1944" s="7" t="str">
        <f>IF(OR($C1944=1,$C1944=2,$C1944=3),$J1944,"")</f>
        <v/>
      </c>
      <c r="L1944" s="8" t="str">
        <f t="shared" si="215"/>
        <v/>
      </c>
      <c r="M1944" s="3">
        <f>IF(OR($C1944=7,$C1944=8,$C1944=9),$J1944,"")</f>
        <v>301.90243586877835</v>
      </c>
      <c r="N1944" s="8" t="str">
        <f t="shared" si="216"/>
        <v/>
      </c>
      <c r="O1944" s="7" t="str">
        <f>IF(OR($C1944=13,$C1944=14,$C1944=15),$J1944,"")</f>
        <v/>
      </c>
      <c r="P1944" s="8" t="str">
        <f t="shared" si="221"/>
        <v/>
      </c>
      <c r="Q1944" s="3" t="str">
        <f>IF(OR($C1944=19,$C1944=20,$C1944=21),$J1944,"")</f>
        <v/>
      </c>
      <c r="R1944" s="3" t="str">
        <f t="shared" si="219"/>
        <v/>
      </c>
      <c r="S1944" s="7" t="str">
        <f>IF(OR($C1944=25,$C1944=26,$C1944=27),$J1944,"")</f>
        <v/>
      </c>
      <c r="T1944" s="9" t="str">
        <f t="shared" si="220"/>
        <v/>
      </c>
    </row>
    <row r="1945" spans="1:20" x14ac:dyDescent="0.25">
      <c r="A1945" s="20">
        <f t="shared" si="217"/>
        <v>42880.4</v>
      </c>
      <c r="B1945" s="2">
        <v>42880.39261574074</v>
      </c>
      <c r="C1945" s="1">
        <v>14</v>
      </c>
      <c r="D1945" s="1">
        <v>17</v>
      </c>
      <c r="E1945" s="1">
        <v>15</v>
      </c>
      <c r="F1945" s="1">
        <v>16</v>
      </c>
      <c r="G1945" s="1">
        <v>3669.48</v>
      </c>
      <c r="H1945" s="1">
        <v>1268.0812551544141</v>
      </c>
      <c r="I1945" s="22">
        <v>23056</v>
      </c>
      <c r="J1945" s="1">
        <v>1268.0812551544141</v>
      </c>
      <c r="K1945" s="7" t="str">
        <f>IF(OR($C1945=1,$C1945=2,$C1945=3),$J1945,"")</f>
        <v/>
      </c>
      <c r="L1945" s="8" t="str">
        <f t="shared" si="215"/>
        <v/>
      </c>
      <c r="M1945" s="3" t="str">
        <f>IF(OR($C1945=7,$C1945=8,$C1945=9),$J1945,"")</f>
        <v/>
      </c>
      <c r="N1945" s="8" t="str">
        <f t="shared" si="216"/>
        <v/>
      </c>
      <c r="O1945" s="7">
        <f>IF(OR($C1945=13,$C1945=14,$C1945=15),$J1945,"")</f>
        <v>1268.0812551544141</v>
      </c>
      <c r="P1945" s="8">
        <f t="shared" si="221"/>
        <v>1268.0812551544141</v>
      </c>
      <c r="Q1945" s="3" t="str">
        <f>IF(OR($C1945=19,$C1945=20,$C1945=21),$J1945,"")</f>
        <v/>
      </c>
      <c r="R1945" s="3" t="str">
        <f t="shared" si="219"/>
        <v/>
      </c>
      <c r="S1945" s="7" t="str">
        <f>IF(OR($C1945=25,$C1945=26,$C1945=27),$J1945,"")</f>
        <v/>
      </c>
      <c r="T1945" s="9" t="str">
        <f t="shared" si="220"/>
        <v/>
      </c>
    </row>
    <row r="1946" spans="1:20" x14ac:dyDescent="0.25">
      <c r="A1946" s="20">
        <f t="shared" si="217"/>
        <v>42880.4</v>
      </c>
      <c r="B1946" s="2">
        <v>42880.392685185187</v>
      </c>
      <c r="C1946" s="1">
        <v>19</v>
      </c>
      <c r="D1946" s="1">
        <v>22</v>
      </c>
      <c r="E1946" s="1">
        <v>20</v>
      </c>
      <c r="F1946" s="1">
        <v>21</v>
      </c>
      <c r="G1946" s="1">
        <v>1192.23</v>
      </c>
      <c r="H1946" s="1">
        <v>412.00511103282946</v>
      </c>
      <c r="I1946" s="22">
        <v>7490.97</v>
      </c>
      <c r="J1946" s="1">
        <v>412.00511103282946</v>
      </c>
      <c r="K1946" s="7" t="str">
        <f>IF(OR($C1946=1,$C1946=2,$C1946=3),$J1946,"")</f>
        <v/>
      </c>
      <c r="L1946" s="8" t="str">
        <f t="shared" si="215"/>
        <v/>
      </c>
      <c r="M1946" s="3" t="str">
        <f>IF(OR($C1946=7,$C1946=8,$C1946=9),$J1946,"")</f>
        <v/>
      </c>
      <c r="N1946" s="8" t="str">
        <f t="shared" si="216"/>
        <v/>
      </c>
      <c r="O1946" s="7" t="str">
        <f>IF(OR($C1946=13,$C1946=14,$C1946=15),$J1946,"")</f>
        <v/>
      </c>
      <c r="P1946" s="8" t="str">
        <f t="shared" si="221"/>
        <v/>
      </c>
      <c r="Q1946" s="3">
        <f>IF(OR($C1946=19,$C1946=20,$C1946=21),$J1946,"")</f>
        <v>412.00511103282946</v>
      </c>
      <c r="R1946" s="3" t="str">
        <f t="shared" si="219"/>
        <v/>
      </c>
      <c r="S1946" s="7" t="str">
        <f>IF(OR($C1946=25,$C1946=26,$C1946=27),$J1946,"")</f>
        <v/>
      </c>
      <c r="T1946" s="9" t="str">
        <f t="shared" si="220"/>
        <v/>
      </c>
    </row>
    <row r="1947" spans="1:20" x14ac:dyDescent="0.25">
      <c r="A1947" s="20">
        <f t="shared" si="217"/>
        <v>42880.4</v>
      </c>
      <c r="B1947" s="2">
        <v>42880.392708333333</v>
      </c>
      <c r="C1947" s="1">
        <v>20</v>
      </c>
      <c r="D1947" s="1">
        <v>23</v>
      </c>
      <c r="E1947" s="1">
        <v>21</v>
      </c>
      <c r="F1947" s="1">
        <v>22</v>
      </c>
      <c r="G1947" s="1">
        <v>1397.27</v>
      </c>
      <c r="H1947" s="1">
        <v>482.86184837895513</v>
      </c>
      <c r="I1947" s="22">
        <v>8779.2999999999993</v>
      </c>
      <c r="J1947" s="1">
        <v>482.86184837895513</v>
      </c>
      <c r="K1947" s="7" t="str">
        <f>IF(OR($C1947=1,$C1947=2,$C1947=3),$J1947,"")</f>
        <v/>
      </c>
      <c r="L1947" s="8" t="str">
        <f t="shared" si="215"/>
        <v/>
      </c>
      <c r="M1947" s="3" t="str">
        <f>IF(OR($C1947=7,$C1947=8,$C1947=9),$J1947,"")</f>
        <v/>
      </c>
      <c r="N1947" s="8" t="str">
        <f t="shared" si="216"/>
        <v/>
      </c>
      <c r="O1947" s="7" t="str">
        <f>IF(OR($C1947=13,$C1947=14,$C1947=15),$J1947,"")</f>
        <v/>
      </c>
      <c r="P1947" s="8" t="str">
        <f t="shared" si="221"/>
        <v/>
      </c>
      <c r="Q1947" s="3">
        <f>IF(OR($C1947=19,$C1947=20,$C1947=21),$J1947,"")</f>
        <v>482.86184837895513</v>
      </c>
      <c r="R1947" s="3">
        <f t="shared" si="219"/>
        <v>437.13533898742497</v>
      </c>
      <c r="S1947" s="7" t="str">
        <f>IF(OR($C1947=25,$C1947=26,$C1947=27),$J1947,"")</f>
        <v/>
      </c>
      <c r="T1947" s="9" t="str">
        <f t="shared" si="220"/>
        <v/>
      </c>
    </row>
    <row r="1948" spans="1:20" x14ac:dyDescent="0.25">
      <c r="A1948" s="20">
        <f t="shared" si="217"/>
        <v>42880.4</v>
      </c>
      <c r="B1948" s="2">
        <v>42880.392743055556</v>
      </c>
      <c r="C1948" s="1">
        <v>21</v>
      </c>
      <c r="D1948" s="1">
        <v>24</v>
      </c>
      <c r="E1948" s="1">
        <v>22</v>
      </c>
      <c r="F1948" s="1">
        <v>23</v>
      </c>
      <c r="G1948" s="1">
        <v>1205.3499999999999</v>
      </c>
      <c r="H1948" s="1">
        <v>416.53905755049021</v>
      </c>
      <c r="I1948" s="22">
        <v>7573.46</v>
      </c>
      <c r="J1948" s="1">
        <v>416.53905755049021</v>
      </c>
      <c r="K1948" s="7" t="str">
        <f>IF(OR($C1948=1,$C1948=2,$C1948=3),$J1948,"")</f>
        <v/>
      </c>
      <c r="L1948" s="8" t="str">
        <f t="shared" si="215"/>
        <v/>
      </c>
      <c r="M1948" s="3" t="str">
        <f>IF(OR($C1948=7,$C1948=8,$C1948=9),$J1948,"")</f>
        <v/>
      </c>
      <c r="N1948" s="8" t="str">
        <f t="shared" si="216"/>
        <v/>
      </c>
      <c r="O1948" s="7" t="str">
        <f>IF(OR($C1948=13,$C1948=14,$C1948=15),$J1948,"")</f>
        <v/>
      </c>
      <c r="P1948" s="8" t="str">
        <f t="shared" si="221"/>
        <v/>
      </c>
      <c r="Q1948" s="3">
        <f>IF(OR($C1948=19,$C1948=20,$C1948=21),$J1948,"")</f>
        <v>416.53905755049021</v>
      </c>
      <c r="R1948" s="3" t="str">
        <f t="shared" si="219"/>
        <v/>
      </c>
      <c r="S1948" s="7" t="str">
        <f>IF(OR($C1948=25,$C1948=26,$C1948=27),$J1948,"")</f>
        <v/>
      </c>
      <c r="T1948" s="9" t="str">
        <f t="shared" si="220"/>
        <v/>
      </c>
    </row>
    <row r="1949" spans="1:20" x14ac:dyDescent="0.25">
      <c r="A1949" s="20">
        <f t="shared" si="217"/>
        <v>42880.41</v>
      </c>
      <c r="B1949" s="2">
        <v>42880.406423611108</v>
      </c>
      <c r="C1949" s="1">
        <v>8</v>
      </c>
      <c r="D1949" s="1">
        <v>11</v>
      </c>
      <c r="E1949" s="1">
        <v>9</v>
      </c>
      <c r="F1949" s="1">
        <v>10</v>
      </c>
      <c r="G1949" s="1">
        <v>834.68399999999997</v>
      </c>
      <c r="H1949" s="1">
        <v>288.44608347158368</v>
      </c>
      <c r="I1949" s="22">
        <v>5244.48</v>
      </c>
      <c r="J1949" s="1">
        <v>288.44608347158368</v>
      </c>
      <c r="K1949" s="7" t="str">
        <f>IF(OR($C1949=1,$C1949=2,$C1949=3),$J1949,"")</f>
        <v/>
      </c>
      <c r="L1949" s="8" t="str">
        <f t="shared" si="215"/>
        <v/>
      </c>
      <c r="M1949" s="3">
        <f>IF(OR($C1949=7,$C1949=8,$C1949=9),$J1949,"")</f>
        <v>288.44608347158368</v>
      </c>
      <c r="N1949" s="8">
        <f t="shared" si="216"/>
        <v>292.9864231302945</v>
      </c>
      <c r="O1949" s="7" t="str">
        <f>IF(OR($C1949=13,$C1949=14,$C1949=15),$J1949,"")</f>
        <v/>
      </c>
      <c r="P1949" s="8" t="str">
        <f t="shared" si="221"/>
        <v/>
      </c>
      <c r="Q1949" s="3" t="str">
        <f>IF(OR($C1949=19,$C1949=20,$C1949=21),$J1949,"")</f>
        <v/>
      </c>
      <c r="R1949" s="3" t="str">
        <f t="shared" si="219"/>
        <v/>
      </c>
      <c r="S1949" s="7" t="str">
        <f>IF(OR($C1949=25,$C1949=26,$C1949=27),$J1949,"")</f>
        <v/>
      </c>
      <c r="T1949" s="9" t="str">
        <f t="shared" si="220"/>
        <v/>
      </c>
    </row>
    <row r="1950" spans="1:20" x14ac:dyDescent="0.25">
      <c r="A1950" s="20">
        <f t="shared" si="217"/>
        <v>42880.41</v>
      </c>
      <c r="B1950" s="2">
        <v>42880.406446759262</v>
      </c>
      <c r="C1950" s="1">
        <v>9</v>
      </c>
      <c r="D1950" s="1">
        <v>12</v>
      </c>
      <c r="E1950" s="1">
        <v>10</v>
      </c>
      <c r="F1950" s="1">
        <v>11</v>
      </c>
      <c r="G1950" s="1">
        <v>860.96100000000001</v>
      </c>
      <c r="H1950" s="1">
        <v>297.52676278900537</v>
      </c>
      <c r="I1950" s="22">
        <v>5409.58</v>
      </c>
      <c r="J1950" s="1">
        <v>297.52676278900537</v>
      </c>
      <c r="K1950" s="7" t="str">
        <f>IF(OR($C1950=1,$C1950=2,$C1950=3),$J1950,"")</f>
        <v/>
      </c>
      <c r="L1950" s="8" t="str">
        <f t="shared" si="215"/>
        <v/>
      </c>
      <c r="M1950" s="3">
        <f>IF(OR($C1950=7,$C1950=8,$C1950=9),$J1950,"")</f>
        <v>297.52676278900537</v>
      </c>
      <c r="N1950" s="8" t="str">
        <f t="shared" si="216"/>
        <v/>
      </c>
      <c r="O1950" s="7" t="str">
        <f>IF(OR($C1950=13,$C1950=14,$C1950=15),$J1950,"")</f>
        <v/>
      </c>
      <c r="P1950" s="8" t="str">
        <f t="shared" si="221"/>
        <v/>
      </c>
      <c r="Q1950" s="3" t="str">
        <f>IF(OR($C1950=19,$C1950=20,$C1950=21),$J1950,"")</f>
        <v/>
      </c>
      <c r="R1950" s="3" t="str">
        <f t="shared" si="219"/>
        <v/>
      </c>
      <c r="S1950" s="7" t="str">
        <f>IF(OR($C1950=25,$C1950=26,$C1950=27),$J1950,"")</f>
        <v/>
      </c>
      <c r="T1950" s="9" t="str">
        <f t="shared" si="220"/>
        <v/>
      </c>
    </row>
    <row r="1951" spans="1:20" x14ac:dyDescent="0.25">
      <c r="A1951" s="20">
        <f t="shared" si="217"/>
        <v>42880.41</v>
      </c>
      <c r="B1951" s="2">
        <v>42880.406585648147</v>
      </c>
      <c r="C1951" s="1">
        <v>19</v>
      </c>
      <c r="D1951" s="1">
        <v>22</v>
      </c>
      <c r="E1951" s="1">
        <v>20</v>
      </c>
      <c r="F1951" s="1">
        <v>21</v>
      </c>
      <c r="G1951" s="1">
        <v>1176.95</v>
      </c>
      <c r="H1951" s="1">
        <v>406.72472210067576</v>
      </c>
      <c r="I1951" s="22">
        <v>7394.99</v>
      </c>
      <c r="J1951" s="1">
        <v>406.72472210067576</v>
      </c>
      <c r="K1951" s="7" t="str">
        <f>IF(OR($C1951=1,$C1951=2,$C1951=3),$J1951,"")</f>
        <v/>
      </c>
      <c r="L1951" s="8" t="str">
        <f t="shared" ref="L1951:L1975" si="222">K1951</f>
        <v/>
      </c>
      <c r="M1951" s="3" t="str">
        <f>IF(OR($C1951=7,$C1951=8,$C1951=9),$J1951,"")</f>
        <v/>
      </c>
      <c r="N1951" s="8" t="str">
        <f t="shared" si="216"/>
        <v/>
      </c>
      <c r="O1951" s="7" t="str">
        <f>IF(OR($C1951=13,$C1951=14,$C1951=15),$J1951,"")</f>
        <v/>
      </c>
      <c r="P1951" s="8" t="str">
        <f t="shared" si="221"/>
        <v/>
      </c>
      <c r="Q1951" s="3">
        <f>IF(OR($C1951=19,$C1951=20,$C1951=21),$J1951,"")</f>
        <v>406.72472210067576</v>
      </c>
      <c r="R1951" s="3" t="str">
        <f t="shared" si="219"/>
        <v/>
      </c>
      <c r="S1951" s="7" t="str">
        <f>IF(OR($C1951=25,$C1951=26,$C1951=27),$J1951,"")</f>
        <v/>
      </c>
      <c r="T1951" s="9" t="str">
        <f t="shared" si="220"/>
        <v/>
      </c>
    </row>
    <row r="1952" spans="1:20" x14ac:dyDescent="0.25">
      <c r="A1952" s="20">
        <f t="shared" si="217"/>
        <v>42880.41</v>
      </c>
      <c r="B1952" s="2">
        <v>42880.40662037037</v>
      </c>
      <c r="C1952" s="1">
        <v>20</v>
      </c>
      <c r="D1952" s="1">
        <v>23</v>
      </c>
      <c r="E1952" s="1">
        <v>21</v>
      </c>
      <c r="F1952" s="1">
        <v>22</v>
      </c>
      <c r="G1952" s="1">
        <v>1381.48</v>
      </c>
      <c r="H1952" s="1">
        <v>477.405216098935</v>
      </c>
      <c r="I1952" s="22">
        <v>8680.08</v>
      </c>
      <c r="J1952" s="1">
        <v>477.405216098935</v>
      </c>
      <c r="K1952" s="7" t="str">
        <f>IF(OR($C1952=1,$C1952=2,$C1952=3),$J1952,"")</f>
        <v/>
      </c>
      <c r="L1952" s="8" t="str">
        <f t="shared" si="222"/>
        <v/>
      </c>
      <c r="M1952" s="3" t="str">
        <f>IF(OR($C1952=7,$C1952=8,$C1952=9),$J1952,"")</f>
        <v/>
      </c>
      <c r="N1952" s="8" t="str">
        <f t="shared" si="216"/>
        <v/>
      </c>
      <c r="O1952" s="7" t="str">
        <f>IF(OR($C1952=13,$C1952=14,$C1952=15),$J1952,"")</f>
        <v/>
      </c>
      <c r="P1952" s="8" t="str">
        <f t="shared" si="221"/>
        <v/>
      </c>
      <c r="Q1952" s="3">
        <f>IF(OR($C1952=19,$C1952=20,$C1952=21),$J1952,"")</f>
        <v>477.405216098935</v>
      </c>
      <c r="R1952" s="3">
        <f t="shared" si="219"/>
        <v>431.78468309958589</v>
      </c>
      <c r="S1952" s="7" t="str">
        <f>IF(OR($C1952=25,$C1952=26,$C1952=27),$J1952,"")</f>
        <v/>
      </c>
      <c r="T1952" s="9" t="str">
        <f t="shared" si="220"/>
        <v/>
      </c>
    </row>
    <row r="1953" spans="1:20" x14ac:dyDescent="0.25">
      <c r="A1953" s="20">
        <f t="shared" si="217"/>
        <v>42880.41</v>
      </c>
      <c r="B1953" s="2">
        <v>42880.406643518516</v>
      </c>
      <c r="C1953" s="1">
        <v>21</v>
      </c>
      <c r="D1953" s="1">
        <v>24</v>
      </c>
      <c r="E1953" s="1">
        <v>22</v>
      </c>
      <c r="F1953" s="1">
        <v>23</v>
      </c>
      <c r="G1953" s="1">
        <v>1189.97</v>
      </c>
      <c r="H1953" s="1">
        <v>411.22411109914708</v>
      </c>
      <c r="I1953" s="22">
        <v>7476.77</v>
      </c>
      <c r="J1953" s="1">
        <v>411.22411109914708</v>
      </c>
      <c r="K1953" s="7" t="str">
        <f>IF(OR($C1953=1,$C1953=2,$C1953=3),$J1953,"")</f>
        <v/>
      </c>
      <c r="L1953" s="8" t="str">
        <f t="shared" si="222"/>
        <v/>
      </c>
      <c r="M1953" s="3" t="str">
        <f>IF(OR($C1953=7,$C1953=8,$C1953=9),$J1953,"")</f>
        <v/>
      </c>
      <c r="N1953" s="8" t="str">
        <f t="shared" si="216"/>
        <v/>
      </c>
      <c r="O1953" s="7" t="str">
        <f>IF(OR($C1953=13,$C1953=14,$C1953=15),$J1953,"")</f>
        <v/>
      </c>
      <c r="P1953" s="8" t="str">
        <f t="shared" si="221"/>
        <v/>
      </c>
      <c r="Q1953" s="3">
        <f>IF(OR($C1953=19,$C1953=20,$C1953=21),$J1953,"")</f>
        <v>411.22411109914708</v>
      </c>
      <c r="R1953" s="3" t="str">
        <f t="shared" si="219"/>
        <v/>
      </c>
      <c r="S1953" s="7" t="str">
        <f>IF(OR($C1953=25,$C1953=26,$C1953=27),$J1953,"")</f>
        <v/>
      </c>
      <c r="T1953" s="9" t="str">
        <f t="shared" si="220"/>
        <v/>
      </c>
    </row>
    <row r="1954" spans="1:20" x14ac:dyDescent="0.25">
      <c r="A1954" s="20">
        <f t="shared" si="217"/>
        <v>42880.43</v>
      </c>
      <c r="B1954" s="2">
        <v>42880.420300925929</v>
      </c>
      <c r="C1954" s="1">
        <v>8</v>
      </c>
      <c r="D1954" s="1">
        <v>11</v>
      </c>
      <c r="E1954" s="1">
        <v>9</v>
      </c>
      <c r="F1954" s="1">
        <v>10</v>
      </c>
      <c r="G1954" s="1">
        <v>825.07899999999995</v>
      </c>
      <c r="H1954" s="1">
        <v>285.1268337534334</v>
      </c>
      <c r="I1954" s="22">
        <v>5184.12</v>
      </c>
      <c r="J1954" s="1">
        <v>285.1268337534334</v>
      </c>
      <c r="K1954" s="7" t="str">
        <f>IF(OR($C1954=1,$C1954=2,$C1954=3),$J1954,"")</f>
        <v/>
      </c>
      <c r="L1954" s="8" t="str">
        <f t="shared" si="222"/>
        <v/>
      </c>
      <c r="M1954" s="3">
        <f>IF(OR($C1954=7,$C1954=8,$C1954=9),$J1954,"")</f>
        <v>285.1268337534334</v>
      </c>
      <c r="N1954" s="8">
        <f t="shared" si="216"/>
        <v>289.4539535187451</v>
      </c>
      <c r="O1954" s="7" t="str">
        <f>IF(OR($C1954=13,$C1954=14,$C1954=15),$J1954,"")</f>
        <v/>
      </c>
      <c r="P1954" s="8" t="str">
        <f t="shared" si="221"/>
        <v/>
      </c>
      <c r="Q1954" s="3" t="str">
        <f>IF(OR($C1954=19,$C1954=20,$C1954=21),$J1954,"")</f>
        <v/>
      </c>
      <c r="R1954" s="3" t="str">
        <f t="shared" si="219"/>
        <v/>
      </c>
      <c r="S1954" s="7" t="str">
        <f>IF(OR($C1954=25,$C1954=26,$C1954=27),$J1954,"")</f>
        <v/>
      </c>
      <c r="T1954" s="9" t="str">
        <f t="shared" si="220"/>
        <v/>
      </c>
    </row>
    <row r="1955" spans="1:20" x14ac:dyDescent="0.25">
      <c r="A1955" s="20">
        <f t="shared" si="217"/>
        <v>42880.43</v>
      </c>
      <c r="B1955" s="2">
        <v>42880.420335648145</v>
      </c>
      <c r="C1955" s="1">
        <v>9</v>
      </c>
      <c r="D1955" s="1">
        <v>12</v>
      </c>
      <c r="E1955" s="1">
        <v>10</v>
      </c>
      <c r="F1955" s="1">
        <v>11</v>
      </c>
      <c r="G1955" s="1">
        <v>850.12199999999996</v>
      </c>
      <c r="H1955" s="1">
        <v>293.78107328405679</v>
      </c>
      <c r="I1955" s="22">
        <v>5341.48</v>
      </c>
      <c r="J1955" s="1">
        <v>293.78107328405679</v>
      </c>
      <c r="K1955" s="7" t="str">
        <f>IF(OR($C1955=1,$C1955=2,$C1955=3),$J1955,"")</f>
        <v/>
      </c>
      <c r="L1955" s="8" t="str">
        <f t="shared" si="222"/>
        <v/>
      </c>
      <c r="M1955" s="3">
        <f>IF(OR($C1955=7,$C1955=8,$C1955=9),$J1955,"")</f>
        <v>293.78107328405679</v>
      </c>
      <c r="N1955" s="8" t="str">
        <f t="shared" si="216"/>
        <v/>
      </c>
      <c r="O1955" s="7" t="str">
        <f>IF(OR($C1955=13,$C1955=14,$C1955=15),$J1955,"")</f>
        <v/>
      </c>
      <c r="P1955" s="8" t="str">
        <f t="shared" si="221"/>
        <v/>
      </c>
      <c r="Q1955" s="3" t="str">
        <f>IF(OR($C1955=19,$C1955=20,$C1955=21),$J1955,"")</f>
        <v/>
      </c>
      <c r="R1955" s="3" t="str">
        <f t="shared" si="219"/>
        <v/>
      </c>
      <c r="S1955" s="7" t="str">
        <f>IF(OR($C1955=25,$C1955=26,$C1955=27),$J1955,"")</f>
        <v/>
      </c>
      <c r="T1955" s="9" t="str">
        <f t="shared" si="220"/>
        <v/>
      </c>
    </row>
    <row r="1956" spans="1:20" x14ac:dyDescent="0.25">
      <c r="A1956" s="20">
        <f t="shared" si="217"/>
        <v>42880.43</v>
      </c>
      <c r="B1956" s="2">
        <v>42880.420451388891</v>
      </c>
      <c r="C1956" s="1">
        <v>19</v>
      </c>
      <c r="D1956" s="1">
        <v>22</v>
      </c>
      <c r="E1956" s="1">
        <v>20</v>
      </c>
      <c r="F1956" s="1">
        <v>21</v>
      </c>
      <c r="G1956" s="1">
        <v>1159.4000000000001</v>
      </c>
      <c r="H1956" s="1">
        <v>400.65987748292071</v>
      </c>
      <c r="I1956" s="22">
        <v>7284.73</v>
      </c>
      <c r="J1956" s="1">
        <v>400.65987748292071</v>
      </c>
      <c r="K1956" s="7" t="str">
        <f>IF(OR($C1956=1,$C1956=2,$C1956=3),$J1956,"")</f>
        <v/>
      </c>
      <c r="L1956" s="8" t="str">
        <f t="shared" si="222"/>
        <v/>
      </c>
      <c r="M1956" s="3" t="str">
        <f>IF(OR($C1956=7,$C1956=8,$C1956=9),$J1956,"")</f>
        <v/>
      </c>
      <c r="N1956" s="8" t="str">
        <f t="shared" si="216"/>
        <v/>
      </c>
      <c r="O1956" s="7" t="str">
        <f>IF(OR($C1956=13,$C1956=14,$C1956=15),$J1956,"")</f>
        <v/>
      </c>
      <c r="P1956" s="8" t="str">
        <f t="shared" si="221"/>
        <v/>
      </c>
      <c r="Q1956" s="3">
        <f>IF(OR($C1956=19,$C1956=20,$C1956=21),$J1956,"")</f>
        <v>400.65987748292071</v>
      </c>
      <c r="R1956" s="3" t="str">
        <f t="shared" si="219"/>
        <v/>
      </c>
      <c r="S1956" s="7" t="str">
        <f>IF(OR($C1956=25,$C1956=26,$C1956=27),$J1956,"")</f>
        <v/>
      </c>
      <c r="T1956" s="9" t="str">
        <f t="shared" si="220"/>
        <v/>
      </c>
    </row>
    <row r="1957" spans="1:20" x14ac:dyDescent="0.25">
      <c r="A1957" s="20">
        <f t="shared" si="217"/>
        <v>42880.43</v>
      </c>
      <c r="B1957" s="2">
        <v>42880.420486111114</v>
      </c>
      <c r="C1957" s="1">
        <v>20</v>
      </c>
      <c r="D1957" s="1">
        <v>23</v>
      </c>
      <c r="E1957" s="1">
        <v>21</v>
      </c>
      <c r="F1957" s="1">
        <v>22</v>
      </c>
      <c r="G1957" s="1">
        <v>1357.03</v>
      </c>
      <c r="H1957" s="1">
        <v>468.95590265710524</v>
      </c>
      <c r="I1957" s="22">
        <v>8526.48</v>
      </c>
      <c r="J1957" s="1">
        <v>468.95590265710524</v>
      </c>
      <c r="K1957" s="7" t="str">
        <f>IF(OR($C1957=1,$C1957=2,$C1957=3),$J1957,"")</f>
        <v/>
      </c>
      <c r="L1957" s="8" t="str">
        <f t="shared" si="222"/>
        <v/>
      </c>
      <c r="M1957" s="3" t="str">
        <f>IF(OR($C1957=7,$C1957=8,$C1957=9),$J1957,"")</f>
        <v/>
      </c>
      <c r="N1957" s="8" t="str">
        <f t="shared" si="216"/>
        <v/>
      </c>
      <c r="O1957" s="7" t="str">
        <f>IF(OR($C1957=13,$C1957=14,$C1957=15),$J1957,"")</f>
        <v/>
      </c>
      <c r="P1957" s="8" t="str">
        <f t="shared" si="221"/>
        <v/>
      </c>
      <c r="Q1957" s="3">
        <f>IF(OR($C1957=19,$C1957=20,$C1957=21),$J1957,"")</f>
        <v>468.95590265710524</v>
      </c>
      <c r="R1957" s="3">
        <f t="shared" si="219"/>
        <v>424.90428102895891</v>
      </c>
      <c r="S1957" s="7" t="str">
        <f>IF(OR($C1957=25,$C1957=26,$C1957=27),$J1957,"")</f>
        <v/>
      </c>
      <c r="T1957" s="9" t="str">
        <f t="shared" si="220"/>
        <v/>
      </c>
    </row>
    <row r="1958" spans="1:20" x14ac:dyDescent="0.25">
      <c r="A1958" s="20">
        <f t="shared" si="217"/>
        <v>42880.43</v>
      </c>
      <c r="B1958" s="2">
        <v>42880.420520833337</v>
      </c>
      <c r="C1958" s="1">
        <v>21</v>
      </c>
      <c r="D1958" s="1">
        <v>24</v>
      </c>
      <c r="E1958" s="1">
        <v>22</v>
      </c>
      <c r="F1958" s="1">
        <v>23</v>
      </c>
      <c r="G1958" s="1">
        <v>1172.24</v>
      </c>
      <c r="H1958" s="1">
        <v>405.09706294685088</v>
      </c>
      <c r="I1958" s="22">
        <v>7365.42</v>
      </c>
      <c r="J1958" s="1">
        <v>405.09706294685088</v>
      </c>
      <c r="K1958" s="7" t="str">
        <f>IF(OR($C1958=1,$C1958=2,$C1958=3),$J1958,"")</f>
        <v/>
      </c>
      <c r="L1958" s="8" t="str">
        <f t="shared" si="222"/>
        <v/>
      </c>
      <c r="M1958" s="3" t="str">
        <f>IF(OR($C1958=7,$C1958=8,$C1958=9),$J1958,"")</f>
        <v/>
      </c>
      <c r="N1958" s="8" t="str">
        <f t="shared" si="216"/>
        <v/>
      </c>
      <c r="O1958" s="7" t="str">
        <f>IF(OR($C1958=13,$C1958=14,$C1958=15),$J1958,"")</f>
        <v/>
      </c>
      <c r="P1958" s="8" t="str">
        <f t="shared" si="221"/>
        <v/>
      </c>
      <c r="Q1958" s="3">
        <f>IF(OR($C1958=19,$C1958=20,$C1958=21),$J1958,"")</f>
        <v>405.09706294685088</v>
      </c>
      <c r="R1958" s="3" t="str">
        <f t="shared" si="219"/>
        <v/>
      </c>
      <c r="S1958" s="7" t="str">
        <f>IF(OR($C1958=25,$C1958=26,$C1958=27),$J1958,"")</f>
        <v/>
      </c>
      <c r="T1958" s="9" t="str">
        <f t="shared" si="220"/>
        <v/>
      </c>
    </row>
    <row r="1959" spans="1:20" x14ac:dyDescent="0.25">
      <c r="A1959" s="20">
        <f t="shared" si="217"/>
        <v>42880.44</v>
      </c>
      <c r="B1959" s="2">
        <v>42880.434201388889</v>
      </c>
      <c r="C1959" s="1">
        <v>8</v>
      </c>
      <c r="D1959" s="1">
        <v>11</v>
      </c>
      <c r="E1959" s="1">
        <v>9</v>
      </c>
      <c r="F1959" s="1">
        <v>10</v>
      </c>
      <c r="G1959" s="1">
        <v>817.48099999999999</v>
      </c>
      <c r="H1959" s="1">
        <v>282.50115344541615</v>
      </c>
      <c r="I1959" s="22">
        <v>5136.3900000000003</v>
      </c>
      <c r="J1959" s="1">
        <v>282.50115344541615</v>
      </c>
      <c r="K1959" s="7" t="str">
        <f>IF(OR($C1959=1,$C1959=2,$C1959=3),$J1959,"")</f>
        <v/>
      </c>
      <c r="L1959" s="8" t="str">
        <f t="shared" si="222"/>
        <v/>
      </c>
      <c r="M1959" s="3">
        <f>IF(OR($C1959=7,$C1959=8,$C1959=9),$J1959,"")</f>
        <v>282.50115344541615</v>
      </c>
      <c r="N1959" s="8" t="str">
        <f t="shared" si="216"/>
        <v/>
      </c>
      <c r="O1959" s="7" t="str">
        <f>IF(OR($C1959=13,$C1959=14,$C1959=15),$J1959,"")</f>
        <v/>
      </c>
      <c r="P1959" s="8" t="str">
        <f t="shared" si="221"/>
        <v/>
      </c>
      <c r="Q1959" s="3" t="str">
        <f>IF(OR($C1959=19,$C1959=20,$C1959=21),$J1959,"")</f>
        <v/>
      </c>
      <c r="R1959" s="3" t="str">
        <f t="shared" si="219"/>
        <v/>
      </c>
      <c r="S1959" s="7" t="str">
        <f>IF(OR($C1959=25,$C1959=26,$C1959=27),$J1959,"")</f>
        <v/>
      </c>
      <c r="T1959" s="9" t="str">
        <f t="shared" si="220"/>
        <v/>
      </c>
    </row>
    <row r="1960" spans="1:20" x14ac:dyDescent="0.25">
      <c r="A1960" s="20">
        <f t="shared" si="217"/>
        <v>42880.44</v>
      </c>
      <c r="B1960" s="2">
        <v>42880.434374999997</v>
      </c>
      <c r="C1960" s="1">
        <v>19</v>
      </c>
      <c r="D1960" s="1">
        <v>22</v>
      </c>
      <c r="E1960" s="1">
        <v>20</v>
      </c>
      <c r="F1960" s="1">
        <v>21</v>
      </c>
      <c r="G1960" s="1">
        <v>1141.3800000000001</v>
      </c>
      <c r="H1960" s="1">
        <v>394.43261252497501</v>
      </c>
      <c r="I1960" s="22">
        <v>7171.49</v>
      </c>
      <c r="J1960" s="1">
        <v>394.43261252497501</v>
      </c>
      <c r="K1960" s="7" t="str">
        <f>IF(OR($C1960=1,$C1960=2,$C1960=3),$J1960,"")</f>
        <v/>
      </c>
      <c r="L1960" s="8" t="str">
        <f t="shared" si="222"/>
        <v/>
      </c>
      <c r="M1960" s="3" t="str">
        <f>IF(OR($C1960=7,$C1960=8,$C1960=9),$J1960,"")</f>
        <v/>
      </c>
      <c r="N1960" s="8" t="str">
        <f t="shared" si="216"/>
        <v/>
      </c>
      <c r="O1960" s="7" t="str">
        <f>IF(OR($C1960=13,$C1960=14,$C1960=15),$J1960,"")</f>
        <v/>
      </c>
      <c r="P1960" s="8" t="str">
        <f t="shared" si="221"/>
        <v/>
      </c>
      <c r="Q1960" s="3">
        <f>IF(OR($C1960=19,$C1960=20,$C1960=21),$J1960,"")</f>
        <v>394.43261252497501</v>
      </c>
      <c r="R1960" s="3" t="str">
        <f t="shared" si="219"/>
        <v/>
      </c>
      <c r="S1960" s="7" t="str">
        <f>IF(OR($C1960=25,$C1960=26,$C1960=27),$J1960,"")</f>
        <v/>
      </c>
      <c r="T1960" s="9" t="str">
        <f t="shared" si="220"/>
        <v/>
      </c>
    </row>
    <row r="1961" spans="1:20" x14ac:dyDescent="0.25">
      <c r="A1961" s="20">
        <f t="shared" si="217"/>
        <v>42880.44</v>
      </c>
      <c r="B1961" s="2">
        <v>42880.43440972222</v>
      </c>
      <c r="C1961" s="1">
        <v>20</v>
      </c>
      <c r="D1961" s="1">
        <v>23</v>
      </c>
      <c r="E1961" s="1">
        <v>21</v>
      </c>
      <c r="F1961" s="1">
        <v>22</v>
      </c>
      <c r="G1961" s="1">
        <v>1331.79</v>
      </c>
      <c r="H1961" s="1">
        <v>460.23358481367853</v>
      </c>
      <c r="I1961" s="22">
        <v>8367.8700000000008</v>
      </c>
      <c r="J1961" s="1">
        <v>460.23358481367853</v>
      </c>
      <c r="K1961" s="7" t="str">
        <f>IF(OR($C1961=1,$C1961=2,$C1961=3),$J1961,"")</f>
        <v/>
      </c>
      <c r="L1961" s="8" t="str">
        <f t="shared" si="222"/>
        <v/>
      </c>
      <c r="M1961" s="3" t="str">
        <f>IF(OR($C1961=7,$C1961=8,$C1961=9),$J1961,"")</f>
        <v/>
      </c>
      <c r="N1961" s="8" t="str">
        <f t="shared" si="216"/>
        <v/>
      </c>
      <c r="O1961" s="7" t="str">
        <f>IF(OR($C1961=13,$C1961=14,$C1961=15),$J1961,"")</f>
        <v/>
      </c>
      <c r="P1961" s="8" t="str">
        <f t="shared" si="221"/>
        <v/>
      </c>
      <c r="Q1961" s="3">
        <f>IF(OR($C1961=19,$C1961=20,$C1961=21),$J1961,"")</f>
        <v>460.23358481367853</v>
      </c>
      <c r="R1961" s="3">
        <f t="shared" si="219"/>
        <v>418.07801907172876</v>
      </c>
      <c r="S1961" s="7" t="str">
        <f>IF(OR($C1961=25,$C1961=26,$C1961=27),$J1961,"")</f>
        <v/>
      </c>
      <c r="T1961" s="9" t="str">
        <f t="shared" si="220"/>
        <v/>
      </c>
    </row>
    <row r="1962" spans="1:20" x14ac:dyDescent="0.25">
      <c r="A1962" s="20">
        <f t="shared" si="217"/>
        <v>42880.44</v>
      </c>
      <c r="B1962" s="2">
        <v>42880.434432870374</v>
      </c>
      <c r="C1962" s="1">
        <v>21</v>
      </c>
      <c r="D1962" s="1">
        <v>24</v>
      </c>
      <c r="E1962" s="1">
        <v>22</v>
      </c>
      <c r="F1962" s="1">
        <v>23</v>
      </c>
      <c r="G1962" s="1">
        <v>1156.24</v>
      </c>
      <c r="H1962" s="1">
        <v>399.56785987653285</v>
      </c>
      <c r="I1962" s="22">
        <v>7264.88</v>
      </c>
      <c r="J1962" s="1">
        <v>399.56785987653285</v>
      </c>
      <c r="K1962" s="7" t="str">
        <f>IF(OR($C1962=1,$C1962=2,$C1962=3),$J1962,"")</f>
        <v/>
      </c>
      <c r="L1962" s="8" t="str">
        <f t="shared" si="222"/>
        <v/>
      </c>
      <c r="M1962" s="3" t="str">
        <f>IF(OR($C1962=7,$C1962=8,$C1962=9),$J1962,"")</f>
        <v/>
      </c>
      <c r="N1962" s="8" t="str">
        <f t="shared" si="216"/>
        <v/>
      </c>
      <c r="O1962" s="7" t="str">
        <f>IF(OR($C1962=13,$C1962=14,$C1962=15),$J1962,"")</f>
        <v/>
      </c>
      <c r="P1962" s="8" t="str">
        <f t="shared" si="221"/>
        <v/>
      </c>
      <c r="Q1962" s="3">
        <f>IF(OR($C1962=19,$C1962=20,$C1962=21),$J1962,"")</f>
        <v>399.56785987653285</v>
      </c>
      <c r="R1962" s="3" t="str">
        <f t="shared" si="219"/>
        <v/>
      </c>
      <c r="S1962" s="7" t="str">
        <f>IF(OR($C1962=25,$C1962=26,$C1962=27),$J1962,"")</f>
        <v/>
      </c>
      <c r="T1962" s="9" t="str">
        <f t="shared" si="220"/>
        <v/>
      </c>
    </row>
    <row r="1963" spans="1:20" x14ac:dyDescent="0.25">
      <c r="A1963" s="20">
        <f t="shared" si="217"/>
        <v>42880.450000000004</v>
      </c>
      <c r="B1963" s="2">
        <v>42880.448078703703</v>
      </c>
      <c r="C1963" s="1">
        <v>8</v>
      </c>
      <c r="D1963" s="1">
        <v>11</v>
      </c>
      <c r="E1963" s="1">
        <v>9</v>
      </c>
      <c r="F1963" s="1">
        <v>10</v>
      </c>
      <c r="G1963" s="1">
        <v>810.976</v>
      </c>
      <c r="H1963" s="1">
        <v>280.25318682213998</v>
      </c>
      <c r="I1963" s="22">
        <v>5095.5200000000004</v>
      </c>
      <c r="J1963" s="1">
        <v>280.25318682213998</v>
      </c>
      <c r="K1963" s="7" t="str">
        <f>IF(OR($C1963=1,$C1963=2,$C1963=3),$J1963,"")</f>
        <v/>
      </c>
      <c r="L1963" s="8" t="str">
        <f t="shared" si="222"/>
        <v/>
      </c>
      <c r="M1963" s="3">
        <f>IF(OR($C1963=7,$C1963=8,$C1963=9),$J1963,"")</f>
        <v>280.25318682213998</v>
      </c>
      <c r="N1963" s="8">
        <f t="shared" si="216"/>
        <v>283.72189781078481</v>
      </c>
      <c r="O1963" s="7" t="str">
        <f>IF(OR($C1963=13,$C1963=14,$C1963=15),$J1963,"")</f>
        <v/>
      </c>
      <c r="P1963" s="8" t="str">
        <f t="shared" si="221"/>
        <v/>
      </c>
      <c r="Q1963" s="3" t="str">
        <f>IF(OR($C1963=19,$C1963=20,$C1963=21),$J1963,"")</f>
        <v/>
      </c>
      <c r="R1963" s="3" t="str">
        <f t="shared" si="219"/>
        <v/>
      </c>
      <c r="S1963" s="7" t="str">
        <f>IF(OR($C1963=25,$C1963=26,$C1963=27),$J1963,"")</f>
        <v/>
      </c>
      <c r="T1963" s="9" t="str">
        <f t="shared" si="220"/>
        <v/>
      </c>
    </row>
    <row r="1964" spans="1:20" x14ac:dyDescent="0.25">
      <c r="A1964" s="20">
        <f t="shared" si="217"/>
        <v>42880.450000000004</v>
      </c>
      <c r="B1964" s="2">
        <v>42880.448101851849</v>
      </c>
      <c r="C1964" s="1">
        <v>9</v>
      </c>
      <c r="D1964" s="1">
        <v>12</v>
      </c>
      <c r="E1964" s="1">
        <v>10</v>
      </c>
      <c r="F1964" s="1">
        <v>11</v>
      </c>
      <c r="G1964" s="1">
        <v>831.05100000000004</v>
      </c>
      <c r="H1964" s="1">
        <v>287.19060879942964</v>
      </c>
      <c r="I1964" s="22">
        <v>5221.6499999999996</v>
      </c>
      <c r="J1964" s="1">
        <v>287.19060879942964</v>
      </c>
      <c r="K1964" s="7" t="str">
        <f>IF(OR($C1964=1,$C1964=2,$C1964=3),$J1964,"")</f>
        <v/>
      </c>
      <c r="L1964" s="8" t="str">
        <f t="shared" si="222"/>
        <v/>
      </c>
      <c r="M1964" s="3">
        <f>IF(OR($C1964=7,$C1964=8,$C1964=9),$J1964,"")</f>
        <v>287.19060879942964</v>
      </c>
      <c r="N1964" s="8" t="str">
        <f t="shared" si="216"/>
        <v/>
      </c>
      <c r="O1964" s="7" t="str">
        <f>IF(OR($C1964=13,$C1964=14,$C1964=15),$J1964,"")</f>
        <v/>
      </c>
      <c r="P1964" s="8" t="str">
        <f t="shared" si="221"/>
        <v/>
      </c>
      <c r="Q1964" s="3" t="str">
        <f>IF(OR($C1964=19,$C1964=20,$C1964=21),$J1964,"")</f>
        <v/>
      </c>
      <c r="R1964" s="3" t="str">
        <f t="shared" si="219"/>
        <v/>
      </c>
      <c r="S1964" s="7" t="str">
        <f>IF(OR($C1964=25,$C1964=26,$C1964=27),$J1964,"")</f>
        <v/>
      </c>
      <c r="T1964" s="9" t="str">
        <f t="shared" si="220"/>
        <v/>
      </c>
    </row>
    <row r="1965" spans="1:20" x14ac:dyDescent="0.25">
      <c r="A1965" s="20">
        <f t="shared" si="217"/>
        <v>42880.450000000004</v>
      </c>
      <c r="B1965" s="2">
        <v>42880.448229166665</v>
      </c>
      <c r="C1965" s="1">
        <v>19</v>
      </c>
      <c r="D1965" s="1">
        <v>22</v>
      </c>
      <c r="E1965" s="1">
        <v>20</v>
      </c>
      <c r="F1965" s="1">
        <v>21</v>
      </c>
      <c r="G1965" s="1">
        <v>1123</v>
      </c>
      <c r="H1965" s="1">
        <v>388.08094049794715</v>
      </c>
      <c r="I1965" s="22">
        <v>7056.05</v>
      </c>
      <c r="J1965" s="1">
        <v>388.08094049794715</v>
      </c>
      <c r="K1965" s="7" t="str">
        <f>IF(OR($C1965=1,$C1965=2,$C1965=3),$J1965,"")</f>
        <v/>
      </c>
      <c r="L1965" s="8" t="str">
        <f t="shared" si="222"/>
        <v/>
      </c>
      <c r="M1965" s="3" t="str">
        <f>IF(OR($C1965=7,$C1965=8,$C1965=9),$J1965,"")</f>
        <v/>
      </c>
      <c r="N1965" s="8" t="str">
        <f t="shared" si="216"/>
        <v/>
      </c>
      <c r="O1965" s="7" t="str">
        <f>IF(OR($C1965=13,$C1965=14,$C1965=15),$J1965,"")</f>
        <v/>
      </c>
      <c r="P1965" s="8" t="str">
        <f t="shared" si="221"/>
        <v/>
      </c>
      <c r="Q1965" s="3">
        <f>IF(OR($C1965=19,$C1965=20,$C1965=21),$J1965,"")</f>
        <v>388.08094049794715</v>
      </c>
      <c r="R1965" s="3" t="str">
        <f t="shared" si="219"/>
        <v/>
      </c>
      <c r="S1965" s="7" t="str">
        <f>IF(OR($C1965=25,$C1965=26,$C1965=27),$J1965,"")</f>
        <v/>
      </c>
      <c r="T1965" s="9" t="str">
        <f t="shared" si="220"/>
        <v/>
      </c>
    </row>
    <row r="1966" spans="1:20" x14ac:dyDescent="0.25">
      <c r="A1966" s="20">
        <f t="shared" si="217"/>
        <v>42880.450000000004</v>
      </c>
      <c r="B1966" s="2">
        <v>42880.448252314818</v>
      </c>
      <c r="C1966" s="1">
        <v>20</v>
      </c>
      <c r="D1966" s="1">
        <v>23</v>
      </c>
      <c r="E1966" s="1">
        <v>21</v>
      </c>
      <c r="F1966" s="1">
        <v>22</v>
      </c>
      <c r="G1966" s="1">
        <v>1311.53</v>
      </c>
      <c r="H1966" s="1">
        <v>453.2322314258883</v>
      </c>
      <c r="I1966" s="22">
        <v>8240.58</v>
      </c>
      <c r="J1966" s="1">
        <v>453.2322314258883</v>
      </c>
      <c r="K1966" s="7" t="str">
        <f>IF(OR($C1966=1,$C1966=2,$C1966=3),$J1966,"")</f>
        <v/>
      </c>
      <c r="L1966" s="8" t="str">
        <f t="shared" si="222"/>
        <v/>
      </c>
      <c r="M1966" s="3" t="str">
        <f>IF(OR($C1966=7,$C1966=8,$C1966=9),$J1966,"")</f>
        <v/>
      </c>
      <c r="N1966" s="8" t="str">
        <f t="shared" si="216"/>
        <v/>
      </c>
      <c r="O1966" s="7" t="str">
        <f>IF(OR($C1966=13,$C1966=14,$C1966=15),$J1966,"")</f>
        <v/>
      </c>
      <c r="P1966" s="8" t="str">
        <f t="shared" si="221"/>
        <v/>
      </c>
      <c r="Q1966" s="3">
        <f>IF(OR($C1966=19,$C1966=20,$C1966=21),$J1966,"")</f>
        <v>453.2322314258883</v>
      </c>
      <c r="R1966" s="3">
        <f t="shared" si="219"/>
        <v>411.61691490060088</v>
      </c>
      <c r="S1966" s="7" t="str">
        <f>IF(OR($C1966=25,$C1966=26,$C1966=27),$J1966,"")</f>
        <v/>
      </c>
      <c r="T1966" s="9" t="str">
        <f t="shared" si="220"/>
        <v/>
      </c>
    </row>
    <row r="1967" spans="1:20" x14ac:dyDescent="0.25">
      <c r="A1967" s="20">
        <f t="shared" si="217"/>
        <v>42880.450000000004</v>
      </c>
      <c r="B1967" s="2">
        <v>42880.448287037034</v>
      </c>
      <c r="C1967" s="1">
        <v>21</v>
      </c>
      <c r="D1967" s="1">
        <v>24</v>
      </c>
      <c r="E1967" s="1">
        <v>22</v>
      </c>
      <c r="F1967" s="1">
        <v>23</v>
      </c>
      <c r="G1967" s="1">
        <v>1138.79</v>
      </c>
      <c r="H1967" s="1">
        <v>393.53757277796723</v>
      </c>
      <c r="I1967" s="22">
        <v>7155.25</v>
      </c>
      <c r="J1967" s="1">
        <v>393.53757277796723</v>
      </c>
      <c r="K1967" s="7" t="str">
        <f>IF(OR($C1967=1,$C1967=2,$C1967=3),$J1967,"")</f>
        <v/>
      </c>
      <c r="L1967" s="8" t="str">
        <f t="shared" si="222"/>
        <v/>
      </c>
      <c r="M1967" s="3" t="str">
        <f>IF(OR($C1967=7,$C1967=8,$C1967=9),$J1967,"")</f>
        <v/>
      </c>
      <c r="N1967" s="8" t="str">
        <f t="shared" si="216"/>
        <v/>
      </c>
      <c r="O1967" s="7" t="str">
        <f>IF(OR($C1967=13,$C1967=14,$C1967=15),$J1967,"")</f>
        <v/>
      </c>
      <c r="P1967" s="8" t="str">
        <f t="shared" si="221"/>
        <v/>
      </c>
      <c r="Q1967" s="3">
        <f>IF(OR($C1967=19,$C1967=20,$C1967=21),$J1967,"")</f>
        <v>393.53757277796723</v>
      </c>
      <c r="R1967" s="3" t="str">
        <f t="shared" si="219"/>
        <v/>
      </c>
      <c r="S1967" s="7" t="str">
        <f>IF(OR($C1967=25,$C1967=26,$C1967=27),$J1967,"")</f>
        <v/>
      </c>
      <c r="T1967" s="9" t="str">
        <f t="shared" si="220"/>
        <v/>
      </c>
    </row>
    <row r="1968" spans="1:20" x14ac:dyDescent="0.25">
      <c r="A1968" s="20">
        <f t="shared" si="217"/>
        <v>42880.450000000004</v>
      </c>
      <c r="B1968" s="2">
        <v>42880.448321759257</v>
      </c>
      <c r="C1968" s="1">
        <v>25</v>
      </c>
      <c r="D1968" s="1">
        <v>28</v>
      </c>
      <c r="E1968" s="1">
        <v>26</v>
      </c>
      <c r="F1968" s="1">
        <v>27</v>
      </c>
      <c r="G1968" s="1">
        <v>1350.37</v>
      </c>
      <c r="H1968" s="1">
        <v>466.65437187908532</v>
      </c>
      <c r="I1968" s="22">
        <v>8484.64</v>
      </c>
      <c r="J1968" s="1">
        <v>466.65437187908532</v>
      </c>
      <c r="K1968" s="7" t="str">
        <f>IF(OR($C1968=1,$C1968=2,$C1968=3),$J1968,"")</f>
        <v/>
      </c>
      <c r="L1968" s="8" t="str">
        <f t="shared" si="222"/>
        <v/>
      </c>
      <c r="M1968" s="3" t="str">
        <f>IF(OR($C1968=7,$C1968=8,$C1968=9),$J1968,"")</f>
        <v/>
      </c>
      <c r="N1968" s="8" t="str">
        <f t="shared" si="216"/>
        <v/>
      </c>
      <c r="O1968" s="7" t="str">
        <f>IF(OR($C1968=13,$C1968=14,$C1968=15),$J1968,"")</f>
        <v/>
      </c>
      <c r="P1968" s="8" t="str">
        <f t="shared" si="221"/>
        <v/>
      </c>
      <c r="Q1968" s="3" t="str">
        <f>IF(OR($C1968=19,$C1968=20,$C1968=21),$J1968,"")</f>
        <v/>
      </c>
      <c r="R1968" s="3" t="str">
        <f t="shared" si="219"/>
        <v/>
      </c>
      <c r="S1968" s="7">
        <f>IF(OR($C1968=25,$C1968=26,$C1968=27),$J1968,"")</f>
        <v>466.65437187908532</v>
      </c>
      <c r="T1968" s="18">
        <f>AVERAGE(S1968:S1969)</f>
        <v>560.46421347086869</v>
      </c>
    </row>
    <row r="1969" spans="1:20" x14ac:dyDescent="0.25">
      <c r="A1969" s="20">
        <f t="shared" si="217"/>
        <v>42880.450000000004</v>
      </c>
      <c r="B1969" s="2">
        <v>42880.44835648148</v>
      </c>
      <c r="C1969" s="1">
        <v>26</v>
      </c>
      <c r="D1969" s="1">
        <v>29</v>
      </c>
      <c r="E1969" s="1">
        <v>27</v>
      </c>
      <c r="F1969" s="1">
        <v>28</v>
      </c>
      <c r="G1969" s="1">
        <v>1893.29</v>
      </c>
      <c r="H1969" s="1">
        <v>654.27405506265211</v>
      </c>
      <c r="I1969" s="22">
        <v>11895.9</v>
      </c>
      <c r="J1969" s="1">
        <v>654.27405506265211</v>
      </c>
      <c r="K1969" s="7" t="str">
        <f>IF(OR($C1969=1,$C1969=2,$C1969=3),$J1969,"")</f>
        <v/>
      </c>
      <c r="L1969" s="8" t="str">
        <f t="shared" si="222"/>
        <v/>
      </c>
      <c r="M1969" s="3" t="str">
        <f>IF(OR($C1969=7,$C1969=8,$C1969=9),$J1969,"")</f>
        <v/>
      </c>
      <c r="N1969" s="8" t="str">
        <f t="shared" si="216"/>
        <v/>
      </c>
      <c r="O1969" s="7" t="str">
        <f>IF(OR($C1969=13,$C1969=14,$C1969=15),$J1969,"")</f>
        <v/>
      </c>
      <c r="P1969" s="8" t="str">
        <f t="shared" si="221"/>
        <v/>
      </c>
      <c r="Q1969" s="3" t="str">
        <f>IF(OR($C1969=19,$C1969=20,$C1969=21),$J1969,"")</f>
        <v/>
      </c>
      <c r="R1969" s="3" t="str">
        <f t="shared" si="219"/>
        <v/>
      </c>
      <c r="S1969" s="7">
        <f>IF(OR($C1969=25,$C1969=26,$C1969=27),$J1969,"")</f>
        <v>654.27405506265211</v>
      </c>
      <c r="T1969" s="9" t="str">
        <f t="shared" si="220"/>
        <v/>
      </c>
    </row>
    <row r="1970" spans="1:20" x14ac:dyDescent="0.25">
      <c r="A1970" s="20">
        <f t="shared" si="217"/>
        <v>42880.47</v>
      </c>
      <c r="B1970" s="2">
        <v>42880.461875000001</v>
      </c>
      <c r="C1970" s="1">
        <v>2</v>
      </c>
      <c r="D1970" s="1">
        <v>5</v>
      </c>
      <c r="E1970" s="1">
        <v>3</v>
      </c>
      <c r="F1970" s="1">
        <v>4</v>
      </c>
      <c r="G1970" s="1">
        <v>1072.73</v>
      </c>
      <c r="H1970" s="1">
        <v>370.70887560139164</v>
      </c>
      <c r="I1970" s="22">
        <v>6740.14</v>
      </c>
      <c r="J1970" s="1">
        <v>370.70887560139164</v>
      </c>
      <c r="K1970" s="7">
        <f>IF(OR($C1970=1,$C1970=2,$C1970=3),$J1970,"")</f>
        <v>370.70887560139164</v>
      </c>
      <c r="L1970" s="8">
        <f t="shared" si="222"/>
        <v>370.70887560139164</v>
      </c>
      <c r="M1970" s="3" t="str">
        <f>IF(OR($C1970=7,$C1970=8,$C1970=9),$J1970,"")</f>
        <v/>
      </c>
      <c r="N1970" s="8" t="str">
        <f t="shared" ref="N1970:N2033" si="223">IF(AND(C1970=8,C1971=9),AVERAGE(M1970:M1971),"")</f>
        <v/>
      </c>
      <c r="O1970" s="7" t="str">
        <f>IF(OR($C1970=13,$C1970=14,$C1970=15),$J1970,"")</f>
        <v/>
      </c>
      <c r="P1970" s="8" t="str">
        <f t="shared" si="221"/>
        <v/>
      </c>
      <c r="Q1970" s="3" t="str">
        <f>IF(OR($C1970=19,$C1970=20,$C1970=21),$J1970,"")</f>
        <v/>
      </c>
      <c r="R1970" s="3" t="str">
        <f t="shared" si="219"/>
        <v/>
      </c>
      <c r="S1970" s="7" t="str">
        <f>IF(OR($C1970=25,$C1970=26,$C1970=27),$J1970,"")</f>
        <v/>
      </c>
      <c r="T1970" s="9" t="str">
        <f t="shared" si="220"/>
        <v/>
      </c>
    </row>
    <row r="1971" spans="1:20" x14ac:dyDescent="0.25">
      <c r="A1971" s="20">
        <f t="shared" si="217"/>
        <v>42880.47</v>
      </c>
      <c r="B1971" s="2">
        <v>42880.46197916667</v>
      </c>
      <c r="C1971" s="1">
        <v>8</v>
      </c>
      <c r="D1971" s="1">
        <v>11</v>
      </c>
      <c r="E1971" s="1">
        <v>9</v>
      </c>
      <c r="F1971" s="1">
        <v>10</v>
      </c>
      <c r="G1971" s="1">
        <v>808.78899999999999</v>
      </c>
      <c r="H1971" s="1">
        <v>279.49741387746587</v>
      </c>
      <c r="I1971" s="22">
        <v>5081.7700000000004</v>
      </c>
      <c r="J1971" s="1">
        <v>279.49741387746587</v>
      </c>
      <c r="K1971" s="7" t="str">
        <f>IF(OR($C1971=1,$C1971=2,$C1971=3),$J1971,"")</f>
        <v/>
      </c>
      <c r="L1971" s="8" t="str">
        <f t="shared" si="222"/>
        <v/>
      </c>
      <c r="M1971" s="3">
        <f>IF(OR($C1971=7,$C1971=8,$C1971=9),$J1971,"")</f>
        <v>279.49741387746587</v>
      </c>
      <c r="N1971" s="8" t="str">
        <f t="shared" si="223"/>
        <v/>
      </c>
      <c r="O1971" s="7" t="str">
        <f>IF(OR($C1971=13,$C1971=14,$C1971=15),$J1971,"")</f>
        <v/>
      </c>
      <c r="P1971" s="8" t="str">
        <f t="shared" si="221"/>
        <v/>
      </c>
      <c r="Q1971" s="3" t="str">
        <f>IF(OR($C1971=19,$C1971=20,$C1971=21),$J1971,"")</f>
        <v/>
      </c>
      <c r="R1971" s="3" t="str">
        <f t="shared" si="219"/>
        <v/>
      </c>
      <c r="S1971" s="7" t="str">
        <f>IF(OR($C1971=25,$C1971=26,$C1971=27),$J1971,"")</f>
        <v/>
      </c>
      <c r="T1971" s="9" t="str">
        <f t="shared" si="220"/>
        <v/>
      </c>
    </row>
    <row r="1972" spans="1:20" x14ac:dyDescent="0.25">
      <c r="A1972" s="20">
        <f t="shared" si="217"/>
        <v>42880.47</v>
      </c>
      <c r="B1972" s="2">
        <v>42880.462129629632</v>
      </c>
      <c r="C1972" s="1">
        <v>19</v>
      </c>
      <c r="D1972" s="1">
        <v>22</v>
      </c>
      <c r="E1972" s="1">
        <v>20</v>
      </c>
      <c r="F1972" s="1">
        <v>21</v>
      </c>
      <c r="G1972" s="1">
        <v>1103.79</v>
      </c>
      <c r="H1972" s="1">
        <v>381.44244106164655</v>
      </c>
      <c r="I1972" s="22">
        <v>6935.3</v>
      </c>
      <c r="J1972" s="1">
        <v>381.44244106164655</v>
      </c>
      <c r="K1972" s="7" t="str">
        <f>IF(OR($C1972=1,$C1972=2,$C1972=3),$J1972,"")</f>
        <v/>
      </c>
      <c r="L1972" s="8" t="str">
        <f t="shared" si="222"/>
        <v/>
      </c>
      <c r="M1972" s="3" t="str">
        <f>IF(OR($C1972=7,$C1972=8,$C1972=9),$J1972,"")</f>
        <v/>
      </c>
      <c r="N1972" s="8" t="str">
        <f t="shared" si="223"/>
        <v/>
      </c>
      <c r="O1972" s="7" t="str">
        <f>IF(OR($C1972=13,$C1972=14,$C1972=15),$J1972,"")</f>
        <v/>
      </c>
      <c r="P1972" s="8" t="str">
        <f t="shared" si="221"/>
        <v/>
      </c>
      <c r="Q1972" s="3">
        <f>IF(OR($C1972=19,$C1972=20,$C1972=21),$J1972,"")</f>
        <v>381.44244106164655</v>
      </c>
      <c r="R1972" s="3" t="str">
        <f t="shared" si="219"/>
        <v/>
      </c>
      <c r="S1972" s="7" t="str">
        <f>IF(OR($C1972=25,$C1972=26,$C1972=27),$J1972,"")</f>
        <v/>
      </c>
      <c r="T1972" s="9" t="str">
        <f t="shared" si="220"/>
        <v/>
      </c>
    </row>
    <row r="1973" spans="1:20" x14ac:dyDescent="0.25">
      <c r="A1973" s="20">
        <f t="shared" si="217"/>
        <v>42880.47</v>
      </c>
      <c r="B1973" s="2">
        <v>42880.462164351855</v>
      </c>
      <c r="C1973" s="1">
        <v>20</v>
      </c>
      <c r="D1973" s="1">
        <v>23</v>
      </c>
      <c r="E1973" s="1">
        <v>21</v>
      </c>
      <c r="F1973" s="1">
        <v>22</v>
      </c>
      <c r="G1973" s="1">
        <v>1314.61</v>
      </c>
      <c r="H1973" s="1">
        <v>454.29660301692451</v>
      </c>
      <c r="I1973" s="22">
        <v>8259.91</v>
      </c>
      <c r="J1973" s="1">
        <v>454.29660301692451</v>
      </c>
      <c r="K1973" s="7" t="str">
        <f>IF(OR($C1973=1,$C1973=2,$C1973=3),$J1973,"")</f>
        <v/>
      </c>
      <c r="L1973" s="8" t="str">
        <f t="shared" si="222"/>
        <v/>
      </c>
      <c r="M1973" s="3" t="str">
        <f>IF(OR($C1973=7,$C1973=8,$C1973=9),$J1973,"")</f>
        <v/>
      </c>
      <c r="N1973" s="8" t="str">
        <f t="shared" si="223"/>
        <v/>
      </c>
      <c r="O1973" s="7" t="str">
        <f>IF(OR($C1973=13,$C1973=14,$C1973=15),$J1973,"")</f>
        <v/>
      </c>
      <c r="P1973" s="8" t="str">
        <f t="shared" si="221"/>
        <v/>
      </c>
      <c r="Q1973" s="3">
        <f>IF(OR($C1973=19,$C1973=20,$C1973=21),$J1973,"")</f>
        <v>454.29660301692451</v>
      </c>
      <c r="R1973" s="3">
        <f t="shared" si="219"/>
        <v>407.99874264146155</v>
      </c>
      <c r="S1973" s="7" t="str">
        <f>IF(OR($C1973=25,$C1973=26,$C1973=27),$J1973,"")</f>
        <v/>
      </c>
      <c r="T1973" s="9" t="str">
        <f t="shared" si="220"/>
        <v/>
      </c>
    </row>
    <row r="1974" spans="1:20" x14ac:dyDescent="0.25">
      <c r="A1974" s="20">
        <f t="shared" si="217"/>
        <v>42880.47</v>
      </c>
      <c r="B1974" s="2">
        <v>42880.462199074071</v>
      </c>
      <c r="C1974" s="1">
        <v>21</v>
      </c>
      <c r="D1974" s="1">
        <v>24</v>
      </c>
      <c r="E1974" s="1">
        <v>22</v>
      </c>
      <c r="F1974" s="1">
        <v>23</v>
      </c>
      <c r="G1974" s="1">
        <v>1123.51</v>
      </c>
      <c r="H1974" s="1">
        <v>388.25718384581353</v>
      </c>
      <c r="I1974" s="22">
        <v>7059.24</v>
      </c>
      <c r="J1974" s="1">
        <v>388.25718384581353</v>
      </c>
      <c r="K1974" s="7" t="str">
        <f>IF(OR($C1974=1,$C1974=2,$C1974=3),$J1974,"")</f>
        <v/>
      </c>
      <c r="L1974" s="8" t="str">
        <f t="shared" si="222"/>
        <v/>
      </c>
      <c r="M1974" s="3" t="str">
        <f>IF(OR($C1974=7,$C1974=8,$C1974=9),$J1974,"")</f>
        <v/>
      </c>
      <c r="N1974" s="8" t="str">
        <f t="shared" si="223"/>
        <v/>
      </c>
      <c r="O1974" s="7" t="str">
        <f>IF(OR($C1974=13,$C1974=14,$C1974=15),$J1974,"")</f>
        <v/>
      </c>
      <c r="P1974" s="8" t="str">
        <f t="shared" si="221"/>
        <v/>
      </c>
      <c r="Q1974" s="3">
        <f>IF(OR($C1974=19,$C1974=20,$C1974=21),$J1974,"")</f>
        <v>388.25718384581353</v>
      </c>
      <c r="R1974" s="3" t="str">
        <f t="shared" si="219"/>
        <v/>
      </c>
      <c r="S1974" s="7" t="str">
        <f>IF(OR($C1974=25,$C1974=26,$C1974=27),$J1974,"")</f>
        <v/>
      </c>
      <c r="T1974" s="9" t="str">
        <f t="shared" si="220"/>
        <v/>
      </c>
    </row>
    <row r="1975" spans="1:20" x14ac:dyDescent="0.25">
      <c r="A1975" s="20">
        <f t="shared" si="217"/>
        <v>42880.480000000003</v>
      </c>
      <c r="B1975" s="2">
        <v>42880.475729166668</v>
      </c>
      <c r="C1975" s="1">
        <v>1</v>
      </c>
      <c r="D1975" s="1">
        <v>4</v>
      </c>
      <c r="E1975" s="1">
        <v>2</v>
      </c>
      <c r="F1975" s="1">
        <v>3</v>
      </c>
      <c r="G1975" s="1">
        <v>964.947</v>
      </c>
      <c r="H1975" s="1">
        <v>333.46174469338609</v>
      </c>
      <c r="I1975" s="22">
        <v>6062.94</v>
      </c>
      <c r="J1975" s="1">
        <v>333.46174469338609</v>
      </c>
      <c r="K1975" s="7">
        <f>IF(OR($C1975=1,$C1975=2,$C1975=3),$J1975,"")</f>
        <v>333.46174469338609</v>
      </c>
      <c r="L1975" s="8">
        <f t="shared" si="222"/>
        <v>333.46174469338609</v>
      </c>
      <c r="M1975" s="3" t="str">
        <f>IF(OR($C1975=7,$C1975=8,$C1975=9),$J1975,"")</f>
        <v/>
      </c>
      <c r="N1975" s="8" t="str">
        <f t="shared" si="223"/>
        <v/>
      </c>
      <c r="O1975" s="7" t="str">
        <f>IF(OR($C1975=13,$C1975=14,$C1975=15),$J1975,"")</f>
        <v/>
      </c>
      <c r="P1975" s="8" t="str">
        <f t="shared" si="221"/>
        <v/>
      </c>
      <c r="Q1975" s="3" t="str">
        <f>IF(OR($C1975=19,$C1975=20,$C1975=21),$J1975,"")</f>
        <v/>
      </c>
      <c r="R1975" s="3" t="str">
        <f t="shared" si="219"/>
        <v/>
      </c>
      <c r="S1975" s="7" t="str">
        <f>IF(OR($C1975=25,$C1975=26,$C1975=27),$J1975,"")</f>
        <v/>
      </c>
      <c r="T1975" s="9" t="str">
        <f t="shared" si="220"/>
        <v/>
      </c>
    </row>
    <row r="1976" spans="1:20" x14ac:dyDescent="0.25">
      <c r="A1976" s="20">
        <f t="shared" si="217"/>
        <v>42880.480000000003</v>
      </c>
      <c r="B1976" s="2">
        <v>42880.47587962963</v>
      </c>
      <c r="C1976" s="1">
        <v>8</v>
      </c>
      <c r="D1976" s="1">
        <v>11</v>
      </c>
      <c r="E1976" s="1">
        <v>9</v>
      </c>
      <c r="F1976" s="1">
        <v>10</v>
      </c>
      <c r="G1976" s="1">
        <v>804.36300000000006</v>
      </c>
      <c r="H1976" s="1">
        <v>277.96789807813917</v>
      </c>
      <c r="I1976" s="22">
        <v>5053.96</v>
      </c>
      <c r="J1976" s="1">
        <v>277.96789807813917</v>
      </c>
      <c r="K1976" s="7" t="str">
        <f>IF(OR($C1976=1,$C1976=2,$C1976=3),$J1976,"")</f>
        <v/>
      </c>
      <c r="L1976" s="8" t="str">
        <f t="shared" ref="L1976:L1988" si="224">IF(AND(C1975=1,C1976=2,C1977=3),AVERAGE(K1975:K1977),"")</f>
        <v/>
      </c>
      <c r="M1976" s="3">
        <f>IF(OR($C1976=7,$C1976=8,$C1976=9),$J1976,"")</f>
        <v>277.96789807813917</v>
      </c>
      <c r="N1976" s="8">
        <f t="shared" si="223"/>
        <v>280.97388388483671</v>
      </c>
      <c r="O1976" s="7" t="str">
        <f>IF(OR($C1976=13,$C1976=14,$C1976=15),$J1976,"")</f>
        <v/>
      </c>
      <c r="P1976" s="8" t="str">
        <f t="shared" si="221"/>
        <v/>
      </c>
      <c r="Q1976" s="3" t="str">
        <f>IF(OR($C1976=19,$C1976=20,$C1976=21),$J1976,"")</f>
        <v/>
      </c>
      <c r="R1976" s="3" t="str">
        <f t="shared" si="219"/>
        <v/>
      </c>
      <c r="S1976" s="7" t="str">
        <f>IF(OR($C1976=25,$C1976=26,$C1976=27),$J1976,"")</f>
        <v/>
      </c>
      <c r="T1976" s="9" t="str">
        <f t="shared" si="220"/>
        <v/>
      </c>
    </row>
    <row r="1977" spans="1:20" x14ac:dyDescent="0.25">
      <c r="A1977" s="20">
        <f t="shared" si="217"/>
        <v>42880.480000000003</v>
      </c>
      <c r="B1977" s="2">
        <v>42880.475914351853</v>
      </c>
      <c r="C1977" s="1">
        <v>9</v>
      </c>
      <c r="D1977" s="1">
        <v>12</v>
      </c>
      <c r="E1977" s="1">
        <v>10</v>
      </c>
      <c r="F1977" s="1">
        <v>11</v>
      </c>
      <c r="G1977" s="1">
        <v>821.76</v>
      </c>
      <c r="H1977" s="1">
        <v>283.9798696915343</v>
      </c>
      <c r="I1977" s="22">
        <v>5163.2700000000004</v>
      </c>
      <c r="J1977" s="1">
        <v>283.9798696915343</v>
      </c>
      <c r="K1977" s="7" t="str">
        <f>IF(OR($C1977=1,$C1977=2,$C1977=3),$J1977,"")</f>
        <v/>
      </c>
      <c r="L1977" s="8" t="str">
        <f t="shared" si="224"/>
        <v/>
      </c>
      <c r="M1977" s="3">
        <f>IF(OR($C1977=7,$C1977=8,$C1977=9),$J1977,"")</f>
        <v>283.9798696915343</v>
      </c>
      <c r="N1977" s="8" t="str">
        <f t="shared" si="223"/>
        <v/>
      </c>
      <c r="O1977" s="7" t="str">
        <f>IF(OR($C1977=13,$C1977=14,$C1977=15),$J1977,"")</f>
        <v/>
      </c>
      <c r="P1977" s="8" t="str">
        <f t="shared" si="221"/>
        <v/>
      </c>
      <c r="Q1977" s="3" t="str">
        <f>IF(OR($C1977=19,$C1977=20,$C1977=21),$J1977,"")</f>
        <v/>
      </c>
      <c r="R1977" s="3" t="str">
        <f t="shared" si="219"/>
        <v/>
      </c>
      <c r="S1977" s="7" t="str">
        <f>IF(OR($C1977=25,$C1977=26,$C1977=27),$J1977,"")</f>
        <v/>
      </c>
      <c r="T1977" s="9" t="str">
        <f t="shared" si="220"/>
        <v/>
      </c>
    </row>
    <row r="1978" spans="1:20" x14ac:dyDescent="0.25">
      <c r="A1978" s="20">
        <f t="shared" si="217"/>
        <v>42880.480000000003</v>
      </c>
      <c r="B1978" s="2">
        <v>42880.476030092592</v>
      </c>
      <c r="C1978" s="1">
        <v>19</v>
      </c>
      <c r="D1978" s="1">
        <v>22</v>
      </c>
      <c r="E1978" s="1">
        <v>20</v>
      </c>
      <c r="F1978" s="1">
        <v>21</v>
      </c>
      <c r="G1978" s="1">
        <v>1080.8499999999999</v>
      </c>
      <c r="H1978" s="1">
        <v>373.51494615957802</v>
      </c>
      <c r="I1978" s="22">
        <v>6791.17</v>
      </c>
      <c r="J1978" s="1">
        <v>373.51494615957802</v>
      </c>
      <c r="K1978" s="7" t="str">
        <f>IF(OR($C1978=1,$C1978=2,$C1978=3),$J1978,"")</f>
        <v/>
      </c>
      <c r="L1978" s="8" t="str">
        <f t="shared" si="224"/>
        <v/>
      </c>
      <c r="M1978" s="3" t="str">
        <f>IF(OR($C1978=7,$C1978=8,$C1978=9),$J1978,"")</f>
        <v/>
      </c>
      <c r="N1978" s="8" t="str">
        <f t="shared" si="223"/>
        <v/>
      </c>
      <c r="O1978" s="7" t="str">
        <f>IF(OR($C1978=13,$C1978=14,$C1978=15),$J1978,"")</f>
        <v/>
      </c>
      <c r="P1978" s="8" t="str">
        <f t="shared" si="221"/>
        <v/>
      </c>
      <c r="Q1978" s="3">
        <f>IF(OR($C1978=19,$C1978=20,$C1978=21),$J1978,"")</f>
        <v>373.51494615957802</v>
      </c>
      <c r="R1978" s="3" t="str">
        <f t="shared" si="219"/>
        <v/>
      </c>
      <c r="S1978" s="7" t="str">
        <f>IF(OR($C1978=25,$C1978=26,$C1978=27),$J1978,"")</f>
        <v/>
      </c>
      <c r="T1978" s="9" t="str">
        <f t="shared" si="220"/>
        <v/>
      </c>
    </row>
    <row r="1979" spans="1:20" x14ac:dyDescent="0.25">
      <c r="A1979" s="20">
        <f t="shared" si="217"/>
        <v>42880.480000000003</v>
      </c>
      <c r="B1979" s="2">
        <v>42880.476064814815</v>
      </c>
      <c r="C1979" s="1">
        <v>20</v>
      </c>
      <c r="D1979" s="1">
        <v>23</v>
      </c>
      <c r="E1979" s="1">
        <v>21</v>
      </c>
      <c r="F1979" s="1">
        <v>22</v>
      </c>
      <c r="G1979" s="1">
        <v>1292.76</v>
      </c>
      <c r="H1979" s="1">
        <v>446.74578507402151</v>
      </c>
      <c r="I1979" s="22">
        <v>8122.65</v>
      </c>
      <c r="J1979" s="1">
        <v>446.74578507402151</v>
      </c>
      <c r="K1979" s="7" t="str">
        <f>IF(OR($C1979=1,$C1979=2,$C1979=3),$J1979,"")</f>
        <v/>
      </c>
      <c r="L1979" s="8" t="str">
        <f t="shared" si="224"/>
        <v/>
      </c>
      <c r="M1979" s="3" t="str">
        <f>IF(OR($C1979=7,$C1979=8,$C1979=9),$J1979,"")</f>
        <v/>
      </c>
      <c r="N1979" s="8" t="str">
        <f t="shared" si="223"/>
        <v/>
      </c>
      <c r="O1979" s="7" t="str">
        <f>IF(OR($C1979=13,$C1979=14,$C1979=15),$J1979,"")</f>
        <v/>
      </c>
      <c r="P1979" s="8" t="str">
        <f t="shared" si="221"/>
        <v/>
      </c>
      <c r="Q1979" s="3">
        <f>IF(OR($C1979=19,$C1979=20,$C1979=21),$J1979,"")</f>
        <v>446.74578507402151</v>
      </c>
      <c r="R1979" s="3">
        <f t="shared" si="219"/>
        <v>401.11142906699661</v>
      </c>
      <c r="S1979" s="7" t="str">
        <f>IF(OR($C1979=25,$C1979=26,$C1979=27),$J1979,"")</f>
        <v/>
      </c>
      <c r="T1979" s="9" t="str">
        <f t="shared" si="220"/>
        <v/>
      </c>
    </row>
    <row r="1980" spans="1:20" x14ac:dyDescent="0.25">
      <c r="A1980" s="20">
        <f t="shared" si="217"/>
        <v>42880.480000000003</v>
      </c>
      <c r="B1980" s="2">
        <v>42880.476087962961</v>
      </c>
      <c r="C1980" s="1">
        <v>21</v>
      </c>
      <c r="D1980" s="1">
        <v>24</v>
      </c>
      <c r="E1980" s="1">
        <v>22</v>
      </c>
      <c r="F1980" s="1">
        <v>23</v>
      </c>
      <c r="G1980" s="1">
        <v>1108.51</v>
      </c>
      <c r="H1980" s="1">
        <v>383.07355596739035</v>
      </c>
      <c r="I1980" s="22">
        <v>6964.98</v>
      </c>
      <c r="J1980" s="1">
        <v>383.07355596739035</v>
      </c>
      <c r="K1980" s="7" t="str">
        <f>IF(OR($C1980=1,$C1980=2,$C1980=3),$J1980,"")</f>
        <v/>
      </c>
      <c r="L1980" s="8" t="str">
        <f t="shared" si="224"/>
        <v/>
      </c>
      <c r="M1980" s="3" t="str">
        <f>IF(OR($C1980=7,$C1980=8,$C1980=9),$J1980,"")</f>
        <v/>
      </c>
      <c r="N1980" s="8" t="str">
        <f t="shared" si="223"/>
        <v/>
      </c>
      <c r="O1980" s="7" t="str">
        <f>IF(OR($C1980=13,$C1980=14,$C1980=15),$J1980,"")</f>
        <v/>
      </c>
      <c r="P1980" s="8" t="str">
        <f t="shared" si="221"/>
        <v/>
      </c>
      <c r="Q1980" s="3">
        <f>IF(OR($C1980=19,$C1980=20,$C1980=21),$J1980,"")</f>
        <v>383.07355596739035</v>
      </c>
      <c r="R1980" s="3" t="str">
        <f t="shared" si="219"/>
        <v/>
      </c>
      <c r="S1980" s="7" t="str">
        <f>IF(OR($C1980=25,$C1980=26,$C1980=27),$J1980,"")</f>
        <v/>
      </c>
      <c r="T1980" s="9" t="str">
        <f t="shared" si="220"/>
        <v/>
      </c>
    </row>
    <row r="1981" spans="1:20" x14ac:dyDescent="0.25">
      <c r="A1981" s="20">
        <f t="shared" si="217"/>
        <v>42880.480000000003</v>
      </c>
      <c r="B1981" s="2">
        <v>42880.476122685184</v>
      </c>
      <c r="C1981" s="1">
        <v>25</v>
      </c>
      <c r="D1981" s="1">
        <v>28</v>
      </c>
      <c r="E1981" s="1">
        <v>26</v>
      </c>
      <c r="F1981" s="1">
        <v>27</v>
      </c>
      <c r="G1981" s="1">
        <v>0</v>
      </c>
      <c r="H1981" s="1">
        <v>0</v>
      </c>
      <c r="I1981" s="22">
        <v>0</v>
      </c>
      <c r="J1981" s="1">
        <v>0</v>
      </c>
      <c r="K1981" s="7" t="str">
        <f>IF(OR($C1981=1,$C1981=2,$C1981=3),$J1981,"")</f>
        <v/>
      </c>
      <c r="L1981" s="8" t="str">
        <f t="shared" si="224"/>
        <v/>
      </c>
      <c r="M1981" s="3" t="str">
        <f>IF(OR($C1981=7,$C1981=8,$C1981=9),$J1981,"")</f>
        <v/>
      </c>
      <c r="N1981" s="8" t="str">
        <f t="shared" si="223"/>
        <v/>
      </c>
      <c r="O1981" s="7" t="str">
        <f>IF(OR($C1981=13,$C1981=14,$C1981=15),$J1981,"")</f>
        <v/>
      </c>
      <c r="P1981" s="8" t="str">
        <f t="shared" si="221"/>
        <v/>
      </c>
      <c r="Q1981" s="3" t="str">
        <f>IF(OR($C1981=19,$C1981=20,$C1981=21),$J1981,"")</f>
        <v/>
      </c>
      <c r="R1981" s="3" t="str">
        <f t="shared" si="219"/>
        <v/>
      </c>
      <c r="S1981" s="7">
        <f>IF(OR($C1981=25,$C1981=26,$C1981=27),$J1981,"")</f>
        <v>0</v>
      </c>
      <c r="T1981" s="9" t="str">
        <f t="shared" si="220"/>
        <v/>
      </c>
    </row>
    <row r="1982" spans="1:20" x14ac:dyDescent="0.25">
      <c r="A1982" s="20">
        <f t="shared" si="217"/>
        <v>42880.490000000005</v>
      </c>
      <c r="B1982" s="2">
        <v>42880.489745370367</v>
      </c>
      <c r="C1982" s="1">
        <v>8</v>
      </c>
      <c r="D1982" s="1">
        <v>11</v>
      </c>
      <c r="E1982" s="1">
        <v>9</v>
      </c>
      <c r="F1982" s="1">
        <v>10</v>
      </c>
      <c r="G1982" s="1">
        <v>799.10500000000002</v>
      </c>
      <c r="H1982" s="1">
        <v>276.15086371915589</v>
      </c>
      <c r="I1982" s="22">
        <v>5020.92</v>
      </c>
      <c r="J1982" s="1">
        <v>276.15086371915589</v>
      </c>
      <c r="K1982" s="7" t="str">
        <f>IF(OR($C1982=1,$C1982=2,$C1982=3),$J1982,"")</f>
        <v/>
      </c>
      <c r="L1982" s="8" t="str">
        <f t="shared" si="224"/>
        <v/>
      </c>
      <c r="M1982" s="3">
        <f>IF(OR($C1982=7,$C1982=8,$C1982=9),$J1982,"")</f>
        <v>276.15086371915589</v>
      </c>
      <c r="N1982" s="8">
        <f t="shared" si="223"/>
        <v>279.31650526450892</v>
      </c>
      <c r="O1982" s="7" t="str">
        <f>IF(OR($C1982=13,$C1982=14,$C1982=15),$J1982,"")</f>
        <v/>
      </c>
      <c r="P1982" s="8" t="str">
        <f t="shared" si="221"/>
        <v/>
      </c>
      <c r="Q1982" s="3" t="str">
        <f>IF(OR($C1982=19,$C1982=20,$C1982=21),$J1982,"")</f>
        <v/>
      </c>
      <c r="R1982" s="3" t="str">
        <f t="shared" si="219"/>
        <v/>
      </c>
      <c r="S1982" s="7" t="str">
        <f>IF(OR($C1982=25,$C1982=26,$C1982=27),$J1982,"")</f>
        <v/>
      </c>
      <c r="T1982" s="9" t="str">
        <f t="shared" si="220"/>
        <v/>
      </c>
    </row>
    <row r="1983" spans="1:20" x14ac:dyDescent="0.25">
      <c r="A1983" s="20">
        <f t="shared" si="217"/>
        <v>42880.490000000005</v>
      </c>
      <c r="B1983" s="2">
        <v>42880.489768518521</v>
      </c>
      <c r="C1983" s="1">
        <v>9</v>
      </c>
      <c r="D1983" s="1">
        <v>12</v>
      </c>
      <c r="E1983" s="1">
        <v>10</v>
      </c>
      <c r="F1983" s="1">
        <v>11</v>
      </c>
      <c r="G1983" s="1">
        <v>817.42600000000004</v>
      </c>
      <c r="H1983" s="1">
        <v>282.48214680986194</v>
      </c>
      <c r="I1983" s="22">
        <v>5136.04</v>
      </c>
      <c r="J1983" s="1">
        <v>282.48214680986194</v>
      </c>
      <c r="K1983" s="7" t="str">
        <f>IF(OR($C1983=1,$C1983=2,$C1983=3),$J1983,"")</f>
        <v/>
      </c>
      <c r="L1983" s="8" t="str">
        <f t="shared" si="224"/>
        <v/>
      </c>
      <c r="M1983" s="3">
        <f>IF(OR($C1983=7,$C1983=8,$C1983=9),$J1983,"")</f>
        <v>282.48214680986194</v>
      </c>
      <c r="N1983" s="8" t="str">
        <f t="shared" si="223"/>
        <v/>
      </c>
      <c r="O1983" s="7" t="str">
        <f>IF(OR($C1983=13,$C1983=14,$C1983=15),$J1983,"")</f>
        <v/>
      </c>
      <c r="P1983" s="8" t="str">
        <f t="shared" si="221"/>
        <v/>
      </c>
      <c r="Q1983" s="3" t="str">
        <f>IF(OR($C1983=19,$C1983=20,$C1983=21),$J1983,"")</f>
        <v/>
      </c>
      <c r="R1983" s="3" t="str">
        <f t="shared" si="219"/>
        <v/>
      </c>
      <c r="S1983" s="7" t="str">
        <f>IF(OR($C1983=25,$C1983=26,$C1983=27),$J1983,"")</f>
        <v/>
      </c>
      <c r="T1983" s="9" t="str">
        <f t="shared" si="220"/>
        <v/>
      </c>
    </row>
    <row r="1984" spans="1:20" x14ac:dyDescent="0.25">
      <c r="A1984" s="20">
        <f t="shared" si="217"/>
        <v>42880.490000000005</v>
      </c>
      <c r="B1984" s="2">
        <v>42880.489895833336</v>
      </c>
      <c r="C1984" s="1">
        <v>19</v>
      </c>
      <c r="D1984" s="1">
        <v>22</v>
      </c>
      <c r="E1984" s="1">
        <v>20</v>
      </c>
      <c r="F1984" s="1">
        <v>21</v>
      </c>
      <c r="G1984" s="1">
        <v>1066.42</v>
      </c>
      <c r="H1984" s="1">
        <v>368.52829614053502</v>
      </c>
      <c r="I1984" s="22">
        <v>6700.49</v>
      </c>
      <c r="J1984" s="1">
        <v>368.52829614053502</v>
      </c>
      <c r="K1984" s="7" t="str">
        <f>IF(OR($C1984=1,$C1984=2,$C1984=3),$J1984,"")</f>
        <v/>
      </c>
      <c r="L1984" s="8" t="str">
        <f t="shared" si="224"/>
        <v/>
      </c>
      <c r="M1984" s="3" t="str">
        <f>IF(OR($C1984=7,$C1984=8,$C1984=9),$J1984,"")</f>
        <v/>
      </c>
      <c r="N1984" s="8" t="str">
        <f t="shared" si="223"/>
        <v/>
      </c>
      <c r="O1984" s="7" t="str">
        <f>IF(OR($C1984=13,$C1984=14,$C1984=15),$J1984,"")</f>
        <v/>
      </c>
      <c r="P1984" s="8" t="str">
        <f t="shared" si="221"/>
        <v/>
      </c>
      <c r="Q1984" s="3">
        <f>IF(OR($C1984=19,$C1984=20,$C1984=21),$J1984,"")</f>
        <v>368.52829614053502</v>
      </c>
      <c r="R1984" s="3" t="str">
        <f t="shared" si="219"/>
        <v/>
      </c>
      <c r="S1984" s="7" t="str">
        <f>IF(OR($C1984=25,$C1984=26,$C1984=27),$J1984,"")</f>
        <v/>
      </c>
      <c r="T1984" s="9" t="str">
        <f t="shared" si="220"/>
        <v/>
      </c>
    </row>
    <row r="1985" spans="1:20" x14ac:dyDescent="0.25">
      <c r="A1985" s="20">
        <f t="shared" si="217"/>
        <v>42880.490000000005</v>
      </c>
      <c r="B1985" s="2">
        <v>42880.489918981482</v>
      </c>
      <c r="C1985" s="1">
        <v>20</v>
      </c>
      <c r="D1985" s="1">
        <v>23</v>
      </c>
      <c r="E1985" s="1">
        <v>21</v>
      </c>
      <c r="F1985" s="1">
        <v>22</v>
      </c>
      <c r="G1985" s="1">
        <v>1268.3499999999999</v>
      </c>
      <c r="H1985" s="1">
        <v>438.31029463986749</v>
      </c>
      <c r="I1985" s="22">
        <v>7969.29</v>
      </c>
      <c r="J1985" s="1">
        <v>438.31029463986749</v>
      </c>
      <c r="K1985" s="7" t="str">
        <f>IF(OR($C1985=1,$C1985=2,$C1985=3),$J1985,"")</f>
        <v/>
      </c>
      <c r="L1985" s="8" t="str">
        <f t="shared" si="224"/>
        <v/>
      </c>
      <c r="M1985" s="3" t="str">
        <f>IF(OR($C1985=7,$C1985=8,$C1985=9),$J1985,"")</f>
        <v/>
      </c>
      <c r="N1985" s="8" t="str">
        <f t="shared" si="223"/>
        <v/>
      </c>
      <c r="O1985" s="7" t="str">
        <f>IF(OR($C1985=13,$C1985=14,$C1985=15),$J1985,"")</f>
        <v/>
      </c>
      <c r="P1985" s="8" t="str">
        <f t="shared" si="221"/>
        <v/>
      </c>
      <c r="Q1985" s="3">
        <f>IF(OR($C1985=19,$C1985=20,$C1985=21),$J1985,"")</f>
        <v>438.31029463986749</v>
      </c>
      <c r="R1985" s="3">
        <f t="shared" si="219"/>
        <v>394.82887207834773</v>
      </c>
      <c r="S1985" s="7" t="str">
        <f>IF(OR($C1985=25,$C1985=26,$C1985=27),$J1985,"")</f>
        <v/>
      </c>
      <c r="T1985" s="9" t="str">
        <f t="shared" si="220"/>
        <v/>
      </c>
    </row>
    <row r="1986" spans="1:20" x14ac:dyDescent="0.25">
      <c r="A1986" s="20">
        <f t="shared" si="217"/>
        <v>42880.490000000005</v>
      </c>
      <c r="B1986" s="2">
        <v>42880.489953703705</v>
      </c>
      <c r="C1986" s="1">
        <v>21</v>
      </c>
      <c r="D1986" s="1">
        <v>24</v>
      </c>
      <c r="E1986" s="1">
        <v>22</v>
      </c>
      <c r="F1986" s="1">
        <v>23</v>
      </c>
      <c r="G1986" s="1">
        <v>1092.81</v>
      </c>
      <c r="H1986" s="1">
        <v>377.64802545464079</v>
      </c>
      <c r="I1986" s="22">
        <v>6866.3</v>
      </c>
      <c r="J1986" s="1">
        <v>377.64802545464079</v>
      </c>
      <c r="K1986" s="7" t="str">
        <f>IF(OR($C1986=1,$C1986=2,$C1986=3),$J1986,"")</f>
        <v/>
      </c>
      <c r="L1986" s="8" t="str">
        <f t="shared" si="224"/>
        <v/>
      </c>
      <c r="M1986" s="3" t="str">
        <f>IF(OR($C1986=7,$C1986=8,$C1986=9),$J1986,"")</f>
        <v/>
      </c>
      <c r="N1986" s="8" t="str">
        <f t="shared" si="223"/>
        <v/>
      </c>
      <c r="O1986" s="7" t="str">
        <f>IF(OR($C1986=13,$C1986=14,$C1986=15),$J1986,"")</f>
        <v/>
      </c>
      <c r="P1986" s="8" t="str">
        <f t="shared" si="221"/>
        <v/>
      </c>
      <c r="Q1986" s="3">
        <f>IF(OR($C1986=19,$C1986=20,$C1986=21),$J1986,"")</f>
        <v>377.64802545464079</v>
      </c>
      <c r="R1986" s="3" t="str">
        <f t="shared" si="219"/>
        <v/>
      </c>
      <c r="S1986" s="7" t="str">
        <f>IF(OR($C1986=25,$C1986=26,$C1986=27),$J1986,"")</f>
        <v/>
      </c>
      <c r="T1986" s="9" t="str">
        <f t="shared" si="220"/>
        <v/>
      </c>
    </row>
    <row r="1987" spans="1:20" x14ac:dyDescent="0.25">
      <c r="A1987" s="20">
        <f t="shared" si="217"/>
        <v>42880.51</v>
      </c>
      <c r="B1987" s="2">
        <v>42880.503645833334</v>
      </c>
      <c r="C1987" s="1">
        <v>8</v>
      </c>
      <c r="D1987" s="1">
        <v>11</v>
      </c>
      <c r="E1987" s="1">
        <v>9</v>
      </c>
      <c r="F1987" s="1">
        <v>10</v>
      </c>
      <c r="G1987" s="1">
        <v>793.53899999999999</v>
      </c>
      <c r="H1987" s="1">
        <v>274.22739220106899</v>
      </c>
      <c r="I1987" s="22">
        <v>4985.95</v>
      </c>
      <c r="J1987" s="1">
        <v>274.22739220106899</v>
      </c>
      <c r="K1987" s="7" t="str">
        <f>IF(OR($C1987=1,$C1987=2,$C1987=3),$J1987,"")</f>
        <v/>
      </c>
      <c r="L1987" s="8" t="str">
        <f t="shared" si="224"/>
        <v/>
      </c>
      <c r="M1987" s="3">
        <f>IF(OR($C1987=7,$C1987=8,$C1987=9),$J1987,"")</f>
        <v>274.22739220106899</v>
      </c>
      <c r="N1987" s="8">
        <f t="shared" si="223"/>
        <v>276.97402382624944</v>
      </c>
      <c r="O1987" s="7" t="str">
        <f>IF(OR($C1987=13,$C1987=14,$C1987=15),$J1987,"")</f>
        <v/>
      </c>
      <c r="P1987" s="8" t="str">
        <f t="shared" si="221"/>
        <v/>
      </c>
      <c r="Q1987" s="3" t="str">
        <f>IF(OR($C1987=19,$C1987=20,$C1987=21),$J1987,"")</f>
        <v/>
      </c>
      <c r="R1987" s="3" t="str">
        <f t="shared" si="219"/>
        <v/>
      </c>
      <c r="S1987" s="7" t="str">
        <f>IF(OR($C1987=25,$C1987=26,$C1987=27),$J1987,"")</f>
        <v/>
      </c>
      <c r="T1987" s="9" t="str">
        <f t="shared" si="220"/>
        <v/>
      </c>
    </row>
    <row r="1988" spans="1:20" x14ac:dyDescent="0.25">
      <c r="A1988" s="20">
        <f t="shared" ref="A1988:A2051" si="225">ROUNDUP(B1988,2)</f>
        <v>42880.51</v>
      </c>
      <c r="B1988" s="2">
        <v>42880.503680555557</v>
      </c>
      <c r="C1988" s="1">
        <v>9</v>
      </c>
      <c r="D1988" s="1">
        <v>12</v>
      </c>
      <c r="E1988" s="1">
        <v>10</v>
      </c>
      <c r="F1988" s="1">
        <v>11</v>
      </c>
      <c r="G1988" s="1">
        <v>809.43499999999995</v>
      </c>
      <c r="H1988" s="1">
        <v>279.72065545142993</v>
      </c>
      <c r="I1988" s="22">
        <v>5085.83</v>
      </c>
      <c r="J1988" s="1">
        <v>279.72065545142993</v>
      </c>
      <c r="K1988" s="7" t="str">
        <f>IF(OR($C1988=1,$C1988=2,$C1988=3),$J1988,"")</f>
        <v/>
      </c>
      <c r="L1988" s="8" t="str">
        <f t="shared" si="224"/>
        <v/>
      </c>
      <c r="M1988" s="3">
        <f>IF(OR($C1988=7,$C1988=8,$C1988=9),$J1988,"")</f>
        <v>279.72065545142993</v>
      </c>
      <c r="N1988" s="8" t="str">
        <f t="shared" si="223"/>
        <v/>
      </c>
      <c r="O1988" s="7" t="str">
        <f>IF(OR($C1988=13,$C1988=14,$C1988=15),$J1988,"")</f>
        <v/>
      </c>
      <c r="P1988" s="8" t="str">
        <f t="shared" si="221"/>
        <v/>
      </c>
      <c r="Q1988" s="3" t="str">
        <f>IF(OR($C1988=19,$C1988=20,$C1988=21),$J1988,"")</f>
        <v/>
      </c>
      <c r="R1988" s="3" t="str">
        <f t="shared" si="219"/>
        <v/>
      </c>
      <c r="S1988" s="7" t="str">
        <f>IF(OR($C1988=25,$C1988=26,$C1988=27),$J1988,"")</f>
        <v/>
      </c>
      <c r="T1988" s="9" t="str">
        <f t="shared" si="220"/>
        <v/>
      </c>
    </row>
    <row r="1989" spans="1:20" x14ac:dyDescent="0.25">
      <c r="A1989" s="20">
        <f t="shared" si="225"/>
        <v>42880.51</v>
      </c>
      <c r="B1989" s="2">
        <v>42880.503819444442</v>
      </c>
      <c r="C1989" s="1">
        <v>19</v>
      </c>
      <c r="D1989" s="1">
        <v>22</v>
      </c>
      <c r="E1989" s="1">
        <v>20</v>
      </c>
      <c r="F1989" s="1">
        <v>21</v>
      </c>
      <c r="G1989" s="1">
        <v>1052.8900000000001</v>
      </c>
      <c r="H1989" s="1">
        <v>363.85266379419733</v>
      </c>
      <c r="I1989" s="22">
        <v>6615.48</v>
      </c>
      <c r="J1989" s="1">
        <v>363.85266379419733</v>
      </c>
      <c r="K1989" s="7" t="str">
        <f>IF(OR($C1989=1,$C1989=2,$C1989=3),$J1989,"")</f>
        <v/>
      </c>
      <c r="L1989" s="8" t="str">
        <f t="shared" ref="L1989:L2052" si="226">IF(AND(C1988=1,C1989=2,C1990=3),AVERAGE(K1988:K1990),"")</f>
        <v/>
      </c>
      <c r="M1989" s="3" t="str">
        <f>IF(OR($C1989=7,$C1989=8,$C1989=9),$J1989,"")</f>
        <v/>
      </c>
      <c r="N1989" s="8" t="str">
        <f t="shared" si="223"/>
        <v/>
      </c>
      <c r="O1989" s="7" t="str">
        <f>IF(OR($C1989=13,$C1989=14,$C1989=15),$J1989,"")</f>
        <v/>
      </c>
      <c r="P1989" s="8" t="str">
        <f t="shared" si="221"/>
        <v/>
      </c>
      <c r="Q1989" s="3">
        <f>IF(OR($C1989=19,$C1989=20,$C1989=21),$J1989,"")</f>
        <v>363.85266379419733</v>
      </c>
      <c r="R1989" s="3" t="str">
        <f t="shared" ref="R1989:R2052" si="227">IF(AND(C1988=19,C1989=20,C1990=21),AVERAGE(Q1988:Q1990),"")</f>
        <v/>
      </c>
      <c r="S1989" s="7" t="str">
        <f>IF(OR($C1989=25,$C1989=26,$C1989=27),$J1989,"")</f>
        <v/>
      </c>
      <c r="T1989" s="9" t="str">
        <f t="shared" ref="T1989:T2052" si="228">IF(AND(C1988=25,C1989=26,C1990=27),AVERAGE(S1988:S1990),"")</f>
        <v/>
      </c>
    </row>
    <row r="1990" spans="1:20" x14ac:dyDescent="0.25">
      <c r="A1990" s="20">
        <f t="shared" si="225"/>
        <v>42880.51</v>
      </c>
      <c r="B1990" s="2">
        <v>42880.503854166665</v>
      </c>
      <c r="C1990" s="1">
        <v>20</v>
      </c>
      <c r="D1990" s="1">
        <v>23</v>
      </c>
      <c r="E1990" s="1">
        <v>21</v>
      </c>
      <c r="F1990" s="1">
        <v>22</v>
      </c>
      <c r="G1990" s="1">
        <v>1243.5899999999999</v>
      </c>
      <c r="H1990" s="1">
        <v>429.75385288855034</v>
      </c>
      <c r="I1990" s="22">
        <v>7813.72</v>
      </c>
      <c r="J1990" s="1">
        <v>429.75385288855034</v>
      </c>
      <c r="K1990" s="7" t="str">
        <f>IF(OR($C1990=1,$C1990=2,$C1990=3),$J1990,"")</f>
        <v/>
      </c>
      <c r="L1990" s="8" t="str">
        <f t="shared" si="226"/>
        <v/>
      </c>
      <c r="M1990" s="3" t="str">
        <f>IF(OR($C1990=7,$C1990=8,$C1990=9),$J1990,"")</f>
        <v/>
      </c>
      <c r="N1990" s="8" t="str">
        <f t="shared" si="223"/>
        <v/>
      </c>
      <c r="O1990" s="7" t="str">
        <f>IF(OR($C1990=13,$C1990=14,$C1990=15),$J1990,"")</f>
        <v/>
      </c>
      <c r="P1990" s="8" t="str">
        <f t="shared" si="221"/>
        <v/>
      </c>
      <c r="Q1990" s="3">
        <f>IF(OR($C1990=19,$C1990=20,$C1990=21),$J1990,"")</f>
        <v>429.75385288855034</v>
      </c>
      <c r="R1990" s="3">
        <f t="shared" si="227"/>
        <v>388.49793456283368</v>
      </c>
      <c r="S1990" s="7" t="str">
        <f>IF(OR($C1990=25,$C1990=26,$C1990=27),$J1990,"")</f>
        <v/>
      </c>
      <c r="T1990" s="9" t="str">
        <f t="shared" si="228"/>
        <v/>
      </c>
    </row>
    <row r="1991" spans="1:20" x14ac:dyDescent="0.25">
      <c r="A1991" s="20">
        <f t="shared" si="225"/>
        <v>42880.51</v>
      </c>
      <c r="B1991" s="2">
        <v>42880.503877314812</v>
      </c>
      <c r="C1991" s="1">
        <v>21</v>
      </c>
      <c r="D1991" s="1">
        <v>24</v>
      </c>
      <c r="E1991" s="1">
        <v>22</v>
      </c>
      <c r="F1991" s="1">
        <v>23</v>
      </c>
      <c r="G1991" s="1">
        <v>1076.1400000000001</v>
      </c>
      <c r="H1991" s="1">
        <v>371.88728700575319</v>
      </c>
      <c r="I1991" s="22">
        <v>6761.56</v>
      </c>
      <c r="J1991" s="1">
        <v>371.88728700575319</v>
      </c>
      <c r="K1991" s="7" t="str">
        <f>IF(OR($C1991=1,$C1991=2,$C1991=3),$J1991,"")</f>
        <v/>
      </c>
      <c r="L1991" s="8" t="str">
        <f t="shared" si="226"/>
        <v/>
      </c>
      <c r="M1991" s="3" t="str">
        <f>IF(OR($C1991=7,$C1991=8,$C1991=9),$J1991,"")</f>
        <v/>
      </c>
      <c r="N1991" s="8" t="str">
        <f t="shared" si="223"/>
        <v/>
      </c>
      <c r="O1991" s="7" t="str">
        <f>IF(OR($C1991=13,$C1991=14,$C1991=15),$J1991,"")</f>
        <v/>
      </c>
      <c r="P1991" s="8" t="str">
        <f t="shared" si="221"/>
        <v/>
      </c>
      <c r="Q1991" s="3">
        <f>IF(OR($C1991=19,$C1991=20,$C1991=21),$J1991,"")</f>
        <v>371.88728700575319</v>
      </c>
      <c r="R1991" s="3" t="str">
        <f t="shared" si="227"/>
        <v/>
      </c>
      <c r="S1991" s="7" t="str">
        <f>IF(OR($C1991=25,$C1991=26,$C1991=27),$J1991,"")</f>
        <v/>
      </c>
      <c r="T1991" s="9" t="str">
        <f t="shared" si="228"/>
        <v/>
      </c>
    </row>
    <row r="1992" spans="1:20" x14ac:dyDescent="0.25">
      <c r="A1992" s="20">
        <f t="shared" si="225"/>
        <v>42880.520000000004</v>
      </c>
      <c r="B1992" s="2">
        <v>42880.517511574071</v>
      </c>
      <c r="C1992" s="1">
        <v>8</v>
      </c>
      <c r="D1992" s="1">
        <v>11</v>
      </c>
      <c r="E1992" s="1">
        <v>9</v>
      </c>
      <c r="F1992" s="1">
        <v>10</v>
      </c>
      <c r="G1992" s="1">
        <v>792.33</v>
      </c>
      <c r="H1992" s="1">
        <v>273.80959179406807</v>
      </c>
      <c r="I1992" s="22">
        <v>4978.3599999999997</v>
      </c>
      <c r="J1992" s="1">
        <v>273.80959179406807</v>
      </c>
      <c r="K1992" s="7" t="str">
        <f>IF(OR($C1992=1,$C1992=2,$C1992=3),$J1992,"")</f>
        <v/>
      </c>
      <c r="L1992" s="8" t="str">
        <f t="shared" si="226"/>
        <v/>
      </c>
      <c r="M1992" s="3">
        <f>IF(OR($C1992=7,$C1992=8,$C1992=9),$J1992,"")</f>
        <v>273.80959179406807</v>
      </c>
      <c r="N1992" s="8">
        <f t="shared" si="223"/>
        <v>276.51872851092799</v>
      </c>
      <c r="O1992" s="7" t="str">
        <f>IF(OR($C1992=13,$C1992=14,$C1992=15),$J1992,"")</f>
        <v/>
      </c>
      <c r="P1992" s="8" t="str">
        <f t="shared" si="221"/>
        <v/>
      </c>
      <c r="Q1992" s="3" t="str">
        <f>IF(OR($C1992=19,$C1992=20,$C1992=21),$J1992,"")</f>
        <v/>
      </c>
      <c r="R1992" s="3" t="str">
        <f t="shared" si="227"/>
        <v/>
      </c>
      <c r="S1992" s="7" t="str">
        <f>IF(OR($C1992=25,$C1992=26,$C1992=27),$J1992,"")</f>
        <v/>
      </c>
      <c r="T1992" s="9" t="str">
        <f t="shared" si="228"/>
        <v/>
      </c>
    </row>
    <row r="1993" spans="1:20" x14ac:dyDescent="0.25">
      <c r="A1993" s="20">
        <f t="shared" si="225"/>
        <v>42880.520000000004</v>
      </c>
      <c r="B1993" s="2">
        <v>42880.517534722225</v>
      </c>
      <c r="C1993" s="1">
        <v>9</v>
      </c>
      <c r="D1993" s="1">
        <v>12</v>
      </c>
      <c r="E1993" s="1">
        <v>10</v>
      </c>
      <c r="F1993" s="1">
        <v>11</v>
      </c>
      <c r="G1993" s="1">
        <v>808.00900000000001</v>
      </c>
      <c r="H1993" s="1">
        <v>279.22786522778785</v>
      </c>
      <c r="I1993" s="22">
        <v>5076.87</v>
      </c>
      <c r="J1993" s="1">
        <v>279.22786522778785</v>
      </c>
      <c r="K1993" s="7" t="str">
        <f>IF(OR($C1993=1,$C1993=2,$C1993=3),$J1993,"")</f>
        <v/>
      </c>
      <c r="L1993" s="8" t="str">
        <f t="shared" si="226"/>
        <v/>
      </c>
      <c r="M1993" s="3">
        <f>IF(OR($C1993=7,$C1993=8,$C1993=9),$J1993,"")</f>
        <v>279.22786522778785</v>
      </c>
      <c r="N1993" s="8" t="str">
        <f t="shared" si="223"/>
        <v/>
      </c>
      <c r="O1993" s="7" t="str">
        <f>IF(OR($C1993=13,$C1993=14,$C1993=15),$J1993,"")</f>
        <v/>
      </c>
      <c r="P1993" s="8" t="str">
        <f t="shared" ref="P1993:P2056" si="229">O1993</f>
        <v/>
      </c>
      <c r="Q1993" s="3" t="str">
        <f>IF(OR($C1993=19,$C1993=20,$C1993=21),$J1993,"")</f>
        <v/>
      </c>
      <c r="R1993" s="3" t="str">
        <f t="shared" si="227"/>
        <v/>
      </c>
      <c r="S1993" s="7" t="str">
        <f>IF(OR($C1993=25,$C1993=26,$C1993=27),$J1993,"")</f>
        <v/>
      </c>
      <c r="T1993" s="9" t="str">
        <f t="shared" si="228"/>
        <v/>
      </c>
    </row>
    <row r="1994" spans="1:20" x14ac:dyDescent="0.25">
      <c r="A1994" s="20">
        <f t="shared" si="225"/>
        <v>42880.520000000004</v>
      </c>
      <c r="B1994" s="2">
        <v>42880.517650462964</v>
      </c>
      <c r="C1994" s="1">
        <v>19</v>
      </c>
      <c r="D1994" s="1">
        <v>22</v>
      </c>
      <c r="E1994" s="1">
        <v>20</v>
      </c>
      <c r="F1994" s="1">
        <v>21</v>
      </c>
      <c r="G1994" s="1">
        <v>1038.8499999999999</v>
      </c>
      <c r="H1994" s="1">
        <v>359.0007880999932</v>
      </c>
      <c r="I1994" s="22">
        <v>6527.31</v>
      </c>
      <c r="J1994" s="1">
        <v>359.0007880999932</v>
      </c>
      <c r="K1994" s="7" t="str">
        <f>IF(OR($C1994=1,$C1994=2,$C1994=3),$J1994,"")</f>
        <v/>
      </c>
      <c r="L1994" s="8" t="str">
        <f t="shared" si="226"/>
        <v/>
      </c>
      <c r="M1994" s="3" t="str">
        <f>IF(OR($C1994=7,$C1994=8,$C1994=9),$J1994,"")</f>
        <v/>
      </c>
      <c r="N1994" s="8" t="str">
        <f t="shared" si="223"/>
        <v/>
      </c>
      <c r="O1994" s="7" t="str">
        <f>IF(OR($C1994=13,$C1994=14,$C1994=15),$J1994,"")</f>
        <v/>
      </c>
      <c r="P1994" s="8" t="str">
        <f t="shared" si="229"/>
        <v/>
      </c>
      <c r="Q1994" s="3">
        <f>IF(OR($C1994=19,$C1994=20,$C1994=21),$J1994,"")</f>
        <v>359.0007880999932</v>
      </c>
      <c r="R1994" s="3" t="str">
        <f t="shared" si="227"/>
        <v/>
      </c>
      <c r="S1994" s="7" t="str">
        <f>IF(OR($C1994=25,$C1994=26,$C1994=27),$J1994,"")</f>
        <v/>
      </c>
      <c r="T1994" s="9" t="str">
        <f t="shared" si="228"/>
        <v/>
      </c>
    </row>
    <row r="1995" spans="1:20" x14ac:dyDescent="0.25">
      <c r="A1995" s="20">
        <f t="shared" si="225"/>
        <v>42880.520000000004</v>
      </c>
      <c r="B1995" s="2">
        <v>42880.517685185187</v>
      </c>
      <c r="C1995" s="1">
        <v>20</v>
      </c>
      <c r="D1995" s="1">
        <v>23</v>
      </c>
      <c r="E1995" s="1">
        <v>21</v>
      </c>
      <c r="F1995" s="1">
        <v>22</v>
      </c>
      <c r="G1995" s="1">
        <v>1224.73</v>
      </c>
      <c r="H1995" s="1">
        <v>423.23630476941298</v>
      </c>
      <c r="I1995" s="22">
        <v>7695.23</v>
      </c>
      <c r="J1995" s="1">
        <v>423.23630476941298</v>
      </c>
      <c r="K1995" s="7" t="str">
        <f>IF(OR($C1995=1,$C1995=2,$C1995=3),$J1995,"")</f>
        <v/>
      </c>
      <c r="L1995" s="8" t="str">
        <f t="shared" si="226"/>
        <v/>
      </c>
      <c r="M1995" s="3" t="str">
        <f>IF(OR($C1995=7,$C1995=8,$C1995=9),$J1995,"")</f>
        <v/>
      </c>
      <c r="N1995" s="8" t="str">
        <f t="shared" si="223"/>
        <v/>
      </c>
      <c r="O1995" s="7" t="str">
        <f>IF(OR($C1995=13,$C1995=14,$C1995=15),$J1995,"")</f>
        <v/>
      </c>
      <c r="P1995" s="8" t="str">
        <f t="shared" si="229"/>
        <v/>
      </c>
      <c r="Q1995" s="3">
        <f>IF(OR($C1995=19,$C1995=20,$C1995=21),$J1995,"")</f>
        <v>423.23630476941298</v>
      </c>
      <c r="R1995" s="3">
        <f t="shared" si="227"/>
        <v>383.18529194610301</v>
      </c>
      <c r="S1995" s="7" t="str">
        <f>IF(OR($C1995=25,$C1995=26,$C1995=27),$J1995,"")</f>
        <v/>
      </c>
      <c r="T1995" s="9" t="str">
        <f t="shared" si="228"/>
        <v/>
      </c>
    </row>
    <row r="1996" spans="1:20" x14ac:dyDescent="0.25">
      <c r="A1996" s="20">
        <f t="shared" si="225"/>
        <v>42880.520000000004</v>
      </c>
      <c r="B1996" s="2">
        <v>42880.517708333333</v>
      </c>
      <c r="C1996" s="1">
        <v>21</v>
      </c>
      <c r="D1996" s="1">
        <v>24</v>
      </c>
      <c r="E1996" s="1">
        <v>22</v>
      </c>
      <c r="F1996" s="1">
        <v>23</v>
      </c>
      <c r="G1996" s="1">
        <v>1062.92</v>
      </c>
      <c r="H1996" s="1">
        <v>367.31878296890295</v>
      </c>
      <c r="I1996" s="22">
        <v>6678.49</v>
      </c>
      <c r="J1996" s="1">
        <v>367.31878296890295</v>
      </c>
      <c r="K1996" s="7" t="str">
        <f>IF(OR($C1996=1,$C1996=2,$C1996=3),$J1996,"")</f>
        <v/>
      </c>
      <c r="L1996" s="8" t="str">
        <f t="shared" si="226"/>
        <v/>
      </c>
      <c r="M1996" s="3" t="str">
        <f>IF(OR($C1996=7,$C1996=8,$C1996=9),$J1996,"")</f>
        <v/>
      </c>
      <c r="N1996" s="8" t="str">
        <f t="shared" si="223"/>
        <v/>
      </c>
      <c r="O1996" s="7" t="str">
        <f>IF(OR($C1996=13,$C1996=14,$C1996=15),$J1996,"")</f>
        <v/>
      </c>
      <c r="P1996" s="8" t="str">
        <f t="shared" si="229"/>
        <v/>
      </c>
      <c r="Q1996" s="3">
        <f>IF(OR($C1996=19,$C1996=20,$C1996=21),$J1996,"")</f>
        <v>367.31878296890295</v>
      </c>
      <c r="R1996" s="3" t="str">
        <f t="shared" si="227"/>
        <v/>
      </c>
      <c r="S1996" s="7" t="str">
        <f>IF(OR($C1996=25,$C1996=26,$C1996=27),$J1996,"")</f>
        <v/>
      </c>
      <c r="T1996" s="9" t="str">
        <f t="shared" si="228"/>
        <v/>
      </c>
    </row>
    <row r="1997" spans="1:20" x14ac:dyDescent="0.25">
      <c r="A1997" s="20">
        <f t="shared" si="225"/>
        <v>42880.54</v>
      </c>
      <c r="B1997" s="2">
        <v>42880.531400462962</v>
      </c>
      <c r="C1997" s="1">
        <v>8</v>
      </c>
      <c r="D1997" s="1">
        <v>11</v>
      </c>
      <c r="E1997" s="1">
        <v>9</v>
      </c>
      <c r="F1997" s="1">
        <v>10</v>
      </c>
      <c r="G1997" s="1">
        <v>790.43700000000001</v>
      </c>
      <c r="H1997" s="1">
        <v>273.15541795581106</v>
      </c>
      <c r="I1997" s="22">
        <v>4966.46</v>
      </c>
      <c r="J1997" s="1">
        <v>273.15541795581106</v>
      </c>
      <c r="K1997" s="7" t="str">
        <f>IF(OR($C1997=1,$C1997=2,$C1997=3),$J1997,"")</f>
        <v/>
      </c>
      <c r="L1997" s="8" t="str">
        <f t="shared" si="226"/>
        <v/>
      </c>
      <c r="M1997" s="3">
        <f>IF(OR($C1997=7,$C1997=8,$C1997=9),$J1997,"")</f>
        <v>273.15541795581106</v>
      </c>
      <c r="N1997" s="8" t="str">
        <f t="shared" si="223"/>
        <v/>
      </c>
      <c r="O1997" s="7" t="str">
        <f>IF(OR($C1997=13,$C1997=14,$C1997=15),$J1997,"")</f>
        <v/>
      </c>
      <c r="P1997" s="8" t="str">
        <f t="shared" si="229"/>
        <v/>
      </c>
      <c r="Q1997" s="3" t="str">
        <f>IF(OR($C1997=19,$C1997=20,$C1997=21),$J1997,"")</f>
        <v/>
      </c>
      <c r="R1997" s="3" t="str">
        <f t="shared" si="227"/>
        <v/>
      </c>
      <c r="S1997" s="7" t="str">
        <f>IF(OR($C1997=25,$C1997=26,$C1997=27),$J1997,"")</f>
        <v/>
      </c>
      <c r="T1997" s="9" t="str">
        <f t="shared" si="228"/>
        <v/>
      </c>
    </row>
    <row r="1998" spans="1:20" x14ac:dyDescent="0.25">
      <c r="A1998" s="20">
        <f t="shared" si="225"/>
        <v>42880.54</v>
      </c>
      <c r="B1998" s="2">
        <v>42880.531539351854</v>
      </c>
      <c r="C1998" s="1">
        <v>19</v>
      </c>
      <c r="D1998" s="1">
        <v>22</v>
      </c>
      <c r="E1998" s="1">
        <v>20</v>
      </c>
      <c r="F1998" s="1">
        <v>21</v>
      </c>
      <c r="G1998" s="1">
        <v>1026.45</v>
      </c>
      <c r="H1998" s="1">
        <v>354.71565572049673</v>
      </c>
      <c r="I1998" s="22">
        <v>6449.4</v>
      </c>
      <c r="J1998" s="1">
        <v>354.71565572049673</v>
      </c>
      <c r="K1998" s="7" t="str">
        <f>IF(OR($C1998=1,$C1998=2,$C1998=3),$J1998,"")</f>
        <v/>
      </c>
      <c r="L1998" s="8" t="str">
        <f t="shared" si="226"/>
        <v/>
      </c>
      <c r="M1998" s="3" t="str">
        <f>IF(OR($C1998=7,$C1998=8,$C1998=9),$J1998,"")</f>
        <v/>
      </c>
      <c r="N1998" s="8" t="str">
        <f t="shared" si="223"/>
        <v/>
      </c>
      <c r="O1998" s="7" t="str">
        <f>IF(OR($C1998=13,$C1998=14,$C1998=15),$J1998,"")</f>
        <v/>
      </c>
      <c r="P1998" s="8" t="str">
        <f t="shared" si="229"/>
        <v/>
      </c>
      <c r="Q1998" s="3">
        <f>IF(OR($C1998=19,$C1998=20,$C1998=21),$J1998,"")</f>
        <v>354.71565572049673</v>
      </c>
      <c r="R1998" s="3" t="str">
        <f t="shared" si="227"/>
        <v/>
      </c>
      <c r="S1998" s="7" t="str">
        <f>IF(OR($C1998=25,$C1998=26,$C1998=27),$J1998,"")</f>
        <v/>
      </c>
      <c r="T1998" s="9" t="str">
        <f t="shared" si="228"/>
        <v/>
      </c>
    </row>
    <row r="1999" spans="1:20" x14ac:dyDescent="0.25">
      <c r="A1999" s="20">
        <f t="shared" si="225"/>
        <v>42880.54</v>
      </c>
      <c r="B1999" s="2">
        <v>42880.531574074077</v>
      </c>
      <c r="C1999" s="1">
        <v>20</v>
      </c>
      <c r="D1999" s="1">
        <v>23</v>
      </c>
      <c r="E1999" s="1">
        <v>21</v>
      </c>
      <c r="F1999" s="1">
        <v>22</v>
      </c>
      <c r="G1999" s="1">
        <v>1215.8900000000001</v>
      </c>
      <c r="H1999" s="1">
        <v>420.18142007306233</v>
      </c>
      <c r="I1999" s="22">
        <v>7639.68</v>
      </c>
      <c r="J1999" s="1">
        <v>420.18142007306233</v>
      </c>
      <c r="K1999" s="7" t="str">
        <f>IF(OR($C1999=1,$C1999=2,$C1999=3),$J1999,"")</f>
        <v/>
      </c>
      <c r="L1999" s="8" t="str">
        <f t="shared" si="226"/>
        <v/>
      </c>
      <c r="M1999" s="3" t="str">
        <f>IF(OR($C1999=7,$C1999=8,$C1999=9),$J1999,"")</f>
        <v/>
      </c>
      <c r="N1999" s="8" t="str">
        <f t="shared" si="223"/>
        <v/>
      </c>
      <c r="O1999" s="7" t="str">
        <f>IF(OR($C1999=13,$C1999=14,$C1999=15),$J1999,"")</f>
        <v/>
      </c>
      <c r="P1999" s="8" t="str">
        <f t="shared" si="229"/>
        <v/>
      </c>
      <c r="Q1999" s="3">
        <f>IF(OR($C1999=19,$C1999=20,$C1999=21),$J1999,"")</f>
        <v>420.18142007306233</v>
      </c>
      <c r="R1999" s="3">
        <f t="shared" si="227"/>
        <v>379.16970821628456</v>
      </c>
      <c r="S1999" s="7" t="str">
        <f>IF(OR($C1999=25,$C1999=26,$C1999=27),$J1999,"")</f>
        <v/>
      </c>
      <c r="T1999" s="9" t="str">
        <f t="shared" si="228"/>
        <v/>
      </c>
    </row>
    <row r="2000" spans="1:20" x14ac:dyDescent="0.25">
      <c r="A2000" s="20">
        <f t="shared" si="225"/>
        <v>42880.54</v>
      </c>
      <c r="B2000" s="2">
        <v>42880.531597222223</v>
      </c>
      <c r="C2000" s="1">
        <v>21</v>
      </c>
      <c r="D2000" s="1">
        <v>24</v>
      </c>
      <c r="E2000" s="1">
        <v>22</v>
      </c>
      <c r="F2000" s="1">
        <v>23</v>
      </c>
      <c r="G2000" s="1">
        <v>1049.3</v>
      </c>
      <c r="H2000" s="1">
        <v>362.61204885529469</v>
      </c>
      <c r="I2000" s="22">
        <v>6592.93</v>
      </c>
      <c r="J2000" s="1">
        <v>362.61204885529469</v>
      </c>
      <c r="K2000" s="7" t="str">
        <f>IF(OR($C2000=1,$C2000=2,$C2000=3),$J2000,"")</f>
        <v/>
      </c>
      <c r="L2000" s="8" t="str">
        <f t="shared" si="226"/>
        <v/>
      </c>
      <c r="M2000" s="3" t="str">
        <f>IF(OR($C2000=7,$C2000=8,$C2000=9),$J2000,"")</f>
        <v/>
      </c>
      <c r="N2000" s="8" t="str">
        <f t="shared" si="223"/>
        <v/>
      </c>
      <c r="O2000" s="7" t="str">
        <f>IF(OR($C2000=13,$C2000=14,$C2000=15),$J2000,"")</f>
        <v/>
      </c>
      <c r="P2000" s="8" t="str">
        <f t="shared" si="229"/>
        <v/>
      </c>
      <c r="Q2000" s="3">
        <f>IF(OR($C2000=19,$C2000=20,$C2000=21),$J2000,"")</f>
        <v>362.61204885529469</v>
      </c>
      <c r="R2000" s="3" t="str">
        <f t="shared" si="227"/>
        <v/>
      </c>
      <c r="S2000" s="7" t="str">
        <f>IF(OR($C2000=25,$C2000=26,$C2000=27),$J2000,"")</f>
        <v/>
      </c>
      <c r="T2000" s="9" t="str">
        <f t="shared" si="228"/>
        <v/>
      </c>
    </row>
    <row r="2001" spans="1:20" x14ac:dyDescent="0.25">
      <c r="A2001" s="20">
        <f t="shared" si="225"/>
        <v>42880.55</v>
      </c>
      <c r="B2001" s="2">
        <v>42880.545289351852</v>
      </c>
      <c r="C2001" s="1">
        <v>8</v>
      </c>
      <c r="D2001" s="1">
        <v>11</v>
      </c>
      <c r="E2001" s="1">
        <v>9</v>
      </c>
      <c r="F2001" s="1">
        <v>10</v>
      </c>
      <c r="G2001" s="1">
        <v>787.33399999999995</v>
      </c>
      <c r="H2001" s="1">
        <v>272.08309813536124</v>
      </c>
      <c r="I2001" s="22">
        <v>4946.96</v>
      </c>
      <c r="J2001" s="1">
        <v>272.08309813536124</v>
      </c>
      <c r="K2001" s="7" t="str">
        <f>IF(OR($C2001=1,$C2001=2,$C2001=3),$J2001,"")</f>
        <v/>
      </c>
      <c r="L2001" s="8" t="str">
        <f t="shared" si="226"/>
        <v/>
      </c>
      <c r="M2001" s="3">
        <f>IF(OR($C2001=7,$C2001=8,$C2001=9),$J2001,"")</f>
        <v>272.08309813536124</v>
      </c>
      <c r="N2001" s="8">
        <f t="shared" si="223"/>
        <v>136.04154906768062</v>
      </c>
      <c r="O2001" s="7" t="str">
        <f>IF(OR($C2001=13,$C2001=14,$C2001=15),$J2001,"")</f>
        <v/>
      </c>
      <c r="P2001" s="8" t="str">
        <f t="shared" si="229"/>
        <v/>
      </c>
      <c r="Q2001" s="3" t="str">
        <f>IF(OR($C2001=19,$C2001=20,$C2001=21),$J2001,"")</f>
        <v/>
      </c>
      <c r="R2001" s="3" t="str">
        <f t="shared" si="227"/>
        <v/>
      </c>
      <c r="S2001" s="7" t="str">
        <f>IF(OR($C2001=25,$C2001=26,$C2001=27),$J2001,"")</f>
        <v/>
      </c>
      <c r="T2001" s="9" t="str">
        <f t="shared" si="228"/>
        <v/>
      </c>
    </row>
    <row r="2002" spans="1:20" x14ac:dyDescent="0.25">
      <c r="A2002" s="20">
        <f t="shared" si="225"/>
        <v>42880.55</v>
      </c>
      <c r="B2002" s="2">
        <v>42880.545312499999</v>
      </c>
      <c r="C2002" s="1">
        <v>9</v>
      </c>
      <c r="D2002" s="1">
        <v>12</v>
      </c>
      <c r="E2002" s="1">
        <v>10</v>
      </c>
      <c r="F2002" s="1">
        <v>11</v>
      </c>
      <c r="G2002" s="1">
        <v>0</v>
      </c>
      <c r="H2002" s="1">
        <v>0</v>
      </c>
      <c r="I2002" s="22">
        <v>0</v>
      </c>
      <c r="J2002" s="1">
        <v>0</v>
      </c>
      <c r="K2002" s="7" t="str">
        <f>IF(OR($C2002=1,$C2002=2,$C2002=3),$J2002,"")</f>
        <v/>
      </c>
      <c r="L2002" s="8" t="str">
        <f t="shared" si="226"/>
        <v/>
      </c>
      <c r="M2002" s="3">
        <f>IF(OR($C2002=7,$C2002=8,$C2002=9),$J2002,"")</f>
        <v>0</v>
      </c>
      <c r="N2002" s="8" t="str">
        <f t="shared" si="223"/>
        <v/>
      </c>
      <c r="O2002" s="7" t="str">
        <f>IF(OR($C2002=13,$C2002=14,$C2002=15),$J2002,"")</f>
        <v/>
      </c>
      <c r="P2002" s="8" t="str">
        <f t="shared" si="229"/>
        <v/>
      </c>
      <c r="Q2002" s="3" t="str">
        <f>IF(OR($C2002=19,$C2002=20,$C2002=21),$J2002,"")</f>
        <v/>
      </c>
      <c r="R2002" s="3" t="str">
        <f t="shared" si="227"/>
        <v/>
      </c>
      <c r="S2002" s="7" t="str">
        <f>IF(OR($C2002=25,$C2002=26,$C2002=27),$J2002,"")</f>
        <v/>
      </c>
      <c r="T2002" s="9" t="str">
        <f t="shared" si="228"/>
        <v/>
      </c>
    </row>
    <row r="2003" spans="1:20" x14ac:dyDescent="0.25">
      <c r="A2003" s="20">
        <f t="shared" si="225"/>
        <v>42880.55</v>
      </c>
      <c r="B2003" s="2">
        <v>42880.545451388891</v>
      </c>
      <c r="C2003" s="1">
        <v>19</v>
      </c>
      <c r="D2003" s="1">
        <v>22</v>
      </c>
      <c r="E2003" s="1">
        <v>20</v>
      </c>
      <c r="F2003" s="1">
        <v>21</v>
      </c>
      <c r="G2003" s="1">
        <v>1019.55</v>
      </c>
      <c r="H2003" s="1">
        <v>352.33118689642208</v>
      </c>
      <c r="I2003" s="22">
        <v>6406.05</v>
      </c>
      <c r="J2003" s="1">
        <v>352.33118689642208</v>
      </c>
      <c r="K2003" s="7" t="str">
        <f>IF(OR($C2003=1,$C2003=2,$C2003=3),$J2003,"")</f>
        <v/>
      </c>
      <c r="L2003" s="8" t="str">
        <f t="shared" si="226"/>
        <v/>
      </c>
      <c r="M2003" s="3" t="str">
        <f>IF(OR($C2003=7,$C2003=8,$C2003=9),$J2003,"")</f>
        <v/>
      </c>
      <c r="N2003" s="8" t="str">
        <f t="shared" si="223"/>
        <v/>
      </c>
      <c r="O2003" s="7" t="str">
        <f>IF(OR($C2003=13,$C2003=14,$C2003=15),$J2003,"")</f>
        <v/>
      </c>
      <c r="P2003" s="8" t="str">
        <f t="shared" si="229"/>
        <v/>
      </c>
      <c r="Q2003" s="3">
        <f>IF(OR($C2003=19,$C2003=20,$C2003=21),$J2003,"")</f>
        <v>352.33118689642208</v>
      </c>
      <c r="R2003" s="3" t="str">
        <f t="shared" si="227"/>
        <v/>
      </c>
      <c r="S2003" s="7" t="str">
        <f>IF(OR($C2003=25,$C2003=26,$C2003=27),$J2003,"")</f>
        <v/>
      </c>
      <c r="T2003" s="9" t="str">
        <f t="shared" si="228"/>
        <v/>
      </c>
    </row>
    <row r="2004" spans="1:20" x14ac:dyDescent="0.25">
      <c r="A2004" s="20">
        <f t="shared" si="225"/>
        <v>42880.55</v>
      </c>
      <c r="B2004" s="2">
        <v>42880.545486111114</v>
      </c>
      <c r="C2004" s="1">
        <v>20</v>
      </c>
      <c r="D2004" s="1">
        <v>23</v>
      </c>
      <c r="E2004" s="1">
        <v>21</v>
      </c>
      <c r="F2004" s="1">
        <v>22</v>
      </c>
      <c r="G2004" s="1">
        <v>1200.97</v>
      </c>
      <c r="H2004" s="1">
        <v>415.02543820999074</v>
      </c>
      <c r="I2004" s="22">
        <v>7545.92</v>
      </c>
      <c r="J2004" s="1">
        <v>415.02543820999074</v>
      </c>
      <c r="K2004" s="7" t="str">
        <f>IF(OR($C2004=1,$C2004=2,$C2004=3),$J2004,"")</f>
        <v/>
      </c>
      <c r="L2004" s="8" t="str">
        <f t="shared" si="226"/>
        <v/>
      </c>
      <c r="M2004" s="3" t="str">
        <f>IF(OR($C2004=7,$C2004=8,$C2004=9),$J2004,"")</f>
        <v/>
      </c>
      <c r="N2004" s="8" t="str">
        <f t="shared" si="223"/>
        <v/>
      </c>
      <c r="O2004" s="7" t="str">
        <f>IF(OR($C2004=13,$C2004=14,$C2004=15),$J2004,"")</f>
        <v/>
      </c>
      <c r="P2004" s="8" t="str">
        <f t="shared" si="229"/>
        <v/>
      </c>
      <c r="Q2004" s="3">
        <f>IF(OR($C2004=19,$C2004=20,$C2004=21),$J2004,"")</f>
        <v>415.02543820999074</v>
      </c>
      <c r="R2004" s="3">
        <f t="shared" si="227"/>
        <v>375.11726313266399</v>
      </c>
      <c r="S2004" s="7" t="str">
        <f>IF(OR($C2004=25,$C2004=26,$C2004=27),$J2004,"")</f>
        <v/>
      </c>
      <c r="T2004" s="9" t="str">
        <f t="shared" si="228"/>
        <v/>
      </c>
    </row>
    <row r="2005" spans="1:20" x14ac:dyDescent="0.25">
      <c r="A2005" s="20">
        <f t="shared" si="225"/>
        <v>42880.55</v>
      </c>
      <c r="B2005" s="2">
        <v>42880.54550925926</v>
      </c>
      <c r="C2005" s="1">
        <v>21</v>
      </c>
      <c r="D2005" s="1">
        <v>24</v>
      </c>
      <c r="E2005" s="1">
        <v>22</v>
      </c>
      <c r="F2005" s="1">
        <v>23</v>
      </c>
      <c r="G2005" s="1">
        <v>1035.94</v>
      </c>
      <c r="H2005" s="1">
        <v>357.99516429157916</v>
      </c>
      <c r="I2005" s="22">
        <v>6509.03</v>
      </c>
      <c r="J2005" s="1">
        <v>357.99516429157916</v>
      </c>
      <c r="K2005" s="7" t="str">
        <f>IF(OR($C2005=1,$C2005=2,$C2005=3),$J2005,"")</f>
        <v/>
      </c>
      <c r="L2005" s="8" t="str">
        <f t="shared" si="226"/>
        <v/>
      </c>
      <c r="M2005" s="3" t="str">
        <f>IF(OR($C2005=7,$C2005=8,$C2005=9),$J2005,"")</f>
        <v/>
      </c>
      <c r="N2005" s="8" t="str">
        <f t="shared" si="223"/>
        <v/>
      </c>
      <c r="O2005" s="7" t="str">
        <f>IF(OR($C2005=13,$C2005=14,$C2005=15),$J2005,"")</f>
        <v/>
      </c>
      <c r="P2005" s="8" t="str">
        <f t="shared" si="229"/>
        <v/>
      </c>
      <c r="Q2005" s="3">
        <f>IF(OR($C2005=19,$C2005=20,$C2005=21),$J2005,"")</f>
        <v>357.99516429157916</v>
      </c>
      <c r="R2005" s="3" t="str">
        <f t="shared" si="227"/>
        <v/>
      </c>
      <c r="S2005" s="7" t="str">
        <f>IF(OR($C2005=25,$C2005=26,$C2005=27),$J2005,"")</f>
        <v/>
      </c>
      <c r="T2005" s="9" t="str">
        <f t="shared" si="228"/>
        <v/>
      </c>
    </row>
    <row r="2006" spans="1:20" x14ac:dyDescent="0.25">
      <c r="A2006" s="20">
        <f t="shared" si="225"/>
        <v>42880.560000000005</v>
      </c>
      <c r="B2006" s="2">
        <v>42880.559178240743</v>
      </c>
      <c r="C2006" s="1">
        <v>8</v>
      </c>
      <c r="D2006" s="1">
        <v>11</v>
      </c>
      <c r="E2006" s="1">
        <v>9</v>
      </c>
      <c r="F2006" s="1">
        <v>10</v>
      </c>
      <c r="G2006" s="1">
        <v>784.971</v>
      </c>
      <c r="H2006" s="1">
        <v>271.26650395691365</v>
      </c>
      <c r="I2006" s="22">
        <v>4932.12</v>
      </c>
      <c r="J2006" s="1">
        <v>271.26650395691365</v>
      </c>
      <c r="K2006" s="7" t="str">
        <f>IF(OR($C2006=1,$C2006=2,$C2006=3),$J2006,"")</f>
        <v/>
      </c>
      <c r="L2006" s="8" t="str">
        <f t="shared" si="226"/>
        <v/>
      </c>
      <c r="M2006" s="3">
        <f>IF(OR($C2006=7,$C2006=8,$C2006=9),$J2006,"")</f>
        <v>271.26650395691365</v>
      </c>
      <c r="N2006" s="8">
        <f t="shared" si="223"/>
        <v>276.10282876748249</v>
      </c>
      <c r="O2006" s="7" t="str">
        <f>IF(OR($C2006=13,$C2006=14,$C2006=15),$J2006,"")</f>
        <v/>
      </c>
      <c r="P2006" s="8" t="str">
        <f t="shared" si="229"/>
        <v/>
      </c>
      <c r="Q2006" s="3" t="str">
        <f>IF(OR($C2006=19,$C2006=20,$C2006=21),$J2006,"")</f>
        <v/>
      </c>
      <c r="R2006" s="3" t="str">
        <f t="shared" si="227"/>
        <v/>
      </c>
      <c r="S2006" s="7" t="str">
        <f>IF(OR($C2006=25,$C2006=26,$C2006=27),$J2006,"")</f>
        <v/>
      </c>
      <c r="T2006" s="9" t="str">
        <f t="shared" si="228"/>
        <v/>
      </c>
    </row>
    <row r="2007" spans="1:20" x14ac:dyDescent="0.25">
      <c r="A2007" s="20">
        <f t="shared" si="225"/>
        <v>42880.560000000005</v>
      </c>
      <c r="B2007" s="2">
        <v>42880.559201388889</v>
      </c>
      <c r="C2007" s="1">
        <v>9</v>
      </c>
      <c r="D2007" s="1">
        <v>12</v>
      </c>
      <c r="E2007" s="1">
        <v>10</v>
      </c>
      <c r="F2007" s="1">
        <v>11</v>
      </c>
      <c r="G2007" s="1">
        <v>812.96100000000001</v>
      </c>
      <c r="H2007" s="1">
        <v>280.93915357805128</v>
      </c>
      <c r="I2007" s="22">
        <v>5107.9799999999996</v>
      </c>
      <c r="J2007" s="1">
        <v>280.93915357805128</v>
      </c>
      <c r="K2007" s="7" t="str">
        <f>IF(OR($C2007=1,$C2007=2,$C2007=3),$J2007,"")</f>
        <v/>
      </c>
      <c r="L2007" s="8" t="str">
        <f t="shared" si="226"/>
        <v/>
      </c>
      <c r="M2007" s="3">
        <f>IF(OR($C2007=7,$C2007=8,$C2007=9),$J2007,"")</f>
        <v>280.93915357805128</v>
      </c>
      <c r="N2007" s="8" t="str">
        <f t="shared" si="223"/>
        <v/>
      </c>
      <c r="O2007" s="7" t="str">
        <f>IF(OR($C2007=13,$C2007=14,$C2007=15),$J2007,"")</f>
        <v/>
      </c>
      <c r="P2007" s="8" t="str">
        <f t="shared" si="229"/>
        <v/>
      </c>
      <c r="Q2007" s="3" t="str">
        <f>IF(OR($C2007=19,$C2007=20,$C2007=21),$J2007,"")</f>
        <v/>
      </c>
      <c r="R2007" s="3" t="str">
        <f t="shared" si="227"/>
        <v/>
      </c>
      <c r="S2007" s="7" t="str">
        <f>IF(OR($C2007=25,$C2007=26,$C2007=27),$J2007,"")</f>
        <v/>
      </c>
      <c r="T2007" s="9" t="str">
        <f t="shared" si="228"/>
        <v/>
      </c>
    </row>
    <row r="2008" spans="1:20" x14ac:dyDescent="0.25">
      <c r="A2008" s="20">
        <f t="shared" si="225"/>
        <v>42880.560000000005</v>
      </c>
      <c r="B2008" s="2">
        <v>42880.559317129628</v>
      </c>
      <c r="C2008" s="1">
        <v>19</v>
      </c>
      <c r="D2008" s="1">
        <v>22</v>
      </c>
      <c r="E2008" s="1">
        <v>20</v>
      </c>
      <c r="F2008" s="1">
        <v>21</v>
      </c>
      <c r="G2008" s="1">
        <v>1011.72</v>
      </c>
      <c r="H2008" s="1">
        <v>349.6253331438852</v>
      </c>
      <c r="I2008" s="22">
        <v>6356.82</v>
      </c>
      <c r="J2008" s="1">
        <v>349.6253331438852</v>
      </c>
      <c r="K2008" s="7" t="str">
        <f>IF(OR($C2008=1,$C2008=2,$C2008=3),$J2008,"")</f>
        <v/>
      </c>
      <c r="L2008" s="8" t="str">
        <f t="shared" si="226"/>
        <v/>
      </c>
      <c r="M2008" s="3" t="str">
        <f>IF(OR($C2008=7,$C2008=8,$C2008=9),$J2008,"")</f>
        <v/>
      </c>
      <c r="N2008" s="8" t="str">
        <f t="shared" si="223"/>
        <v/>
      </c>
      <c r="O2008" s="7" t="str">
        <f>IF(OR($C2008=13,$C2008=14,$C2008=15),$J2008,"")</f>
        <v/>
      </c>
      <c r="P2008" s="8" t="str">
        <f t="shared" si="229"/>
        <v/>
      </c>
      <c r="Q2008" s="3">
        <f>IF(OR($C2008=19,$C2008=20,$C2008=21),$J2008,"")</f>
        <v>349.6253331438852</v>
      </c>
      <c r="R2008" s="3" t="str">
        <f t="shared" si="227"/>
        <v/>
      </c>
      <c r="S2008" s="7" t="str">
        <f>IF(OR($C2008=25,$C2008=26,$C2008=27),$J2008,"")</f>
        <v/>
      </c>
      <c r="T2008" s="9" t="str">
        <f t="shared" si="228"/>
        <v/>
      </c>
    </row>
    <row r="2009" spans="1:20" x14ac:dyDescent="0.25">
      <c r="A2009" s="20">
        <f t="shared" si="225"/>
        <v>42880.560000000005</v>
      </c>
      <c r="B2009" s="2">
        <v>42880.559340277781</v>
      </c>
      <c r="C2009" s="1">
        <v>20</v>
      </c>
      <c r="D2009" s="1">
        <v>23</v>
      </c>
      <c r="E2009" s="1">
        <v>21</v>
      </c>
      <c r="F2009" s="1">
        <v>22</v>
      </c>
      <c r="G2009" s="1">
        <v>1190.05</v>
      </c>
      <c r="H2009" s="1">
        <v>411.25175711449862</v>
      </c>
      <c r="I2009" s="22">
        <v>7477.31</v>
      </c>
      <c r="J2009" s="1">
        <v>411.25175711449862</v>
      </c>
      <c r="K2009" s="7" t="str">
        <f>IF(OR($C2009=1,$C2009=2,$C2009=3),$J2009,"")</f>
        <v/>
      </c>
      <c r="L2009" s="8" t="str">
        <f t="shared" si="226"/>
        <v/>
      </c>
      <c r="M2009" s="3" t="str">
        <f>IF(OR($C2009=7,$C2009=8,$C2009=9),$J2009,"")</f>
        <v/>
      </c>
      <c r="N2009" s="8" t="str">
        <f t="shared" si="223"/>
        <v/>
      </c>
      <c r="O2009" s="7" t="str">
        <f>IF(OR($C2009=13,$C2009=14,$C2009=15),$J2009,"")</f>
        <v/>
      </c>
      <c r="P2009" s="8" t="str">
        <f t="shared" si="229"/>
        <v/>
      </c>
      <c r="Q2009" s="3">
        <f>IF(OR($C2009=19,$C2009=20,$C2009=21),$J2009,"")</f>
        <v>411.25175711449862</v>
      </c>
      <c r="R2009" s="3">
        <f t="shared" si="227"/>
        <v>371.50254662544353</v>
      </c>
      <c r="S2009" s="7" t="str">
        <f>IF(OR($C2009=25,$C2009=26,$C2009=27),$J2009,"")</f>
        <v/>
      </c>
      <c r="T2009" s="9" t="str">
        <f t="shared" si="228"/>
        <v/>
      </c>
    </row>
    <row r="2010" spans="1:20" x14ac:dyDescent="0.25">
      <c r="A2010" s="20">
        <f t="shared" si="225"/>
        <v>42880.560000000005</v>
      </c>
      <c r="B2010" s="2">
        <v>42880.559374999997</v>
      </c>
      <c r="C2010" s="1">
        <v>21</v>
      </c>
      <c r="D2010" s="1">
        <v>24</v>
      </c>
      <c r="E2010" s="1">
        <v>22</v>
      </c>
      <c r="F2010" s="1">
        <v>23</v>
      </c>
      <c r="G2010" s="1">
        <v>1023.31</v>
      </c>
      <c r="H2010" s="1">
        <v>353.63054961794683</v>
      </c>
      <c r="I2010" s="22">
        <v>6429.67</v>
      </c>
      <c r="J2010" s="1">
        <v>353.63054961794683</v>
      </c>
      <c r="K2010" s="7" t="str">
        <f>IF(OR($C2010=1,$C2010=2,$C2010=3),$J2010,"")</f>
        <v/>
      </c>
      <c r="L2010" s="8" t="str">
        <f t="shared" si="226"/>
        <v/>
      </c>
      <c r="M2010" s="3" t="str">
        <f>IF(OR($C2010=7,$C2010=8,$C2010=9),$J2010,"")</f>
        <v/>
      </c>
      <c r="N2010" s="8" t="str">
        <f t="shared" si="223"/>
        <v/>
      </c>
      <c r="O2010" s="7" t="str">
        <f>IF(OR($C2010=13,$C2010=14,$C2010=15),$J2010,"")</f>
        <v/>
      </c>
      <c r="P2010" s="8" t="str">
        <f t="shared" si="229"/>
        <v/>
      </c>
      <c r="Q2010" s="3">
        <f>IF(OR($C2010=19,$C2010=20,$C2010=21),$J2010,"")</f>
        <v>353.63054961794683</v>
      </c>
      <c r="R2010" s="3" t="str">
        <f t="shared" si="227"/>
        <v/>
      </c>
      <c r="S2010" s="7" t="str">
        <f>IF(OR($C2010=25,$C2010=26,$C2010=27),$J2010,"")</f>
        <v/>
      </c>
      <c r="T2010" s="9" t="str">
        <f t="shared" si="228"/>
        <v/>
      </c>
    </row>
    <row r="2011" spans="1:20" x14ac:dyDescent="0.25">
      <c r="A2011" s="20">
        <f t="shared" si="225"/>
        <v>42880.58</v>
      </c>
      <c r="B2011" s="2">
        <v>42880.57304398148</v>
      </c>
      <c r="C2011" s="1">
        <v>8</v>
      </c>
      <c r="D2011" s="1">
        <v>11</v>
      </c>
      <c r="E2011" s="1">
        <v>9</v>
      </c>
      <c r="F2011" s="1">
        <v>10</v>
      </c>
      <c r="G2011" s="1">
        <v>778.45600000000002</v>
      </c>
      <c r="H2011" s="1">
        <v>269.01508158171856</v>
      </c>
      <c r="I2011" s="22">
        <v>4891.18</v>
      </c>
      <c r="J2011" s="1">
        <v>269.01508158171856</v>
      </c>
      <c r="K2011" s="7" t="str">
        <f>IF(OR($C2011=1,$C2011=2,$C2011=3),$J2011,"")</f>
        <v/>
      </c>
      <c r="L2011" s="8" t="str">
        <f t="shared" si="226"/>
        <v/>
      </c>
      <c r="M2011" s="3">
        <f>IF(OR($C2011=7,$C2011=8,$C2011=9),$J2011,"")</f>
        <v>269.01508158171856</v>
      </c>
      <c r="N2011" s="8" t="str">
        <f t="shared" si="223"/>
        <v/>
      </c>
      <c r="O2011" s="7" t="str">
        <f>IF(OR($C2011=13,$C2011=14,$C2011=15),$J2011,"")</f>
        <v/>
      </c>
      <c r="P2011" s="8" t="str">
        <f t="shared" si="229"/>
        <v/>
      </c>
      <c r="Q2011" s="3" t="str">
        <f>IF(OR($C2011=19,$C2011=20,$C2011=21),$J2011,"")</f>
        <v/>
      </c>
      <c r="R2011" s="3" t="str">
        <f t="shared" si="227"/>
        <v/>
      </c>
      <c r="S2011" s="7" t="str">
        <f>IF(OR($C2011=25,$C2011=26,$C2011=27),$J2011,"")</f>
        <v/>
      </c>
      <c r="T2011" s="9" t="str">
        <f t="shared" si="228"/>
        <v/>
      </c>
    </row>
    <row r="2012" spans="1:20" x14ac:dyDescent="0.25">
      <c r="A2012" s="20">
        <f t="shared" si="225"/>
        <v>42880.58</v>
      </c>
      <c r="B2012" s="2">
        <v>42880.573194444441</v>
      </c>
      <c r="C2012" s="1">
        <v>19</v>
      </c>
      <c r="D2012" s="1">
        <v>22</v>
      </c>
      <c r="E2012" s="1">
        <v>20</v>
      </c>
      <c r="F2012" s="1">
        <v>21</v>
      </c>
      <c r="G2012" s="1">
        <v>1000.49</v>
      </c>
      <c r="H2012" s="1">
        <v>345.74452373890574</v>
      </c>
      <c r="I2012" s="22">
        <v>6286.27</v>
      </c>
      <c r="J2012" s="1">
        <v>345.74452373890574</v>
      </c>
      <c r="K2012" s="7" t="str">
        <f>IF(OR($C2012=1,$C2012=2,$C2012=3),$J2012,"")</f>
        <v/>
      </c>
      <c r="L2012" s="8" t="str">
        <f t="shared" si="226"/>
        <v/>
      </c>
      <c r="M2012" s="3" t="str">
        <f>IF(OR($C2012=7,$C2012=8,$C2012=9),$J2012,"")</f>
        <v/>
      </c>
      <c r="N2012" s="8" t="str">
        <f t="shared" si="223"/>
        <v/>
      </c>
      <c r="O2012" s="7" t="str">
        <f>IF(OR($C2012=13,$C2012=14,$C2012=15),$J2012,"")</f>
        <v/>
      </c>
      <c r="P2012" s="8" t="str">
        <f t="shared" si="229"/>
        <v/>
      </c>
      <c r="Q2012" s="3">
        <f>IF(OR($C2012=19,$C2012=20,$C2012=21),$J2012,"")</f>
        <v>345.74452373890574</v>
      </c>
      <c r="R2012" s="3" t="str">
        <f t="shared" si="227"/>
        <v/>
      </c>
      <c r="S2012" s="7" t="str">
        <f>IF(OR($C2012=25,$C2012=26,$C2012=27),$J2012,"")</f>
        <v/>
      </c>
      <c r="T2012" s="9" t="str">
        <f t="shared" si="228"/>
        <v/>
      </c>
    </row>
    <row r="2013" spans="1:20" x14ac:dyDescent="0.25">
      <c r="A2013" s="20">
        <f t="shared" si="225"/>
        <v>42880.58</v>
      </c>
      <c r="B2013" s="2">
        <v>42880.573229166665</v>
      </c>
      <c r="C2013" s="1">
        <v>20</v>
      </c>
      <c r="D2013" s="1">
        <v>23</v>
      </c>
      <c r="E2013" s="1">
        <v>21</v>
      </c>
      <c r="F2013" s="1">
        <v>22</v>
      </c>
      <c r="G2013" s="1">
        <v>1176.8900000000001</v>
      </c>
      <c r="H2013" s="1">
        <v>406.70398758916213</v>
      </c>
      <c r="I2013" s="22">
        <v>7394.65</v>
      </c>
      <c r="J2013" s="1">
        <v>406.70398758916213</v>
      </c>
      <c r="K2013" s="7" t="str">
        <f>IF(OR($C2013=1,$C2013=2,$C2013=3),$J2013,"")</f>
        <v/>
      </c>
      <c r="L2013" s="8" t="str">
        <f t="shared" si="226"/>
        <v/>
      </c>
      <c r="M2013" s="3" t="str">
        <f>IF(OR($C2013=7,$C2013=8,$C2013=9),$J2013,"")</f>
        <v/>
      </c>
      <c r="N2013" s="8" t="str">
        <f t="shared" si="223"/>
        <v/>
      </c>
      <c r="O2013" s="7" t="str">
        <f>IF(OR($C2013=13,$C2013=14,$C2013=15),$J2013,"")</f>
        <v/>
      </c>
      <c r="P2013" s="8" t="str">
        <f t="shared" si="229"/>
        <v/>
      </c>
      <c r="Q2013" s="3">
        <f>IF(OR($C2013=19,$C2013=20,$C2013=21),$J2013,"")</f>
        <v>406.70398758916213</v>
      </c>
      <c r="R2013" s="3">
        <f t="shared" si="227"/>
        <v>367.08263992110807</v>
      </c>
      <c r="S2013" s="7" t="str">
        <f>IF(OR($C2013=25,$C2013=26,$C2013=27),$J2013,"")</f>
        <v/>
      </c>
      <c r="T2013" s="9" t="str">
        <f t="shared" si="228"/>
        <v/>
      </c>
    </row>
    <row r="2014" spans="1:20" x14ac:dyDescent="0.25">
      <c r="A2014" s="20">
        <f t="shared" si="225"/>
        <v>42880.58</v>
      </c>
      <c r="B2014" s="2">
        <v>42880.573252314818</v>
      </c>
      <c r="C2014" s="1">
        <v>21</v>
      </c>
      <c r="D2014" s="1">
        <v>24</v>
      </c>
      <c r="E2014" s="1">
        <v>22</v>
      </c>
      <c r="F2014" s="1">
        <v>23</v>
      </c>
      <c r="G2014" s="1">
        <v>1009.33</v>
      </c>
      <c r="H2014" s="1">
        <v>348.79940843525645</v>
      </c>
      <c r="I2014" s="22">
        <v>6341.84</v>
      </c>
      <c r="J2014" s="1">
        <v>348.79940843525645</v>
      </c>
      <c r="K2014" s="7" t="str">
        <f>IF(OR($C2014=1,$C2014=2,$C2014=3),$J2014,"")</f>
        <v/>
      </c>
      <c r="L2014" s="8" t="str">
        <f t="shared" si="226"/>
        <v/>
      </c>
      <c r="M2014" s="3" t="str">
        <f>IF(OR($C2014=7,$C2014=8,$C2014=9),$J2014,"")</f>
        <v/>
      </c>
      <c r="N2014" s="8" t="str">
        <f t="shared" si="223"/>
        <v/>
      </c>
      <c r="O2014" s="7" t="str">
        <f>IF(OR($C2014=13,$C2014=14,$C2014=15),$J2014,"")</f>
        <v/>
      </c>
      <c r="P2014" s="8" t="str">
        <f t="shared" si="229"/>
        <v/>
      </c>
      <c r="Q2014" s="3">
        <f>IF(OR($C2014=19,$C2014=20,$C2014=21),$J2014,"")</f>
        <v>348.79940843525645</v>
      </c>
      <c r="R2014" s="3" t="str">
        <f t="shared" si="227"/>
        <v/>
      </c>
      <c r="S2014" s="7" t="str">
        <f>IF(OR($C2014=25,$C2014=26,$C2014=27),$J2014,"")</f>
        <v/>
      </c>
      <c r="T2014" s="9" t="str">
        <f t="shared" si="228"/>
        <v/>
      </c>
    </row>
    <row r="2015" spans="1:20" x14ac:dyDescent="0.25">
      <c r="A2015" s="20">
        <f t="shared" si="225"/>
        <v>42880.590000000004</v>
      </c>
      <c r="B2015" s="2">
        <v>42880.586944444447</v>
      </c>
      <c r="C2015" s="1">
        <v>8</v>
      </c>
      <c r="D2015" s="1">
        <v>11</v>
      </c>
      <c r="E2015" s="1">
        <v>9</v>
      </c>
      <c r="F2015" s="1">
        <v>10</v>
      </c>
      <c r="G2015" s="1">
        <v>778.29600000000005</v>
      </c>
      <c r="H2015" s="1">
        <v>268.95978955101538</v>
      </c>
      <c r="I2015" s="22">
        <v>4890.18</v>
      </c>
      <c r="J2015" s="1">
        <v>268.95978955101538</v>
      </c>
      <c r="K2015" s="7" t="str">
        <f>IF(OR($C2015=1,$C2015=2,$C2015=3),$J2015,"")</f>
        <v/>
      </c>
      <c r="L2015" s="8" t="str">
        <f t="shared" si="226"/>
        <v/>
      </c>
      <c r="M2015" s="3">
        <f>IF(OR($C2015=7,$C2015=8,$C2015=9),$J2015,"")</f>
        <v>268.95978955101538</v>
      </c>
      <c r="N2015" s="8">
        <f t="shared" si="223"/>
        <v>275.85885268200468</v>
      </c>
      <c r="O2015" s="7" t="str">
        <f>IF(OR($C2015=13,$C2015=14,$C2015=15),$J2015,"")</f>
        <v/>
      </c>
      <c r="P2015" s="8" t="str">
        <f t="shared" si="229"/>
        <v/>
      </c>
      <c r="Q2015" s="3" t="str">
        <f>IF(OR($C2015=19,$C2015=20,$C2015=21),$J2015,"")</f>
        <v/>
      </c>
      <c r="R2015" s="3" t="str">
        <f t="shared" si="227"/>
        <v/>
      </c>
      <c r="S2015" s="7" t="str">
        <f>IF(OR($C2015=25,$C2015=26,$C2015=27),$J2015,"")</f>
        <v/>
      </c>
      <c r="T2015" s="9" t="str">
        <f t="shared" si="228"/>
        <v/>
      </c>
    </row>
    <row r="2016" spans="1:20" x14ac:dyDescent="0.25">
      <c r="A2016" s="20">
        <f t="shared" si="225"/>
        <v>42880.590000000004</v>
      </c>
      <c r="B2016" s="2">
        <v>42880.58697916667</v>
      </c>
      <c r="C2016" s="1">
        <v>9</v>
      </c>
      <c r="D2016" s="1">
        <v>12</v>
      </c>
      <c r="E2016" s="1">
        <v>10</v>
      </c>
      <c r="F2016" s="1">
        <v>11</v>
      </c>
      <c r="G2016" s="1">
        <v>818.22400000000005</v>
      </c>
      <c r="H2016" s="1">
        <v>282.75791581299404</v>
      </c>
      <c r="I2016" s="22">
        <v>5141.05</v>
      </c>
      <c r="J2016" s="1">
        <v>282.75791581299404</v>
      </c>
      <c r="K2016" s="7" t="str">
        <f>IF(OR($C2016=1,$C2016=2,$C2016=3),$J2016,"")</f>
        <v/>
      </c>
      <c r="L2016" s="8" t="str">
        <f t="shared" si="226"/>
        <v/>
      </c>
      <c r="M2016" s="3">
        <f>IF(OR($C2016=7,$C2016=8,$C2016=9),$J2016,"")</f>
        <v>282.75791581299404</v>
      </c>
      <c r="N2016" s="8" t="str">
        <f t="shared" si="223"/>
        <v/>
      </c>
      <c r="O2016" s="7" t="str">
        <f>IF(OR($C2016=13,$C2016=14,$C2016=15),$J2016,"")</f>
        <v/>
      </c>
      <c r="P2016" s="8" t="str">
        <f t="shared" si="229"/>
        <v/>
      </c>
      <c r="Q2016" s="3" t="str">
        <f>IF(OR($C2016=19,$C2016=20,$C2016=21),$J2016,"")</f>
        <v/>
      </c>
      <c r="R2016" s="3" t="str">
        <f t="shared" si="227"/>
        <v/>
      </c>
      <c r="S2016" s="7" t="str">
        <f>IF(OR($C2016=25,$C2016=26,$C2016=27),$J2016,"")</f>
        <v/>
      </c>
      <c r="T2016" s="9" t="str">
        <f t="shared" si="228"/>
        <v/>
      </c>
    </row>
    <row r="2017" spans="1:20" x14ac:dyDescent="0.25">
      <c r="A2017" s="20">
        <f t="shared" si="225"/>
        <v>42880.590000000004</v>
      </c>
      <c r="B2017" s="2">
        <v>42880.587083333332</v>
      </c>
      <c r="C2017" s="1">
        <v>19</v>
      </c>
      <c r="D2017" s="1">
        <v>22</v>
      </c>
      <c r="E2017" s="1">
        <v>20</v>
      </c>
      <c r="F2017" s="1">
        <v>21</v>
      </c>
      <c r="G2017" s="1">
        <v>986.61699999999996</v>
      </c>
      <c r="H2017" s="1">
        <v>340.95035910174806</v>
      </c>
      <c r="I2017" s="22">
        <v>6199.1</v>
      </c>
      <c r="J2017" s="1">
        <v>340.95035910174806</v>
      </c>
      <c r="K2017" s="7" t="str">
        <f>IF(OR($C2017=1,$C2017=2,$C2017=3),$J2017,"")</f>
        <v/>
      </c>
      <c r="L2017" s="8" t="str">
        <f t="shared" si="226"/>
        <v/>
      </c>
      <c r="M2017" s="3" t="str">
        <f>IF(OR($C2017=7,$C2017=8,$C2017=9),$J2017,"")</f>
        <v/>
      </c>
      <c r="N2017" s="8" t="str">
        <f t="shared" si="223"/>
        <v/>
      </c>
      <c r="O2017" s="7" t="str">
        <f>IF(OR($C2017=13,$C2017=14,$C2017=15),$J2017,"")</f>
        <v/>
      </c>
      <c r="P2017" s="8" t="str">
        <f t="shared" si="229"/>
        <v/>
      </c>
      <c r="Q2017" s="3">
        <f>IF(OR($C2017=19,$C2017=20,$C2017=21),$J2017,"")</f>
        <v>340.95035910174806</v>
      </c>
      <c r="R2017" s="3" t="str">
        <f t="shared" si="227"/>
        <v/>
      </c>
      <c r="S2017" s="7" t="str">
        <f>IF(OR($C2017=25,$C2017=26,$C2017=27),$J2017,"")</f>
        <v/>
      </c>
      <c r="T2017" s="9" t="str">
        <f t="shared" si="228"/>
        <v/>
      </c>
    </row>
    <row r="2018" spans="1:20" x14ac:dyDescent="0.25">
      <c r="A2018" s="20">
        <f t="shared" si="225"/>
        <v>42880.590000000004</v>
      </c>
      <c r="B2018" s="2">
        <v>42880.587118055555</v>
      </c>
      <c r="C2018" s="1">
        <v>20</v>
      </c>
      <c r="D2018" s="1">
        <v>23</v>
      </c>
      <c r="E2018" s="1">
        <v>21</v>
      </c>
      <c r="F2018" s="1">
        <v>22</v>
      </c>
      <c r="G2018" s="1">
        <v>1166.18</v>
      </c>
      <c r="H2018" s="1">
        <v>403.00287728396796</v>
      </c>
      <c r="I2018" s="22">
        <v>7327.33</v>
      </c>
      <c r="J2018" s="1">
        <v>403.00287728396796</v>
      </c>
      <c r="K2018" s="7" t="str">
        <f>IF(OR($C2018=1,$C2018=2,$C2018=3),$J2018,"")</f>
        <v/>
      </c>
      <c r="L2018" s="8" t="str">
        <f t="shared" si="226"/>
        <v/>
      </c>
      <c r="M2018" s="3" t="str">
        <f>IF(OR($C2018=7,$C2018=8,$C2018=9),$J2018,"")</f>
        <v/>
      </c>
      <c r="N2018" s="8" t="str">
        <f t="shared" si="223"/>
        <v/>
      </c>
      <c r="O2018" s="7" t="str">
        <f>IF(OR($C2018=13,$C2018=14,$C2018=15),$J2018,"")</f>
        <v/>
      </c>
      <c r="P2018" s="8" t="str">
        <f t="shared" si="229"/>
        <v/>
      </c>
      <c r="Q2018" s="3">
        <f>IF(OR($C2018=19,$C2018=20,$C2018=21),$J2018,"")</f>
        <v>403.00287728396796</v>
      </c>
      <c r="R2018" s="3">
        <f t="shared" si="227"/>
        <v>363.12280898891532</v>
      </c>
      <c r="S2018" s="7" t="str">
        <f>IF(OR($C2018=25,$C2018=26,$C2018=27),$J2018,"")</f>
        <v/>
      </c>
      <c r="T2018" s="9" t="str">
        <f t="shared" si="228"/>
        <v/>
      </c>
    </row>
    <row r="2019" spans="1:20" x14ac:dyDescent="0.25">
      <c r="A2019" s="20">
        <f t="shared" si="225"/>
        <v>42880.590000000004</v>
      </c>
      <c r="B2019" s="2">
        <v>42880.587141203701</v>
      </c>
      <c r="C2019" s="1">
        <v>21</v>
      </c>
      <c r="D2019" s="1">
        <v>24</v>
      </c>
      <c r="E2019" s="1">
        <v>22</v>
      </c>
      <c r="F2019" s="1">
        <v>23</v>
      </c>
      <c r="G2019" s="1">
        <v>999.53700000000003</v>
      </c>
      <c r="H2019" s="1">
        <v>345.41519058102989</v>
      </c>
      <c r="I2019" s="22">
        <v>6280.28</v>
      </c>
      <c r="J2019" s="1">
        <v>345.41519058102989</v>
      </c>
      <c r="K2019" s="7" t="str">
        <f>IF(OR($C2019=1,$C2019=2,$C2019=3),$J2019,"")</f>
        <v/>
      </c>
      <c r="L2019" s="8" t="str">
        <f t="shared" si="226"/>
        <v/>
      </c>
      <c r="M2019" s="3" t="str">
        <f>IF(OR($C2019=7,$C2019=8,$C2019=9),$J2019,"")</f>
        <v/>
      </c>
      <c r="N2019" s="8" t="str">
        <f t="shared" si="223"/>
        <v/>
      </c>
      <c r="O2019" s="7" t="str">
        <f>IF(OR($C2019=13,$C2019=14,$C2019=15),$J2019,"")</f>
        <v/>
      </c>
      <c r="P2019" s="8" t="str">
        <f t="shared" si="229"/>
        <v/>
      </c>
      <c r="Q2019" s="3">
        <f>IF(OR($C2019=19,$C2019=20,$C2019=21),$J2019,"")</f>
        <v>345.41519058102989</v>
      </c>
      <c r="R2019" s="3" t="str">
        <f t="shared" si="227"/>
        <v/>
      </c>
      <c r="S2019" s="7" t="str">
        <f>IF(OR($C2019=25,$C2019=26,$C2019=27),$J2019,"")</f>
        <v/>
      </c>
      <c r="T2019" s="9" t="str">
        <f t="shared" si="228"/>
        <v/>
      </c>
    </row>
    <row r="2020" spans="1:20" x14ac:dyDescent="0.25">
      <c r="A2020" s="20">
        <f t="shared" si="225"/>
        <v>42880.61</v>
      </c>
      <c r="B2020" s="2">
        <v>42880.600995370369</v>
      </c>
      <c r="C2020" s="1">
        <v>19</v>
      </c>
      <c r="D2020" s="1">
        <v>22</v>
      </c>
      <c r="E2020" s="1">
        <v>20</v>
      </c>
      <c r="F2020" s="1">
        <v>21</v>
      </c>
      <c r="G2020" s="1">
        <v>977.85299999999995</v>
      </c>
      <c r="H2020" s="1">
        <v>337.92173811998134</v>
      </c>
      <c r="I2020" s="22">
        <v>6144.03</v>
      </c>
      <c r="J2020" s="1">
        <v>337.92173811998134</v>
      </c>
      <c r="K2020" s="7" t="str">
        <f>IF(OR($C2020=1,$C2020=2,$C2020=3),$J2020,"")</f>
        <v/>
      </c>
      <c r="L2020" s="8" t="str">
        <f t="shared" si="226"/>
        <v/>
      </c>
      <c r="M2020" s="3" t="str">
        <f>IF(OR($C2020=7,$C2020=8,$C2020=9),$J2020,"")</f>
        <v/>
      </c>
      <c r="N2020" s="8" t="str">
        <f t="shared" si="223"/>
        <v/>
      </c>
      <c r="O2020" s="7" t="str">
        <f>IF(OR($C2020=13,$C2020=14,$C2020=15),$J2020,"")</f>
        <v/>
      </c>
      <c r="P2020" s="8" t="str">
        <f t="shared" si="229"/>
        <v/>
      </c>
      <c r="Q2020" s="3">
        <f>IF(OR($C2020=19,$C2020=20,$C2020=21),$J2020,"")</f>
        <v>337.92173811998134</v>
      </c>
      <c r="R2020" s="3" t="str">
        <f t="shared" si="227"/>
        <v/>
      </c>
      <c r="S2020" s="7" t="str">
        <f>IF(OR($C2020=25,$C2020=26,$C2020=27),$J2020,"")</f>
        <v/>
      </c>
      <c r="T2020" s="9" t="str">
        <f t="shared" si="228"/>
        <v/>
      </c>
    </row>
    <row r="2021" spans="1:20" x14ac:dyDescent="0.25">
      <c r="A2021" s="20">
        <f t="shared" si="225"/>
        <v>42880.61</v>
      </c>
      <c r="B2021" s="2">
        <v>42880.601018518515</v>
      </c>
      <c r="C2021" s="1">
        <v>20</v>
      </c>
      <c r="D2021" s="1">
        <v>23</v>
      </c>
      <c r="E2021" s="1">
        <v>21</v>
      </c>
      <c r="F2021" s="1">
        <v>22</v>
      </c>
      <c r="G2021" s="1">
        <v>1152.17</v>
      </c>
      <c r="H2021" s="1">
        <v>398.16136884552071</v>
      </c>
      <c r="I2021" s="22">
        <v>7239.29</v>
      </c>
      <c r="J2021" s="1">
        <v>398.16136884552071</v>
      </c>
      <c r="K2021" s="7" t="str">
        <f>IF(OR($C2021=1,$C2021=2,$C2021=3),$J2021,"")</f>
        <v/>
      </c>
      <c r="L2021" s="8" t="str">
        <f t="shared" si="226"/>
        <v/>
      </c>
      <c r="M2021" s="3" t="str">
        <f>IF(OR($C2021=7,$C2021=8,$C2021=9),$J2021,"")</f>
        <v/>
      </c>
      <c r="N2021" s="8" t="str">
        <f t="shared" si="223"/>
        <v/>
      </c>
      <c r="O2021" s="7" t="str">
        <f>IF(OR($C2021=13,$C2021=14,$C2021=15),$J2021,"")</f>
        <v/>
      </c>
      <c r="P2021" s="8" t="str">
        <f t="shared" si="229"/>
        <v/>
      </c>
      <c r="Q2021" s="3">
        <f>IF(OR($C2021=19,$C2021=20,$C2021=21),$J2021,"")</f>
        <v>398.16136884552071</v>
      </c>
      <c r="R2021" s="3">
        <f t="shared" si="227"/>
        <v>359.31457037423371</v>
      </c>
      <c r="S2021" s="7" t="str">
        <f>IF(OR($C2021=25,$C2021=26,$C2021=27),$J2021,"")</f>
        <v/>
      </c>
      <c r="T2021" s="9" t="str">
        <f t="shared" si="228"/>
        <v/>
      </c>
    </row>
    <row r="2022" spans="1:20" x14ac:dyDescent="0.25">
      <c r="A2022" s="20">
        <f t="shared" si="225"/>
        <v>42880.61</v>
      </c>
      <c r="B2022" s="2">
        <v>42880.601053240738</v>
      </c>
      <c r="C2022" s="1">
        <v>21</v>
      </c>
      <c r="D2022" s="1">
        <v>24</v>
      </c>
      <c r="E2022" s="1">
        <v>22</v>
      </c>
      <c r="F2022" s="1">
        <v>23</v>
      </c>
      <c r="G2022" s="1">
        <v>989.25099999999998</v>
      </c>
      <c r="H2022" s="1">
        <v>341.86060415719919</v>
      </c>
      <c r="I2022" s="22">
        <v>6215.65</v>
      </c>
      <c r="J2022" s="1">
        <v>341.86060415719919</v>
      </c>
      <c r="K2022" s="7" t="str">
        <f>IF(OR($C2022=1,$C2022=2,$C2022=3),$J2022,"")</f>
        <v/>
      </c>
      <c r="L2022" s="8" t="str">
        <f t="shared" si="226"/>
        <v/>
      </c>
      <c r="M2022" s="3" t="str">
        <f>IF(OR($C2022=7,$C2022=8,$C2022=9),$J2022,"")</f>
        <v/>
      </c>
      <c r="N2022" s="8" t="str">
        <f t="shared" si="223"/>
        <v/>
      </c>
      <c r="O2022" s="7" t="str">
        <f>IF(OR($C2022=13,$C2022=14,$C2022=15),$J2022,"")</f>
        <v/>
      </c>
      <c r="P2022" s="8" t="str">
        <f t="shared" si="229"/>
        <v/>
      </c>
      <c r="Q2022" s="3">
        <f>IF(OR($C2022=19,$C2022=20,$C2022=21),$J2022,"")</f>
        <v>341.86060415719919</v>
      </c>
      <c r="R2022" s="3" t="str">
        <f t="shared" si="227"/>
        <v/>
      </c>
      <c r="S2022" s="7" t="str">
        <f>IF(OR($C2022=25,$C2022=26,$C2022=27),$J2022,"")</f>
        <v/>
      </c>
      <c r="T2022" s="9" t="str">
        <f t="shared" si="228"/>
        <v/>
      </c>
    </row>
    <row r="2023" spans="1:20" x14ac:dyDescent="0.25">
      <c r="A2023" s="20">
        <f t="shared" si="225"/>
        <v>42880.62</v>
      </c>
      <c r="B2023" s="2">
        <v>42880.614675925928</v>
      </c>
      <c r="C2023" s="1">
        <v>3</v>
      </c>
      <c r="D2023" s="1">
        <v>6</v>
      </c>
      <c r="E2023" s="1">
        <v>4</v>
      </c>
      <c r="F2023" s="1">
        <v>5</v>
      </c>
      <c r="G2023" s="1">
        <v>1062.24</v>
      </c>
      <c r="H2023" s="1">
        <v>367.08379183841441</v>
      </c>
      <c r="I2023" s="22">
        <v>6674.27</v>
      </c>
      <c r="J2023" s="1">
        <v>367.08379183841441</v>
      </c>
      <c r="K2023" s="7">
        <f>IF(OR($C2023=1,$C2023=2,$C2023=3),$J2023,"")</f>
        <v>367.08379183841441</v>
      </c>
      <c r="L2023" s="8">
        <f>K2023</f>
        <v>367.08379183841441</v>
      </c>
      <c r="M2023" s="3" t="str">
        <f>IF(OR($C2023=7,$C2023=8,$C2023=9),$J2023,"")</f>
        <v/>
      </c>
      <c r="N2023" s="8" t="str">
        <f t="shared" si="223"/>
        <v/>
      </c>
      <c r="O2023" s="7" t="str">
        <f>IF(OR($C2023=13,$C2023=14,$C2023=15),$J2023,"")</f>
        <v/>
      </c>
      <c r="P2023" s="8" t="str">
        <f t="shared" si="229"/>
        <v/>
      </c>
      <c r="Q2023" s="3" t="str">
        <f>IF(OR($C2023=19,$C2023=20,$C2023=21),$J2023,"")</f>
        <v/>
      </c>
      <c r="R2023" s="3" t="str">
        <f t="shared" si="227"/>
        <v/>
      </c>
      <c r="S2023" s="7" t="str">
        <f>IF(OR($C2023=25,$C2023=26,$C2023=27),$J2023,"")</f>
        <v/>
      </c>
      <c r="T2023" s="9" t="str">
        <f t="shared" si="228"/>
        <v/>
      </c>
    </row>
    <row r="2024" spans="1:20" x14ac:dyDescent="0.25">
      <c r="A2024" s="20">
        <f t="shared" si="225"/>
        <v>42880.62</v>
      </c>
      <c r="B2024" s="2">
        <v>42880.614745370367</v>
      </c>
      <c r="C2024" s="1">
        <v>8</v>
      </c>
      <c r="D2024" s="1">
        <v>11</v>
      </c>
      <c r="E2024" s="1">
        <v>9</v>
      </c>
      <c r="F2024" s="1">
        <v>10</v>
      </c>
      <c r="G2024" s="1">
        <v>766.40499999999997</v>
      </c>
      <c r="H2024" s="1">
        <v>264.85055494419339</v>
      </c>
      <c r="I2024" s="22">
        <v>4815.47</v>
      </c>
      <c r="J2024" s="1">
        <v>264.85055494419339</v>
      </c>
      <c r="K2024" s="7" t="str">
        <f>IF(OR($C2024=1,$C2024=2,$C2024=3),$J2024,"")</f>
        <v/>
      </c>
      <c r="L2024" s="8" t="str">
        <f t="shared" si="226"/>
        <v/>
      </c>
      <c r="M2024" s="3">
        <f>IF(OR($C2024=7,$C2024=8,$C2024=9),$J2024,"")</f>
        <v>264.85055494419339</v>
      </c>
      <c r="N2024" s="8">
        <f t="shared" si="223"/>
        <v>272.09657556784521</v>
      </c>
      <c r="O2024" s="7" t="str">
        <f>IF(OR($C2024=13,$C2024=14,$C2024=15),$J2024,"")</f>
        <v/>
      </c>
      <c r="P2024" s="8" t="str">
        <f t="shared" si="229"/>
        <v/>
      </c>
      <c r="Q2024" s="3" t="str">
        <f>IF(OR($C2024=19,$C2024=20,$C2024=21),$J2024,"")</f>
        <v/>
      </c>
      <c r="R2024" s="3" t="str">
        <f t="shared" si="227"/>
        <v/>
      </c>
      <c r="S2024" s="7" t="str">
        <f>IF(OR($C2024=25,$C2024=26,$C2024=27),$J2024,"")</f>
        <v/>
      </c>
      <c r="T2024" s="9" t="str">
        <f t="shared" si="228"/>
        <v/>
      </c>
    </row>
    <row r="2025" spans="1:20" x14ac:dyDescent="0.25">
      <c r="A2025" s="20">
        <f t="shared" si="225"/>
        <v>42880.62</v>
      </c>
      <c r="B2025" s="2">
        <v>42880.614768518521</v>
      </c>
      <c r="C2025" s="1">
        <v>9</v>
      </c>
      <c r="D2025" s="1">
        <v>12</v>
      </c>
      <c r="E2025" s="1">
        <v>10</v>
      </c>
      <c r="F2025" s="1">
        <v>11</v>
      </c>
      <c r="G2025" s="1">
        <v>808.34100000000001</v>
      </c>
      <c r="H2025" s="1">
        <v>279.34259619149697</v>
      </c>
      <c r="I2025" s="22">
        <v>5078.95</v>
      </c>
      <c r="J2025" s="1">
        <v>279.34259619149697</v>
      </c>
      <c r="K2025" s="7" t="str">
        <f>IF(OR($C2025=1,$C2025=2,$C2025=3),$J2025,"")</f>
        <v/>
      </c>
      <c r="L2025" s="8" t="str">
        <f t="shared" si="226"/>
        <v/>
      </c>
      <c r="M2025" s="3">
        <f>IF(OR($C2025=7,$C2025=8,$C2025=9),$J2025,"")</f>
        <v>279.34259619149697</v>
      </c>
      <c r="N2025" s="8" t="str">
        <f t="shared" si="223"/>
        <v/>
      </c>
      <c r="O2025" s="7" t="str">
        <f>IF(OR($C2025=13,$C2025=14,$C2025=15),$J2025,"")</f>
        <v/>
      </c>
      <c r="P2025" s="8" t="str">
        <f t="shared" si="229"/>
        <v/>
      </c>
      <c r="Q2025" s="3" t="str">
        <f>IF(OR($C2025=19,$C2025=20,$C2025=21),$J2025,"")</f>
        <v/>
      </c>
      <c r="R2025" s="3" t="str">
        <f t="shared" si="227"/>
        <v/>
      </c>
      <c r="S2025" s="7" t="str">
        <f>IF(OR($C2025=25,$C2025=26,$C2025=27),$J2025,"")</f>
        <v/>
      </c>
      <c r="T2025" s="9" t="str">
        <f t="shared" si="228"/>
        <v/>
      </c>
    </row>
    <row r="2026" spans="1:20" x14ac:dyDescent="0.25">
      <c r="A2026" s="20">
        <f t="shared" si="225"/>
        <v>42880.62</v>
      </c>
      <c r="B2026" s="2">
        <v>42880.614884259259</v>
      </c>
      <c r="C2026" s="1">
        <v>19</v>
      </c>
      <c r="D2026" s="1">
        <v>22</v>
      </c>
      <c r="E2026" s="1">
        <v>20</v>
      </c>
      <c r="F2026" s="1">
        <v>21</v>
      </c>
      <c r="G2026" s="1">
        <v>972.18899999999996</v>
      </c>
      <c r="H2026" s="1">
        <v>335.96440023308878</v>
      </c>
      <c r="I2026" s="22">
        <v>6108.44</v>
      </c>
      <c r="J2026" s="1">
        <v>335.96440023308878</v>
      </c>
      <c r="K2026" s="7" t="str">
        <f>IF(OR($C2026=1,$C2026=2,$C2026=3),$J2026,"")</f>
        <v/>
      </c>
      <c r="L2026" s="8" t="str">
        <f t="shared" si="226"/>
        <v/>
      </c>
      <c r="M2026" s="3" t="str">
        <f>IF(OR($C2026=7,$C2026=8,$C2026=9),$J2026,"")</f>
        <v/>
      </c>
      <c r="N2026" s="8" t="str">
        <f t="shared" si="223"/>
        <v/>
      </c>
      <c r="O2026" s="7" t="str">
        <f>IF(OR($C2026=13,$C2026=14,$C2026=15),$J2026,"")</f>
        <v/>
      </c>
      <c r="P2026" s="8" t="str">
        <f t="shared" si="229"/>
        <v/>
      </c>
      <c r="Q2026" s="3">
        <f>IF(OR($C2026=19,$C2026=20,$C2026=21),$J2026,"")</f>
        <v>335.96440023308878</v>
      </c>
      <c r="R2026" s="3" t="str">
        <f t="shared" si="227"/>
        <v/>
      </c>
      <c r="S2026" s="7" t="str">
        <f>IF(OR($C2026=25,$C2026=26,$C2026=27),$J2026,"")</f>
        <v/>
      </c>
      <c r="T2026" s="9" t="str">
        <f t="shared" si="228"/>
        <v/>
      </c>
    </row>
    <row r="2027" spans="1:20" x14ac:dyDescent="0.25">
      <c r="A2027" s="20">
        <f t="shared" si="225"/>
        <v>42880.62</v>
      </c>
      <c r="B2027" s="2">
        <v>42880.614918981482</v>
      </c>
      <c r="C2027" s="1">
        <v>20</v>
      </c>
      <c r="D2027" s="1">
        <v>23</v>
      </c>
      <c r="E2027" s="1">
        <v>21</v>
      </c>
      <c r="F2027" s="1">
        <v>22</v>
      </c>
      <c r="G2027" s="1">
        <v>1141.1600000000001</v>
      </c>
      <c r="H2027" s="1">
        <v>394.35658598275813</v>
      </c>
      <c r="I2027" s="22">
        <v>7170.15</v>
      </c>
      <c r="J2027" s="1">
        <v>394.35658598275813</v>
      </c>
      <c r="K2027" s="7" t="str">
        <f>IF(OR($C2027=1,$C2027=2,$C2027=3),$J2027,"")</f>
        <v/>
      </c>
      <c r="L2027" s="8" t="str">
        <f t="shared" si="226"/>
        <v/>
      </c>
      <c r="M2027" s="3" t="str">
        <f>IF(OR($C2027=7,$C2027=8,$C2027=9),$J2027,"")</f>
        <v/>
      </c>
      <c r="N2027" s="8" t="str">
        <f t="shared" si="223"/>
        <v/>
      </c>
      <c r="O2027" s="7" t="str">
        <f>IF(OR($C2027=13,$C2027=14,$C2027=15),$J2027,"")</f>
        <v/>
      </c>
      <c r="P2027" s="8" t="str">
        <f t="shared" si="229"/>
        <v/>
      </c>
      <c r="Q2027" s="3">
        <f>IF(OR($C2027=19,$C2027=20,$C2027=21),$J2027,"")</f>
        <v>394.35658598275813</v>
      </c>
      <c r="R2027" s="3">
        <f t="shared" si="227"/>
        <v>356.0791802359833</v>
      </c>
      <c r="S2027" s="7" t="str">
        <f>IF(OR($C2027=25,$C2027=26,$C2027=27),$J2027,"")</f>
        <v/>
      </c>
      <c r="T2027" s="9" t="str">
        <f t="shared" si="228"/>
        <v/>
      </c>
    </row>
    <row r="2028" spans="1:20" x14ac:dyDescent="0.25">
      <c r="A2028" s="20">
        <f t="shared" si="225"/>
        <v>42880.62</v>
      </c>
      <c r="B2028" s="2">
        <v>42880.614953703705</v>
      </c>
      <c r="C2028" s="1">
        <v>21</v>
      </c>
      <c r="D2028" s="1">
        <v>24</v>
      </c>
      <c r="E2028" s="1">
        <v>22</v>
      </c>
      <c r="F2028" s="1">
        <v>23</v>
      </c>
      <c r="G2028" s="1">
        <v>977.83799999999997</v>
      </c>
      <c r="H2028" s="1">
        <v>337.91655449210293</v>
      </c>
      <c r="I2028" s="22">
        <v>6143.94</v>
      </c>
      <c r="J2028" s="1">
        <v>337.91655449210293</v>
      </c>
      <c r="K2028" s="7" t="str">
        <f>IF(OR($C2028=1,$C2028=2,$C2028=3),$J2028,"")</f>
        <v/>
      </c>
      <c r="L2028" s="8" t="str">
        <f t="shared" si="226"/>
        <v/>
      </c>
      <c r="M2028" s="3" t="str">
        <f>IF(OR($C2028=7,$C2028=8,$C2028=9),$J2028,"")</f>
        <v/>
      </c>
      <c r="N2028" s="8" t="str">
        <f t="shared" si="223"/>
        <v/>
      </c>
      <c r="O2028" s="7" t="str">
        <f>IF(OR($C2028=13,$C2028=14,$C2028=15),$J2028,"")</f>
        <v/>
      </c>
      <c r="P2028" s="8" t="str">
        <f t="shared" si="229"/>
        <v/>
      </c>
      <c r="Q2028" s="3">
        <f>IF(OR($C2028=19,$C2028=20,$C2028=21),$J2028,"")</f>
        <v>337.91655449210293</v>
      </c>
      <c r="R2028" s="3" t="str">
        <f t="shared" si="227"/>
        <v/>
      </c>
      <c r="S2028" s="7" t="str">
        <f>IF(OR($C2028=25,$C2028=26,$C2028=27),$J2028,"")</f>
        <v/>
      </c>
      <c r="T2028" s="9" t="str">
        <f t="shared" si="228"/>
        <v/>
      </c>
    </row>
    <row r="2029" spans="1:20" x14ac:dyDescent="0.25">
      <c r="A2029" s="20">
        <f t="shared" si="225"/>
        <v>42880.630000000005</v>
      </c>
      <c r="B2029" s="2">
        <v>42880.628622685188</v>
      </c>
      <c r="C2029" s="1">
        <v>8</v>
      </c>
      <c r="D2029" s="1">
        <v>11</v>
      </c>
      <c r="E2029" s="1">
        <v>9</v>
      </c>
      <c r="F2029" s="1">
        <v>10</v>
      </c>
      <c r="G2029" s="1">
        <v>757.29</v>
      </c>
      <c r="H2029" s="1">
        <v>261.70063707007159</v>
      </c>
      <c r="I2029" s="22">
        <v>4758.1899999999996</v>
      </c>
      <c r="J2029" s="1">
        <v>261.70063707007159</v>
      </c>
      <c r="K2029" s="7" t="str">
        <f>IF(OR($C2029=1,$C2029=2,$C2029=3),$J2029,"")</f>
        <v/>
      </c>
      <c r="L2029" s="8" t="str">
        <f t="shared" si="226"/>
        <v/>
      </c>
      <c r="M2029" s="3">
        <f>IF(OR($C2029=7,$C2029=8,$C2029=9),$J2029,"")</f>
        <v>261.70063707007159</v>
      </c>
      <c r="N2029" s="8" t="str">
        <f t="shared" si="223"/>
        <v/>
      </c>
      <c r="O2029" s="7" t="str">
        <f>IF(OR($C2029=13,$C2029=14,$C2029=15),$J2029,"")</f>
        <v/>
      </c>
      <c r="P2029" s="8" t="str">
        <f t="shared" si="229"/>
        <v/>
      </c>
      <c r="Q2029" s="3" t="str">
        <f>IF(OR($C2029=19,$C2029=20,$C2029=21),$J2029,"")</f>
        <v/>
      </c>
      <c r="R2029" s="3" t="str">
        <f t="shared" si="227"/>
        <v/>
      </c>
      <c r="S2029" s="7" t="str">
        <f>IF(OR($C2029=25,$C2029=26,$C2029=27),$J2029,"")</f>
        <v/>
      </c>
      <c r="T2029" s="9" t="str">
        <f t="shared" si="228"/>
        <v/>
      </c>
    </row>
    <row r="2030" spans="1:20" x14ac:dyDescent="0.25">
      <c r="A2030" s="20">
        <f t="shared" si="225"/>
        <v>42880.630000000005</v>
      </c>
      <c r="B2030" s="2">
        <v>42880.628703703704</v>
      </c>
      <c r="C2030" s="1">
        <v>14</v>
      </c>
      <c r="D2030" s="1">
        <v>17</v>
      </c>
      <c r="E2030" s="1">
        <v>15</v>
      </c>
      <c r="F2030" s="1">
        <v>16</v>
      </c>
      <c r="G2030" s="1">
        <v>3393.8</v>
      </c>
      <c r="H2030" s="1">
        <v>1172.8130862528344</v>
      </c>
      <c r="I2030" s="22">
        <v>21323.9</v>
      </c>
      <c r="J2030" s="1">
        <v>1172.8130862528344</v>
      </c>
      <c r="K2030" s="7" t="str">
        <f>IF(OR($C2030=1,$C2030=2,$C2030=3),$J2030,"")</f>
        <v/>
      </c>
      <c r="L2030" s="8" t="str">
        <f t="shared" si="226"/>
        <v/>
      </c>
      <c r="M2030" s="3" t="str">
        <f>IF(OR($C2030=7,$C2030=8,$C2030=9),$J2030,"")</f>
        <v/>
      </c>
      <c r="N2030" s="8" t="str">
        <f t="shared" si="223"/>
        <v/>
      </c>
      <c r="O2030" s="7">
        <f>IF(OR($C2030=13,$C2030=14,$C2030=15),$J2030,"")</f>
        <v>1172.8130862528344</v>
      </c>
      <c r="P2030" s="8">
        <f t="shared" si="229"/>
        <v>1172.8130862528344</v>
      </c>
      <c r="Q2030" s="3" t="str">
        <f>IF(OR($C2030=19,$C2030=20,$C2030=21),$J2030,"")</f>
        <v/>
      </c>
      <c r="R2030" s="3" t="str">
        <f t="shared" si="227"/>
        <v/>
      </c>
      <c r="S2030" s="7" t="str">
        <f>IF(OR($C2030=25,$C2030=26,$C2030=27),$J2030,"")</f>
        <v/>
      </c>
      <c r="T2030" s="9" t="str">
        <f t="shared" si="228"/>
        <v/>
      </c>
    </row>
    <row r="2031" spans="1:20" x14ac:dyDescent="0.25">
      <c r="A2031" s="20">
        <f t="shared" si="225"/>
        <v>42880.630000000005</v>
      </c>
      <c r="B2031" s="2">
        <v>42880.62877314815</v>
      </c>
      <c r="C2031" s="1">
        <v>19</v>
      </c>
      <c r="D2031" s="1">
        <v>22</v>
      </c>
      <c r="E2031" s="1">
        <v>20</v>
      </c>
      <c r="F2031" s="1">
        <v>21</v>
      </c>
      <c r="G2031" s="1">
        <v>966.57600000000002</v>
      </c>
      <c r="H2031" s="1">
        <v>334.02468668098288</v>
      </c>
      <c r="I2031" s="22">
        <v>6073.17</v>
      </c>
      <c r="J2031" s="1">
        <v>334.02468668098288</v>
      </c>
      <c r="K2031" s="7" t="str">
        <f>IF(OR($C2031=1,$C2031=2,$C2031=3),$J2031,"")</f>
        <v/>
      </c>
      <c r="L2031" s="8" t="str">
        <f t="shared" si="226"/>
        <v/>
      </c>
      <c r="M2031" s="3" t="str">
        <f>IF(OR($C2031=7,$C2031=8,$C2031=9),$J2031,"")</f>
        <v/>
      </c>
      <c r="N2031" s="8" t="str">
        <f t="shared" si="223"/>
        <v/>
      </c>
      <c r="O2031" s="7" t="str">
        <f>IF(OR($C2031=13,$C2031=14,$C2031=15),$J2031,"")</f>
        <v/>
      </c>
      <c r="P2031" s="8" t="str">
        <f t="shared" si="229"/>
        <v/>
      </c>
      <c r="Q2031" s="3">
        <f>IF(OR($C2031=19,$C2031=20,$C2031=21),$J2031,"")</f>
        <v>334.02468668098288</v>
      </c>
      <c r="R2031" s="3" t="str">
        <f t="shared" si="227"/>
        <v/>
      </c>
      <c r="S2031" s="7" t="str">
        <f>IF(OR($C2031=25,$C2031=26,$C2031=27),$J2031,"")</f>
        <v/>
      </c>
      <c r="T2031" s="9" t="str">
        <f t="shared" si="228"/>
        <v/>
      </c>
    </row>
    <row r="2032" spans="1:20" x14ac:dyDescent="0.25">
      <c r="A2032" s="20">
        <f t="shared" si="225"/>
        <v>42880.630000000005</v>
      </c>
      <c r="B2032" s="2">
        <v>42880.628807870373</v>
      </c>
      <c r="C2032" s="1">
        <v>20</v>
      </c>
      <c r="D2032" s="1">
        <v>23</v>
      </c>
      <c r="E2032" s="1">
        <v>21</v>
      </c>
      <c r="F2032" s="1">
        <v>22</v>
      </c>
      <c r="G2032" s="1">
        <v>1127.19</v>
      </c>
      <c r="H2032" s="1">
        <v>389.52890055198668</v>
      </c>
      <c r="I2032" s="22">
        <v>7082.33</v>
      </c>
      <c r="J2032" s="1">
        <v>389.52890055198668</v>
      </c>
      <c r="K2032" s="7" t="str">
        <f>IF(OR($C2032=1,$C2032=2,$C2032=3),$J2032,"")</f>
        <v/>
      </c>
      <c r="L2032" s="8" t="str">
        <f t="shared" si="226"/>
        <v/>
      </c>
      <c r="M2032" s="3" t="str">
        <f>IF(OR($C2032=7,$C2032=8,$C2032=9),$J2032,"")</f>
        <v/>
      </c>
      <c r="N2032" s="8" t="str">
        <f t="shared" si="223"/>
        <v/>
      </c>
      <c r="O2032" s="7" t="str">
        <f>IF(OR($C2032=13,$C2032=14,$C2032=15),$J2032,"")</f>
        <v/>
      </c>
      <c r="P2032" s="8" t="str">
        <f t="shared" si="229"/>
        <v/>
      </c>
      <c r="Q2032" s="3">
        <f>IF(OR($C2032=19,$C2032=20,$C2032=21),$J2032,"")</f>
        <v>389.52890055198668</v>
      </c>
      <c r="R2032" s="3">
        <f t="shared" si="227"/>
        <v>352.55062714327534</v>
      </c>
      <c r="S2032" s="7" t="str">
        <f>IF(OR($C2032=25,$C2032=26,$C2032=27),$J2032,"")</f>
        <v/>
      </c>
      <c r="T2032" s="9" t="str">
        <f t="shared" si="228"/>
        <v/>
      </c>
    </row>
    <row r="2033" spans="1:20" x14ac:dyDescent="0.25">
      <c r="A2033" s="20">
        <f t="shared" si="225"/>
        <v>42880.630000000005</v>
      </c>
      <c r="B2033" s="2">
        <v>42880.628842592596</v>
      </c>
      <c r="C2033" s="1">
        <v>21</v>
      </c>
      <c r="D2033" s="1">
        <v>24</v>
      </c>
      <c r="E2033" s="1">
        <v>22</v>
      </c>
      <c r="F2033" s="1">
        <v>23</v>
      </c>
      <c r="G2033" s="1">
        <v>966.78899999999999</v>
      </c>
      <c r="H2033" s="1">
        <v>334.09829419685644</v>
      </c>
      <c r="I2033" s="22">
        <v>6074.52</v>
      </c>
      <c r="J2033" s="1">
        <v>334.09829419685644</v>
      </c>
      <c r="K2033" s="7" t="str">
        <f>IF(OR($C2033=1,$C2033=2,$C2033=3),$J2033,"")</f>
        <v/>
      </c>
      <c r="L2033" s="8" t="str">
        <f t="shared" si="226"/>
        <v/>
      </c>
      <c r="M2033" s="3" t="str">
        <f>IF(OR($C2033=7,$C2033=8,$C2033=9),$J2033,"")</f>
        <v/>
      </c>
      <c r="N2033" s="8" t="str">
        <f t="shared" si="223"/>
        <v/>
      </c>
      <c r="O2033" s="7" t="str">
        <f>IF(OR($C2033=13,$C2033=14,$C2033=15),$J2033,"")</f>
        <v/>
      </c>
      <c r="P2033" s="8" t="str">
        <f t="shared" si="229"/>
        <v/>
      </c>
      <c r="Q2033" s="3">
        <f>IF(OR($C2033=19,$C2033=20,$C2033=21),$J2033,"")</f>
        <v>334.09829419685644</v>
      </c>
      <c r="R2033" s="3" t="str">
        <f t="shared" si="227"/>
        <v/>
      </c>
      <c r="S2033" s="7" t="str">
        <f>IF(OR($C2033=25,$C2033=26,$C2033=27),$J2033,"")</f>
        <v/>
      </c>
      <c r="T2033" s="9" t="str">
        <f t="shared" si="228"/>
        <v/>
      </c>
    </row>
    <row r="2034" spans="1:20" x14ac:dyDescent="0.25">
      <c r="A2034" s="20">
        <f t="shared" si="225"/>
        <v>42880.65</v>
      </c>
      <c r="B2034" s="2">
        <v>42880.642488425925</v>
      </c>
      <c r="C2034" s="1">
        <v>8</v>
      </c>
      <c r="D2034" s="1">
        <v>11</v>
      </c>
      <c r="E2034" s="1">
        <v>9</v>
      </c>
      <c r="F2034" s="1">
        <v>10</v>
      </c>
      <c r="G2034" s="1">
        <v>756.87199999999996</v>
      </c>
      <c r="H2034" s="1">
        <v>261.5561866398595</v>
      </c>
      <c r="I2034" s="22">
        <v>4755.5600000000004</v>
      </c>
      <c r="J2034" s="1">
        <v>261.5561866398595</v>
      </c>
      <c r="K2034" s="7" t="str">
        <f>IF(OR($C2034=1,$C2034=2,$C2034=3),$J2034,"")</f>
        <v/>
      </c>
      <c r="L2034" s="8" t="str">
        <f t="shared" si="226"/>
        <v/>
      </c>
      <c r="M2034" s="3">
        <f>IF(OR($C2034=7,$C2034=8,$C2034=9),$J2034,"")</f>
        <v>261.5561866398595</v>
      </c>
      <c r="N2034" s="8">
        <f t="shared" ref="N2034:N2048" si="230">IF(AND(C2034=8,C2035=9),AVERAGE(M2034:M2035),"")</f>
        <v>269.86295031503266</v>
      </c>
      <c r="O2034" s="7" t="str">
        <f>IF(OR($C2034=13,$C2034=14,$C2034=15),$J2034,"")</f>
        <v/>
      </c>
      <c r="P2034" s="8" t="str">
        <f t="shared" si="229"/>
        <v/>
      </c>
      <c r="Q2034" s="3" t="str">
        <f>IF(OR($C2034=19,$C2034=20,$C2034=21),$J2034,"")</f>
        <v/>
      </c>
      <c r="R2034" s="3" t="str">
        <f t="shared" si="227"/>
        <v/>
      </c>
      <c r="S2034" s="7" t="str">
        <f>IF(OR($C2034=25,$C2034=26,$C2034=27),$J2034,"")</f>
        <v/>
      </c>
      <c r="T2034" s="9" t="str">
        <f t="shared" si="228"/>
        <v/>
      </c>
    </row>
    <row r="2035" spans="1:20" x14ac:dyDescent="0.25">
      <c r="A2035" s="20">
        <f t="shared" si="225"/>
        <v>42880.65</v>
      </c>
      <c r="B2035" s="2">
        <v>42880.642523148148</v>
      </c>
      <c r="C2035" s="1">
        <v>9</v>
      </c>
      <c r="D2035" s="1">
        <v>12</v>
      </c>
      <c r="E2035" s="1">
        <v>10</v>
      </c>
      <c r="F2035" s="1">
        <v>11</v>
      </c>
      <c r="G2035" s="1">
        <v>804.947</v>
      </c>
      <c r="H2035" s="1">
        <v>278.16971399020576</v>
      </c>
      <c r="I2035" s="22">
        <v>5057.63</v>
      </c>
      <c r="J2035" s="1">
        <v>278.16971399020576</v>
      </c>
      <c r="K2035" s="7" t="str">
        <f>IF(OR($C2035=1,$C2035=2,$C2035=3),$J2035,"")</f>
        <v/>
      </c>
      <c r="L2035" s="8" t="str">
        <f t="shared" si="226"/>
        <v/>
      </c>
      <c r="M2035" s="3">
        <f>IF(OR($C2035=7,$C2035=8,$C2035=9),$J2035,"")</f>
        <v>278.16971399020576</v>
      </c>
      <c r="N2035" s="8" t="str">
        <f t="shared" si="230"/>
        <v/>
      </c>
      <c r="O2035" s="7" t="str">
        <f>IF(OR($C2035=13,$C2035=14,$C2035=15),$J2035,"")</f>
        <v/>
      </c>
      <c r="P2035" s="8" t="str">
        <f t="shared" si="229"/>
        <v/>
      </c>
      <c r="Q2035" s="3" t="str">
        <f>IF(OR($C2035=19,$C2035=20,$C2035=21),$J2035,"")</f>
        <v/>
      </c>
      <c r="R2035" s="3" t="str">
        <f t="shared" si="227"/>
        <v/>
      </c>
      <c r="S2035" s="7" t="str">
        <f>IF(OR($C2035=25,$C2035=26,$C2035=27),$J2035,"")</f>
        <v/>
      </c>
      <c r="T2035" s="9" t="str">
        <f t="shared" si="228"/>
        <v/>
      </c>
    </row>
    <row r="2036" spans="1:20" x14ac:dyDescent="0.25">
      <c r="A2036" s="20">
        <f t="shared" si="225"/>
        <v>42880.65</v>
      </c>
      <c r="B2036" s="2">
        <v>42880.642638888887</v>
      </c>
      <c r="C2036" s="1">
        <v>19</v>
      </c>
      <c r="D2036" s="1">
        <v>22</v>
      </c>
      <c r="E2036" s="1">
        <v>20</v>
      </c>
      <c r="F2036" s="1">
        <v>21</v>
      </c>
      <c r="G2036" s="1">
        <v>959.07299999999998</v>
      </c>
      <c r="H2036" s="1">
        <v>331.43183601619558</v>
      </c>
      <c r="I2036" s="22">
        <v>6026.03</v>
      </c>
      <c r="J2036" s="1">
        <v>331.43183601619558</v>
      </c>
      <c r="K2036" s="7" t="str">
        <f>IF(OR($C2036=1,$C2036=2,$C2036=3),$J2036,"")</f>
        <v/>
      </c>
      <c r="L2036" s="8" t="str">
        <f t="shared" si="226"/>
        <v/>
      </c>
      <c r="M2036" s="3" t="str">
        <f>IF(OR($C2036=7,$C2036=8,$C2036=9),$J2036,"")</f>
        <v/>
      </c>
      <c r="N2036" s="8" t="str">
        <f t="shared" si="230"/>
        <v/>
      </c>
      <c r="O2036" s="7" t="str">
        <f>IF(OR($C2036=13,$C2036=14,$C2036=15),$J2036,"")</f>
        <v/>
      </c>
      <c r="P2036" s="8" t="str">
        <f t="shared" si="229"/>
        <v/>
      </c>
      <c r="Q2036" s="3">
        <f>IF(OR($C2036=19,$C2036=20,$C2036=21),$J2036,"")</f>
        <v>331.43183601619558</v>
      </c>
      <c r="R2036" s="3" t="str">
        <f t="shared" si="227"/>
        <v/>
      </c>
      <c r="S2036" s="7" t="str">
        <f>IF(OR($C2036=25,$C2036=26,$C2036=27),$J2036,"")</f>
        <v/>
      </c>
      <c r="T2036" s="9" t="str">
        <f t="shared" si="228"/>
        <v/>
      </c>
    </row>
    <row r="2037" spans="1:20" x14ac:dyDescent="0.25">
      <c r="A2037" s="20">
        <f t="shared" si="225"/>
        <v>42880.65</v>
      </c>
      <c r="B2037" s="2">
        <v>42880.64267361111</v>
      </c>
      <c r="C2037" s="1">
        <v>20</v>
      </c>
      <c r="D2037" s="1">
        <v>23</v>
      </c>
      <c r="E2037" s="1">
        <v>21</v>
      </c>
      <c r="F2037" s="1">
        <v>22</v>
      </c>
      <c r="G2037" s="1">
        <v>1117.3399999999999</v>
      </c>
      <c r="H2037" s="1">
        <v>386.12498491182208</v>
      </c>
      <c r="I2037" s="22">
        <v>7020.42</v>
      </c>
      <c r="J2037" s="1">
        <v>386.12498491182208</v>
      </c>
      <c r="K2037" s="7" t="str">
        <f>IF(OR($C2037=1,$C2037=2,$C2037=3),$J2037,"")</f>
        <v/>
      </c>
      <c r="L2037" s="8" t="str">
        <f t="shared" si="226"/>
        <v/>
      </c>
      <c r="M2037" s="3" t="str">
        <f>IF(OR($C2037=7,$C2037=8,$C2037=9),$J2037,"")</f>
        <v/>
      </c>
      <c r="N2037" s="8" t="str">
        <f t="shared" si="230"/>
        <v/>
      </c>
      <c r="O2037" s="7" t="str">
        <f>IF(OR($C2037=13,$C2037=14,$C2037=15),$J2037,"")</f>
        <v/>
      </c>
      <c r="P2037" s="8" t="str">
        <f t="shared" si="229"/>
        <v/>
      </c>
      <c r="Q2037" s="3">
        <f>IF(OR($C2037=19,$C2037=20,$C2037=21),$J2037,"")</f>
        <v>386.12498491182208</v>
      </c>
      <c r="R2037" s="3">
        <f t="shared" si="227"/>
        <v>349.33009673827632</v>
      </c>
      <c r="S2037" s="7" t="str">
        <f>IF(OR($C2037=25,$C2037=26,$C2037=27),$J2037,"")</f>
        <v/>
      </c>
      <c r="T2037" s="9" t="str">
        <f t="shared" si="228"/>
        <v/>
      </c>
    </row>
    <row r="2038" spans="1:20" x14ac:dyDescent="0.25">
      <c r="A2038" s="20">
        <f t="shared" si="225"/>
        <v>42880.65</v>
      </c>
      <c r="B2038" s="2">
        <v>42880.642708333333</v>
      </c>
      <c r="C2038" s="1">
        <v>21</v>
      </c>
      <c r="D2038" s="1">
        <v>24</v>
      </c>
      <c r="E2038" s="1">
        <v>22</v>
      </c>
      <c r="F2038" s="1">
        <v>23</v>
      </c>
      <c r="G2038" s="1">
        <v>956.18399999999997</v>
      </c>
      <c r="H2038" s="1">
        <v>330.43346928681126</v>
      </c>
      <c r="I2038" s="22">
        <v>6007.88</v>
      </c>
      <c r="J2038" s="1">
        <v>330.43346928681126</v>
      </c>
      <c r="K2038" s="7" t="str">
        <f>IF(OR($C2038=1,$C2038=2,$C2038=3),$J2038,"")</f>
        <v/>
      </c>
      <c r="L2038" s="8" t="str">
        <f t="shared" si="226"/>
        <v/>
      </c>
      <c r="M2038" s="3" t="str">
        <f>IF(OR($C2038=7,$C2038=8,$C2038=9),$J2038,"")</f>
        <v/>
      </c>
      <c r="N2038" s="8" t="str">
        <f t="shared" si="230"/>
        <v/>
      </c>
      <c r="O2038" s="7" t="str">
        <f>IF(OR($C2038=13,$C2038=14,$C2038=15),$J2038,"")</f>
        <v/>
      </c>
      <c r="P2038" s="8" t="str">
        <f t="shared" si="229"/>
        <v/>
      </c>
      <c r="Q2038" s="3">
        <f>IF(OR($C2038=19,$C2038=20,$C2038=21),$J2038,"")</f>
        <v>330.43346928681126</v>
      </c>
      <c r="R2038" s="3" t="str">
        <f t="shared" si="227"/>
        <v/>
      </c>
      <c r="S2038" s="7" t="str">
        <f>IF(OR($C2038=25,$C2038=26,$C2038=27),$J2038,"")</f>
        <v/>
      </c>
      <c r="T2038" s="9" t="str">
        <f t="shared" si="228"/>
        <v/>
      </c>
    </row>
    <row r="2039" spans="1:20" x14ac:dyDescent="0.25">
      <c r="A2039" s="20">
        <f t="shared" si="225"/>
        <v>42880.66</v>
      </c>
      <c r="B2039" s="2">
        <v>42880.656400462962</v>
      </c>
      <c r="C2039" s="1">
        <v>8</v>
      </c>
      <c r="D2039" s="1">
        <v>11</v>
      </c>
      <c r="E2039" s="1">
        <v>9</v>
      </c>
      <c r="F2039" s="1">
        <v>10</v>
      </c>
      <c r="G2039" s="1">
        <v>748.43399999999997</v>
      </c>
      <c r="H2039" s="1">
        <v>258.64022317065053</v>
      </c>
      <c r="I2039" s="22">
        <v>4702.55</v>
      </c>
      <c r="J2039" s="1">
        <v>258.64022317065053</v>
      </c>
      <c r="K2039" s="7" t="str">
        <f>IF(OR($C2039=1,$C2039=2,$C2039=3),$J2039,"")</f>
        <v/>
      </c>
      <c r="L2039" s="8" t="str">
        <f t="shared" si="226"/>
        <v/>
      </c>
      <c r="M2039" s="3">
        <f>IF(OR($C2039=7,$C2039=8,$C2039=9),$J2039,"")</f>
        <v>258.64022317065053</v>
      </c>
      <c r="N2039" s="8" t="str">
        <f t="shared" si="230"/>
        <v/>
      </c>
      <c r="O2039" s="7" t="str">
        <f>IF(OR($C2039=13,$C2039=14,$C2039=15),$J2039,"")</f>
        <v/>
      </c>
      <c r="P2039" s="8" t="str">
        <f t="shared" si="229"/>
        <v/>
      </c>
      <c r="Q2039" s="3" t="str">
        <f>IF(OR($C2039=19,$C2039=20,$C2039=21),$J2039,"")</f>
        <v/>
      </c>
      <c r="R2039" s="3" t="str">
        <f t="shared" si="227"/>
        <v/>
      </c>
      <c r="S2039" s="7" t="str">
        <f>IF(OR($C2039=25,$C2039=26,$C2039=27),$J2039,"")</f>
        <v/>
      </c>
      <c r="T2039" s="9" t="str">
        <f t="shared" si="228"/>
        <v/>
      </c>
    </row>
    <row r="2040" spans="1:20" x14ac:dyDescent="0.25">
      <c r="A2040" s="20">
        <f t="shared" si="225"/>
        <v>42880.66</v>
      </c>
      <c r="B2040" s="2">
        <v>42880.656539351854</v>
      </c>
      <c r="C2040" s="1">
        <v>19</v>
      </c>
      <c r="D2040" s="1">
        <v>22</v>
      </c>
      <c r="E2040" s="1">
        <v>20</v>
      </c>
      <c r="F2040" s="1">
        <v>21</v>
      </c>
      <c r="G2040" s="1">
        <v>946.86699999999996</v>
      </c>
      <c r="H2040" s="1">
        <v>327.21374522392671</v>
      </c>
      <c r="I2040" s="22">
        <v>5949.34</v>
      </c>
      <c r="J2040" s="1">
        <v>327.21374522392671</v>
      </c>
      <c r="K2040" s="7" t="str">
        <f>IF(OR($C2040=1,$C2040=2,$C2040=3),$J2040,"")</f>
        <v/>
      </c>
      <c r="L2040" s="8" t="str">
        <f t="shared" si="226"/>
        <v/>
      </c>
      <c r="M2040" s="3" t="str">
        <f>IF(OR($C2040=7,$C2040=8,$C2040=9),$J2040,"")</f>
        <v/>
      </c>
      <c r="N2040" s="8" t="str">
        <f t="shared" si="230"/>
        <v/>
      </c>
      <c r="O2040" s="7" t="str">
        <f>IF(OR($C2040=13,$C2040=14,$C2040=15),$J2040,"")</f>
        <v/>
      </c>
      <c r="P2040" s="8" t="str">
        <f t="shared" si="229"/>
        <v/>
      </c>
      <c r="Q2040" s="3">
        <f>IF(OR($C2040=19,$C2040=20,$C2040=21),$J2040,"")</f>
        <v>327.21374522392671</v>
      </c>
      <c r="R2040" s="3" t="str">
        <f t="shared" si="227"/>
        <v/>
      </c>
      <c r="S2040" s="7" t="str">
        <f>IF(OR($C2040=25,$C2040=26,$C2040=27),$J2040,"")</f>
        <v/>
      </c>
      <c r="T2040" s="9" t="str">
        <f t="shared" si="228"/>
        <v/>
      </c>
    </row>
    <row r="2041" spans="1:20" x14ac:dyDescent="0.25">
      <c r="A2041" s="20">
        <f t="shared" si="225"/>
        <v>42880.66</v>
      </c>
      <c r="B2041" s="2">
        <v>42880.656574074077</v>
      </c>
      <c r="C2041" s="1">
        <v>20</v>
      </c>
      <c r="D2041" s="1">
        <v>23</v>
      </c>
      <c r="E2041" s="1">
        <v>21</v>
      </c>
      <c r="F2041" s="1">
        <v>22</v>
      </c>
      <c r="G2041" s="1">
        <v>1105.3699999999999</v>
      </c>
      <c r="H2041" s="1">
        <v>381.98844986484039</v>
      </c>
      <c r="I2041" s="22">
        <v>6945.27</v>
      </c>
      <c r="J2041" s="1">
        <v>381.98844986484039</v>
      </c>
      <c r="K2041" s="7" t="str">
        <f>IF(OR($C2041=1,$C2041=2,$C2041=3),$J2041,"")</f>
        <v/>
      </c>
      <c r="L2041" s="8" t="str">
        <f t="shared" si="226"/>
        <v/>
      </c>
      <c r="M2041" s="3" t="str">
        <f>IF(OR($C2041=7,$C2041=8,$C2041=9),$J2041,"")</f>
        <v/>
      </c>
      <c r="N2041" s="8" t="str">
        <f t="shared" si="230"/>
        <v/>
      </c>
      <c r="O2041" s="7" t="str">
        <f>IF(OR($C2041=13,$C2041=14,$C2041=15),$J2041,"")</f>
        <v/>
      </c>
      <c r="P2041" s="8" t="str">
        <f t="shared" si="229"/>
        <v/>
      </c>
      <c r="Q2041" s="3">
        <f>IF(OR($C2041=19,$C2041=20,$C2041=21),$J2041,"")</f>
        <v>381.98844986484039</v>
      </c>
      <c r="R2041" s="3">
        <f t="shared" si="227"/>
        <v>345.19033632283691</v>
      </c>
      <c r="S2041" s="7" t="str">
        <f>IF(OR($C2041=25,$C2041=26,$C2041=27),$J2041,"")</f>
        <v/>
      </c>
      <c r="T2041" s="9" t="str">
        <f t="shared" si="228"/>
        <v/>
      </c>
    </row>
    <row r="2042" spans="1:20" x14ac:dyDescent="0.25">
      <c r="A2042" s="20">
        <f t="shared" si="225"/>
        <v>42880.66</v>
      </c>
      <c r="B2042" s="2">
        <v>42880.656608796293</v>
      </c>
      <c r="C2042" s="1">
        <v>21</v>
      </c>
      <c r="D2042" s="1">
        <v>24</v>
      </c>
      <c r="E2042" s="1">
        <v>22</v>
      </c>
      <c r="F2042" s="1">
        <v>23</v>
      </c>
      <c r="G2042" s="1">
        <v>944.42200000000003</v>
      </c>
      <c r="H2042" s="1">
        <v>326.36881387974375</v>
      </c>
      <c r="I2042" s="22">
        <v>5933.98</v>
      </c>
      <c r="J2042" s="1">
        <v>326.36881387974375</v>
      </c>
      <c r="K2042" s="7" t="str">
        <f>IF(OR($C2042=1,$C2042=2,$C2042=3),$J2042,"")</f>
        <v/>
      </c>
      <c r="L2042" s="8" t="str">
        <f t="shared" si="226"/>
        <v/>
      </c>
      <c r="M2042" s="3" t="str">
        <f>IF(OR($C2042=7,$C2042=8,$C2042=9),$J2042,"")</f>
        <v/>
      </c>
      <c r="N2042" s="8" t="str">
        <f t="shared" si="230"/>
        <v/>
      </c>
      <c r="O2042" s="7" t="str">
        <f>IF(OR($C2042=13,$C2042=14,$C2042=15),$J2042,"")</f>
        <v/>
      </c>
      <c r="P2042" s="8" t="str">
        <f t="shared" si="229"/>
        <v/>
      </c>
      <c r="Q2042" s="3">
        <f>IF(OR($C2042=19,$C2042=20,$C2042=21),$J2042,"")</f>
        <v>326.36881387974375</v>
      </c>
      <c r="R2042" s="3" t="str">
        <f t="shared" si="227"/>
        <v/>
      </c>
      <c r="S2042" s="7" t="str">
        <f>IF(OR($C2042=25,$C2042=26,$C2042=27),$J2042,"")</f>
        <v/>
      </c>
      <c r="T2042" s="9" t="str">
        <f t="shared" si="228"/>
        <v/>
      </c>
    </row>
    <row r="2043" spans="1:20" x14ac:dyDescent="0.25">
      <c r="A2043" s="20">
        <f t="shared" si="225"/>
        <v>42880.68</v>
      </c>
      <c r="B2043" s="2">
        <v>42880.670289351852</v>
      </c>
      <c r="C2043" s="1">
        <v>8</v>
      </c>
      <c r="D2043" s="1">
        <v>11</v>
      </c>
      <c r="E2043" s="1">
        <v>9</v>
      </c>
      <c r="F2043" s="1">
        <v>10</v>
      </c>
      <c r="G2043" s="1">
        <v>743.39700000000005</v>
      </c>
      <c r="H2043" s="1">
        <v>256.89956092907607</v>
      </c>
      <c r="I2043" s="22">
        <v>4670.8999999999996</v>
      </c>
      <c r="J2043" s="1">
        <v>256.89956092907607</v>
      </c>
      <c r="K2043" s="7" t="str">
        <f>IF(OR($C2043=1,$C2043=2,$C2043=3),$J2043,"")</f>
        <v/>
      </c>
      <c r="L2043" s="8" t="str">
        <f t="shared" si="226"/>
        <v/>
      </c>
      <c r="M2043" s="3">
        <f>IF(OR($C2043=7,$C2043=8,$C2043=9),$J2043,"")</f>
        <v>256.89956092907607</v>
      </c>
      <c r="N2043" s="8">
        <f t="shared" si="230"/>
        <v>263.19715043857241</v>
      </c>
      <c r="O2043" s="7" t="str">
        <f>IF(OR($C2043=13,$C2043=14,$C2043=15),$J2043,"")</f>
        <v/>
      </c>
      <c r="P2043" s="8" t="str">
        <f t="shared" si="229"/>
        <v/>
      </c>
      <c r="Q2043" s="3" t="str">
        <f>IF(OR($C2043=19,$C2043=20,$C2043=21),$J2043,"")</f>
        <v/>
      </c>
      <c r="R2043" s="3" t="str">
        <f t="shared" si="227"/>
        <v/>
      </c>
      <c r="S2043" s="7" t="str">
        <f>IF(OR($C2043=25,$C2043=26,$C2043=27),$J2043,"")</f>
        <v/>
      </c>
      <c r="T2043" s="9" t="str">
        <f t="shared" si="228"/>
        <v/>
      </c>
    </row>
    <row r="2044" spans="1:20" x14ac:dyDescent="0.25">
      <c r="A2044" s="20">
        <f t="shared" si="225"/>
        <v>42880.68</v>
      </c>
      <c r="B2044" s="2">
        <v>42880.670312499999</v>
      </c>
      <c r="C2044" s="1">
        <v>9</v>
      </c>
      <c r="D2044" s="1">
        <v>12</v>
      </c>
      <c r="E2044" s="1">
        <v>10</v>
      </c>
      <c r="F2044" s="1">
        <v>11</v>
      </c>
      <c r="G2044" s="1">
        <v>779.84400000000005</v>
      </c>
      <c r="H2044" s="1">
        <v>269.49473994806868</v>
      </c>
      <c r="I2044" s="22">
        <v>4899.8999999999996</v>
      </c>
      <c r="J2044" s="1">
        <v>269.49473994806868</v>
      </c>
      <c r="K2044" s="7" t="str">
        <f>IF(OR($C2044=1,$C2044=2,$C2044=3),$J2044,"")</f>
        <v/>
      </c>
      <c r="L2044" s="8" t="str">
        <f t="shared" si="226"/>
        <v/>
      </c>
      <c r="M2044" s="3">
        <f>IF(OR($C2044=7,$C2044=8,$C2044=9),$J2044,"")</f>
        <v>269.49473994806868</v>
      </c>
      <c r="N2044" s="8" t="str">
        <f t="shared" si="230"/>
        <v/>
      </c>
      <c r="O2044" s="7" t="str">
        <f>IF(OR($C2044=13,$C2044=14,$C2044=15),$J2044,"")</f>
        <v/>
      </c>
      <c r="P2044" s="8" t="str">
        <f t="shared" si="229"/>
        <v/>
      </c>
      <c r="Q2044" s="3" t="str">
        <f>IF(OR($C2044=19,$C2044=20,$C2044=21),$J2044,"")</f>
        <v/>
      </c>
      <c r="R2044" s="3" t="str">
        <f t="shared" si="227"/>
        <v/>
      </c>
      <c r="S2044" s="7" t="str">
        <f>IF(OR($C2044=25,$C2044=26,$C2044=27),$J2044,"")</f>
        <v/>
      </c>
      <c r="T2044" s="9" t="str">
        <f t="shared" si="228"/>
        <v/>
      </c>
    </row>
    <row r="2045" spans="1:20" x14ac:dyDescent="0.25">
      <c r="A2045" s="20">
        <f t="shared" si="225"/>
        <v>42880.68</v>
      </c>
      <c r="B2045" s="2">
        <v>42880.670370370368</v>
      </c>
      <c r="C2045" s="1">
        <v>14</v>
      </c>
      <c r="D2045" s="1">
        <v>17</v>
      </c>
      <c r="E2045" s="1">
        <v>15</v>
      </c>
      <c r="F2045" s="1">
        <v>16</v>
      </c>
      <c r="G2045" s="1">
        <v>3186.38</v>
      </c>
      <c r="H2045" s="1">
        <v>1101.133879949999</v>
      </c>
      <c r="I2045" s="22">
        <v>20020.599999999999</v>
      </c>
      <c r="J2045" s="1">
        <v>1101.133879949999</v>
      </c>
      <c r="K2045" s="7" t="str">
        <f>IF(OR($C2045=1,$C2045=2,$C2045=3),$J2045,"")</f>
        <v/>
      </c>
      <c r="L2045" s="8" t="str">
        <f t="shared" si="226"/>
        <v/>
      </c>
      <c r="M2045" s="3" t="str">
        <f>IF(OR($C2045=7,$C2045=8,$C2045=9),$J2045,"")</f>
        <v/>
      </c>
      <c r="N2045" s="8" t="str">
        <f t="shared" si="230"/>
        <v/>
      </c>
      <c r="O2045" s="7">
        <f>IF(OR($C2045=13,$C2045=14,$C2045=15),$J2045,"")</f>
        <v>1101.133879949999</v>
      </c>
      <c r="P2045" s="8">
        <f t="shared" si="229"/>
        <v>1101.133879949999</v>
      </c>
      <c r="Q2045" s="3" t="str">
        <f>IF(OR($C2045=19,$C2045=20,$C2045=21),$J2045,"")</f>
        <v/>
      </c>
      <c r="R2045" s="3" t="str">
        <f t="shared" si="227"/>
        <v/>
      </c>
      <c r="S2045" s="7" t="str">
        <f>IF(OR($C2045=25,$C2045=26,$C2045=27),$J2045,"")</f>
        <v/>
      </c>
      <c r="T2045" s="9" t="str">
        <f t="shared" si="228"/>
        <v/>
      </c>
    </row>
    <row r="2046" spans="1:20" x14ac:dyDescent="0.25">
      <c r="A2046" s="20">
        <f t="shared" si="225"/>
        <v>42880.68</v>
      </c>
      <c r="B2046" s="2">
        <v>42880.670439814814</v>
      </c>
      <c r="C2046" s="1">
        <v>19</v>
      </c>
      <c r="D2046" s="1">
        <v>22</v>
      </c>
      <c r="E2046" s="1">
        <v>20</v>
      </c>
      <c r="F2046" s="1">
        <v>21</v>
      </c>
      <c r="G2046" s="1">
        <v>939.827</v>
      </c>
      <c r="H2046" s="1">
        <v>324.78089587298678</v>
      </c>
      <c r="I2046" s="22">
        <v>5905.11</v>
      </c>
      <c r="J2046" s="1">
        <v>324.78089587298678</v>
      </c>
      <c r="K2046" s="7" t="str">
        <f>IF(OR($C2046=1,$C2046=2,$C2046=3),$J2046,"")</f>
        <v/>
      </c>
      <c r="L2046" s="8" t="str">
        <f t="shared" si="226"/>
        <v/>
      </c>
      <c r="M2046" s="3" t="str">
        <f>IF(OR($C2046=7,$C2046=8,$C2046=9),$J2046,"")</f>
        <v/>
      </c>
      <c r="N2046" s="8" t="str">
        <f t="shared" si="230"/>
        <v/>
      </c>
      <c r="O2046" s="7" t="str">
        <f>IF(OR($C2046=13,$C2046=14,$C2046=15),$J2046,"")</f>
        <v/>
      </c>
      <c r="P2046" s="8" t="str">
        <f t="shared" si="229"/>
        <v/>
      </c>
      <c r="Q2046" s="3">
        <f>IF(OR($C2046=19,$C2046=20,$C2046=21),$J2046,"")</f>
        <v>324.78089587298678</v>
      </c>
      <c r="R2046" s="3" t="str">
        <f t="shared" si="227"/>
        <v/>
      </c>
      <c r="S2046" s="7" t="str">
        <f>IF(OR($C2046=25,$C2046=26,$C2046=27),$J2046,"")</f>
        <v/>
      </c>
      <c r="T2046" s="9" t="str">
        <f t="shared" si="228"/>
        <v/>
      </c>
    </row>
    <row r="2047" spans="1:20" x14ac:dyDescent="0.25">
      <c r="A2047" s="20">
        <f t="shared" si="225"/>
        <v>42880.68</v>
      </c>
      <c r="B2047" s="2">
        <v>42880.670474537037</v>
      </c>
      <c r="C2047" s="1">
        <v>20</v>
      </c>
      <c r="D2047" s="1">
        <v>23</v>
      </c>
      <c r="E2047" s="1">
        <v>21</v>
      </c>
      <c r="F2047" s="1">
        <v>22</v>
      </c>
      <c r="G2047" s="1">
        <v>1088.6500000000001</v>
      </c>
      <c r="H2047" s="1">
        <v>376.21043265635814</v>
      </c>
      <c r="I2047" s="22">
        <v>6840.18</v>
      </c>
      <c r="J2047" s="1">
        <v>376.21043265635814</v>
      </c>
      <c r="K2047" s="7" t="str">
        <f>IF(OR($C2047=1,$C2047=2,$C2047=3),$J2047,"")</f>
        <v/>
      </c>
      <c r="L2047" s="8" t="str">
        <f t="shared" si="226"/>
        <v/>
      </c>
      <c r="M2047" s="3" t="str">
        <f>IF(OR($C2047=7,$C2047=8,$C2047=9),$J2047,"")</f>
        <v/>
      </c>
      <c r="N2047" s="8" t="str">
        <f t="shared" si="230"/>
        <v/>
      </c>
      <c r="O2047" s="7" t="str">
        <f>IF(OR($C2047=13,$C2047=14,$C2047=15),$J2047,"")</f>
        <v/>
      </c>
      <c r="P2047" s="8" t="str">
        <f t="shared" si="229"/>
        <v/>
      </c>
      <c r="Q2047" s="3">
        <f>IF(OR($C2047=19,$C2047=20,$C2047=21),$J2047,"")</f>
        <v>376.21043265635814</v>
      </c>
      <c r="R2047" s="3">
        <f t="shared" si="227"/>
        <v>341.16346380341662</v>
      </c>
      <c r="S2047" s="7" t="str">
        <f>IF(OR($C2047=25,$C2047=26,$C2047=27),$J2047,"")</f>
        <v/>
      </c>
      <c r="T2047" s="9" t="str">
        <f t="shared" si="228"/>
        <v/>
      </c>
    </row>
    <row r="2048" spans="1:20" x14ac:dyDescent="0.25">
      <c r="A2048" s="20">
        <f t="shared" si="225"/>
        <v>42880.68</v>
      </c>
      <c r="B2048" s="2">
        <v>42880.67050925926</v>
      </c>
      <c r="C2048" s="1">
        <v>21</v>
      </c>
      <c r="D2048" s="1">
        <v>24</v>
      </c>
      <c r="E2048" s="1">
        <v>22</v>
      </c>
      <c r="F2048" s="1">
        <v>23</v>
      </c>
      <c r="G2048" s="1">
        <v>933.22400000000005</v>
      </c>
      <c r="H2048" s="1">
        <v>322.49906288090494</v>
      </c>
      <c r="I2048" s="22">
        <v>5863.62</v>
      </c>
      <c r="J2048" s="1">
        <v>322.49906288090494</v>
      </c>
      <c r="K2048" s="7" t="str">
        <f>IF(OR($C2048=1,$C2048=2,$C2048=3),$J2048,"")</f>
        <v/>
      </c>
      <c r="L2048" s="8" t="str">
        <f t="shared" si="226"/>
        <v/>
      </c>
      <c r="M2048" s="3" t="str">
        <f>IF(OR($C2048=7,$C2048=8,$C2048=9),$J2048,"")</f>
        <v/>
      </c>
      <c r="N2048" s="8" t="str">
        <f t="shared" si="230"/>
        <v/>
      </c>
      <c r="O2048" s="7" t="str">
        <f>IF(OR($C2048=13,$C2048=14,$C2048=15),$J2048,"")</f>
        <v/>
      </c>
      <c r="P2048" s="8" t="str">
        <f t="shared" si="229"/>
        <v/>
      </c>
      <c r="Q2048" s="3">
        <f>IF(OR($C2048=19,$C2048=20,$C2048=21),$J2048,"")</f>
        <v>322.49906288090494</v>
      </c>
      <c r="R2048" s="3" t="str">
        <f t="shared" si="227"/>
        <v/>
      </c>
      <c r="S2048" s="7" t="str">
        <f>IF(OR($C2048=25,$C2048=26,$C2048=27),$J2048,"")</f>
        <v/>
      </c>
      <c r="T2048" s="9" t="str">
        <f t="shared" si="228"/>
        <v/>
      </c>
    </row>
    <row r="2049" spans="1:20" x14ac:dyDescent="0.25">
      <c r="A2049" s="20">
        <f t="shared" si="225"/>
        <v>42880.69</v>
      </c>
      <c r="B2049" s="2">
        <v>42880.684189814812</v>
      </c>
      <c r="C2049" s="1">
        <v>9</v>
      </c>
      <c r="D2049" s="1">
        <v>12</v>
      </c>
      <c r="E2049" s="1">
        <v>10</v>
      </c>
      <c r="F2049" s="1">
        <v>11</v>
      </c>
      <c r="G2049" s="1">
        <v>786.404</v>
      </c>
      <c r="H2049" s="1">
        <v>271.76171320689906</v>
      </c>
      <c r="I2049" s="22">
        <v>4941.12</v>
      </c>
      <c r="J2049" s="1">
        <v>271.76171320689906</v>
      </c>
      <c r="K2049" s="7" t="str">
        <f>IF(OR($C2049=1,$C2049=2,$C2049=3),$J2049,"")</f>
        <v/>
      </c>
      <c r="L2049" s="8" t="str">
        <f t="shared" si="226"/>
        <v/>
      </c>
      <c r="M2049" s="3">
        <f>IF(OR($C2049=7,$C2049=8,$C2049=9),$J2049,"")</f>
        <v>271.76171320689906</v>
      </c>
      <c r="N2049" s="8">
        <f>M2049</f>
        <v>271.76171320689906</v>
      </c>
      <c r="O2049" s="7" t="str">
        <f>IF(OR($C2049=13,$C2049=14,$C2049=15),$J2049,"")</f>
        <v/>
      </c>
      <c r="P2049" s="8" t="str">
        <f t="shared" si="229"/>
        <v/>
      </c>
      <c r="Q2049" s="3" t="str">
        <f>IF(OR($C2049=19,$C2049=20,$C2049=21),$J2049,"")</f>
        <v/>
      </c>
      <c r="R2049" s="3" t="str">
        <f t="shared" si="227"/>
        <v/>
      </c>
      <c r="S2049" s="7" t="str">
        <f>IF(OR($C2049=25,$C2049=26,$C2049=27),$J2049,"")</f>
        <v/>
      </c>
      <c r="T2049" s="9" t="str">
        <f t="shared" si="228"/>
        <v/>
      </c>
    </row>
    <row r="2050" spans="1:20" x14ac:dyDescent="0.25">
      <c r="A2050" s="20">
        <f t="shared" si="225"/>
        <v>42880.69</v>
      </c>
      <c r="B2050" s="2">
        <v>42880.684305555558</v>
      </c>
      <c r="C2050" s="1">
        <v>19</v>
      </c>
      <c r="D2050" s="1">
        <v>22</v>
      </c>
      <c r="E2050" s="1">
        <v>20</v>
      </c>
      <c r="F2050" s="1">
        <v>21</v>
      </c>
      <c r="G2050" s="1">
        <v>928.80200000000002</v>
      </c>
      <c r="H2050" s="1">
        <v>320.97092938234579</v>
      </c>
      <c r="I2050" s="22">
        <v>5835.83</v>
      </c>
      <c r="J2050" s="1">
        <v>320.97092938234579</v>
      </c>
      <c r="K2050" s="7" t="str">
        <f>IF(OR($C2050=1,$C2050=2,$C2050=3),$J2050,"")</f>
        <v/>
      </c>
      <c r="L2050" s="8" t="str">
        <f t="shared" si="226"/>
        <v/>
      </c>
      <c r="M2050" s="3" t="str">
        <f>IF(OR($C2050=7,$C2050=8,$C2050=9),$J2050,"")</f>
        <v/>
      </c>
      <c r="N2050" s="8" t="str">
        <f t="shared" ref="N2050:N2113" si="231">M2050</f>
        <v/>
      </c>
      <c r="O2050" s="7" t="str">
        <f>IF(OR($C2050=13,$C2050=14,$C2050=15),$J2050,"")</f>
        <v/>
      </c>
      <c r="P2050" s="8" t="str">
        <f t="shared" si="229"/>
        <v/>
      </c>
      <c r="Q2050" s="3">
        <f>IF(OR($C2050=19,$C2050=20,$C2050=21),$J2050,"")</f>
        <v>320.97092938234579</v>
      </c>
      <c r="R2050" s="3" t="str">
        <f t="shared" si="227"/>
        <v/>
      </c>
      <c r="S2050" s="7" t="str">
        <f>IF(OR($C2050=25,$C2050=26,$C2050=27),$J2050,"")</f>
        <v/>
      </c>
      <c r="T2050" s="9" t="str">
        <f t="shared" si="228"/>
        <v/>
      </c>
    </row>
    <row r="2051" spans="1:20" x14ac:dyDescent="0.25">
      <c r="A2051" s="20">
        <f t="shared" si="225"/>
        <v>42880.69</v>
      </c>
      <c r="B2051" s="2">
        <v>42880.684340277781</v>
      </c>
      <c r="C2051" s="1">
        <v>20</v>
      </c>
      <c r="D2051" s="1">
        <v>23</v>
      </c>
      <c r="E2051" s="1">
        <v>21</v>
      </c>
      <c r="F2051" s="1">
        <v>22</v>
      </c>
      <c r="G2051" s="1">
        <v>1073.6199999999999</v>
      </c>
      <c r="H2051" s="1">
        <v>371.01643752217808</v>
      </c>
      <c r="I2051" s="22">
        <v>6745.78</v>
      </c>
      <c r="J2051" s="1">
        <v>371.01643752217808</v>
      </c>
      <c r="K2051" s="7" t="str">
        <f>IF(OR($C2051=1,$C2051=2,$C2051=3),$J2051,"")</f>
        <v/>
      </c>
      <c r="L2051" s="8" t="str">
        <f t="shared" si="226"/>
        <v/>
      </c>
      <c r="M2051" s="3" t="str">
        <f>IF(OR($C2051=7,$C2051=8,$C2051=9),$J2051,"")</f>
        <v/>
      </c>
      <c r="N2051" s="8" t="str">
        <f t="shared" si="231"/>
        <v/>
      </c>
      <c r="O2051" s="7" t="str">
        <f>IF(OR($C2051=13,$C2051=14,$C2051=15),$J2051,"")</f>
        <v/>
      </c>
      <c r="P2051" s="8" t="str">
        <f t="shared" si="229"/>
        <v/>
      </c>
      <c r="Q2051" s="3">
        <f>IF(OR($C2051=19,$C2051=20,$C2051=21),$J2051,"")</f>
        <v>371.01643752217808</v>
      </c>
      <c r="R2051" s="3">
        <f t="shared" si="227"/>
        <v>336.85229809279741</v>
      </c>
      <c r="S2051" s="7" t="str">
        <f>IF(OR($C2051=25,$C2051=26,$C2051=27),$J2051,"")</f>
        <v/>
      </c>
      <c r="T2051" s="9" t="str">
        <f t="shared" si="228"/>
        <v/>
      </c>
    </row>
    <row r="2052" spans="1:20" x14ac:dyDescent="0.25">
      <c r="A2052" s="20">
        <f t="shared" ref="A2052:A2115" si="232">ROUNDUP(B2052,2)</f>
        <v>42880.69</v>
      </c>
      <c r="B2052" s="2">
        <v>42880.684374999997</v>
      </c>
      <c r="C2052" s="1">
        <v>21</v>
      </c>
      <c r="D2052" s="1">
        <v>24</v>
      </c>
      <c r="E2052" s="1">
        <v>22</v>
      </c>
      <c r="F2052" s="1">
        <v>23</v>
      </c>
      <c r="G2052" s="1">
        <v>921.85299999999995</v>
      </c>
      <c r="H2052" s="1">
        <v>318.56952737386825</v>
      </c>
      <c r="I2052" s="22">
        <v>5792.17</v>
      </c>
      <c r="J2052" s="1">
        <v>318.56952737386825</v>
      </c>
      <c r="K2052" s="7" t="str">
        <f>IF(OR($C2052=1,$C2052=2,$C2052=3),$J2052,"")</f>
        <v/>
      </c>
      <c r="L2052" s="8" t="str">
        <f t="shared" si="226"/>
        <v/>
      </c>
      <c r="M2052" s="3" t="str">
        <f>IF(OR($C2052=7,$C2052=8,$C2052=9),$J2052,"")</f>
        <v/>
      </c>
      <c r="N2052" s="8" t="str">
        <f t="shared" si="231"/>
        <v/>
      </c>
      <c r="O2052" s="7" t="str">
        <f>IF(OR($C2052=13,$C2052=14,$C2052=15),$J2052,"")</f>
        <v/>
      </c>
      <c r="P2052" s="8" t="str">
        <f t="shared" si="229"/>
        <v/>
      </c>
      <c r="Q2052" s="3">
        <f>IF(OR($C2052=19,$C2052=20,$C2052=21),$J2052,"")</f>
        <v>318.56952737386825</v>
      </c>
      <c r="R2052" s="3" t="str">
        <f t="shared" si="227"/>
        <v/>
      </c>
      <c r="S2052" s="7" t="str">
        <f>IF(OR($C2052=25,$C2052=26,$C2052=27),$J2052,"")</f>
        <v/>
      </c>
      <c r="T2052" s="9" t="str">
        <f t="shared" si="228"/>
        <v/>
      </c>
    </row>
    <row r="2053" spans="1:20" x14ac:dyDescent="0.25">
      <c r="A2053" s="20">
        <f t="shared" si="232"/>
        <v>42880.700000000004</v>
      </c>
      <c r="B2053" s="2">
        <v>42880.698055555556</v>
      </c>
      <c r="C2053" s="1">
        <v>8</v>
      </c>
      <c r="D2053" s="1">
        <v>11</v>
      </c>
      <c r="E2053" s="1">
        <v>9</v>
      </c>
      <c r="F2053" s="1">
        <v>10</v>
      </c>
      <c r="G2053" s="1">
        <v>726.77599999999995</v>
      </c>
      <c r="H2053" s="1">
        <v>251.15575566459128</v>
      </c>
      <c r="I2053" s="22">
        <v>4566.47</v>
      </c>
      <c r="J2053" s="1">
        <v>251.15575566459128</v>
      </c>
      <c r="K2053" s="7" t="str">
        <f>IF(OR($C2053=1,$C2053=2,$C2053=3),$J2053,"")</f>
        <v/>
      </c>
      <c r="L2053" s="8" t="str">
        <f t="shared" ref="L2053:L2116" si="233">IF(AND(C2052=1,C2053=2,C2054=3),AVERAGE(K2052:K2054),"")</f>
        <v/>
      </c>
      <c r="M2053" s="3">
        <f>IF(OR($C2053=7,$C2053=8,$C2053=9),$J2053,"")</f>
        <v>251.15575566459128</v>
      </c>
      <c r="N2053" s="8">
        <f t="shared" si="231"/>
        <v>251.15575566459128</v>
      </c>
      <c r="O2053" s="7" t="str">
        <f>IF(OR($C2053=13,$C2053=14,$C2053=15),$J2053,"")</f>
        <v/>
      </c>
      <c r="P2053" s="8" t="str">
        <f t="shared" si="229"/>
        <v/>
      </c>
      <c r="Q2053" s="3" t="str">
        <f>IF(OR($C2053=19,$C2053=20,$C2053=21),$J2053,"")</f>
        <v/>
      </c>
      <c r="R2053" s="3" t="str">
        <f t="shared" ref="R2053:R2116" si="234">IF(AND(C2052=19,C2053=20,C2054=21),AVERAGE(Q2052:Q2054),"")</f>
        <v/>
      </c>
      <c r="S2053" s="7" t="str">
        <f>IF(OR($C2053=25,$C2053=26,$C2053=27),$J2053,"")</f>
        <v/>
      </c>
      <c r="T2053" s="9" t="str">
        <f t="shared" ref="T2053:T2116" si="235">IF(AND(C2052=25,C2053=26,C2054=27),AVERAGE(S2052:S2054),"")</f>
        <v/>
      </c>
    </row>
    <row r="2054" spans="1:20" x14ac:dyDescent="0.25">
      <c r="A2054" s="20">
        <f t="shared" si="232"/>
        <v>42880.700000000004</v>
      </c>
      <c r="B2054" s="2">
        <v>42880.698217592595</v>
      </c>
      <c r="C2054" s="1">
        <v>19</v>
      </c>
      <c r="D2054" s="1">
        <v>22</v>
      </c>
      <c r="E2054" s="1">
        <v>20</v>
      </c>
      <c r="F2054" s="1">
        <v>21</v>
      </c>
      <c r="G2054" s="1">
        <v>921.21900000000005</v>
      </c>
      <c r="H2054" s="1">
        <v>318.35043270220694</v>
      </c>
      <c r="I2054" s="22">
        <v>5788.19</v>
      </c>
      <c r="J2054" s="1">
        <v>318.35043270220694</v>
      </c>
      <c r="K2054" s="7" t="str">
        <f>IF(OR($C2054=1,$C2054=2,$C2054=3),$J2054,"")</f>
        <v/>
      </c>
      <c r="L2054" s="8" t="str">
        <f t="shared" si="233"/>
        <v/>
      </c>
      <c r="M2054" s="3" t="str">
        <f>IF(OR($C2054=7,$C2054=8,$C2054=9),$J2054,"")</f>
        <v/>
      </c>
      <c r="N2054" s="8" t="str">
        <f t="shared" si="231"/>
        <v/>
      </c>
      <c r="O2054" s="7" t="str">
        <f>IF(OR($C2054=13,$C2054=14,$C2054=15),$J2054,"")</f>
        <v/>
      </c>
      <c r="P2054" s="8" t="str">
        <f t="shared" si="229"/>
        <v/>
      </c>
      <c r="Q2054" s="3">
        <f>IF(OR($C2054=19,$C2054=20,$C2054=21),$J2054,"")</f>
        <v>318.35043270220694</v>
      </c>
      <c r="R2054" s="3" t="str">
        <f t="shared" si="234"/>
        <v/>
      </c>
      <c r="S2054" s="7" t="str">
        <f>IF(OR($C2054=25,$C2054=26,$C2054=27),$J2054,"")</f>
        <v/>
      </c>
      <c r="T2054" s="9" t="str">
        <f t="shared" si="235"/>
        <v/>
      </c>
    </row>
    <row r="2055" spans="1:20" x14ac:dyDescent="0.25">
      <c r="A2055" s="20">
        <f t="shared" si="232"/>
        <v>42880.700000000004</v>
      </c>
      <c r="B2055" s="2">
        <v>42880.698240740741</v>
      </c>
      <c r="C2055" s="1">
        <v>20</v>
      </c>
      <c r="D2055" s="1">
        <v>23</v>
      </c>
      <c r="E2055" s="1">
        <v>21</v>
      </c>
      <c r="F2055" s="1">
        <v>22</v>
      </c>
      <c r="G2055" s="1">
        <v>1067.25</v>
      </c>
      <c r="H2055" s="1">
        <v>368.81512354980771</v>
      </c>
      <c r="I2055" s="22">
        <v>6705.73</v>
      </c>
      <c r="J2055" s="1">
        <v>368.81512354980771</v>
      </c>
      <c r="K2055" s="7" t="str">
        <f>IF(OR($C2055=1,$C2055=2,$C2055=3),$J2055,"")</f>
        <v/>
      </c>
      <c r="L2055" s="8" t="str">
        <f t="shared" si="233"/>
        <v/>
      </c>
      <c r="M2055" s="3" t="str">
        <f>IF(OR($C2055=7,$C2055=8,$C2055=9),$J2055,"")</f>
        <v/>
      </c>
      <c r="N2055" s="8" t="str">
        <f t="shared" si="231"/>
        <v/>
      </c>
      <c r="O2055" s="7" t="str">
        <f>IF(OR($C2055=13,$C2055=14,$C2055=15),$J2055,"")</f>
        <v/>
      </c>
      <c r="P2055" s="8" t="str">
        <f t="shared" si="229"/>
        <v/>
      </c>
      <c r="Q2055" s="3">
        <f>IF(OR($C2055=19,$C2055=20,$C2055=21),$J2055,"")</f>
        <v>368.81512354980771</v>
      </c>
      <c r="R2055" s="3">
        <f t="shared" si="234"/>
        <v>333.86433979194362</v>
      </c>
      <c r="S2055" s="7" t="str">
        <f>IF(OR($C2055=25,$C2055=26,$C2055=27),$J2055,"")</f>
        <v/>
      </c>
      <c r="T2055" s="9" t="str">
        <f t="shared" si="235"/>
        <v/>
      </c>
    </row>
    <row r="2056" spans="1:20" x14ac:dyDescent="0.25">
      <c r="A2056" s="20">
        <f t="shared" si="232"/>
        <v>42880.700000000004</v>
      </c>
      <c r="B2056" s="2">
        <v>42880.698275462964</v>
      </c>
      <c r="C2056" s="1">
        <v>21</v>
      </c>
      <c r="D2056" s="1">
        <v>24</v>
      </c>
      <c r="E2056" s="1">
        <v>22</v>
      </c>
      <c r="F2056" s="1">
        <v>23</v>
      </c>
      <c r="G2056" s="1">
        <v>909.86699999999996</v>
      </c>
      <c r="H2056" s="1">
        <v>314.42746312381627</v>
      </c>
      <c r="I2056" s="22">
        <v>5716.87</v>
      </c>
      <c r="J2056" s="1">
        <v>314.42746312381627</v>
      </c>
      <c r="K2056" s="7" t="str">
        <f>IF(OR($C2056=1,$C2056=2,$C2056=3),$J2056,"")</f>
        <v/>
      </c>
      <c r="L2056" s="8" t="str">
        <f t="shared" si="233"/>
        <v/>
      </c>
      <c r="M2056" s="3" t="str">
        <f>IF(OR($C2056=7,$C2056=8,$C2056=9),$J2056,"")</f>
        <v/>
      </c>
      <c r="N2056" s="8" t="str">
        <f t="shared" si="231"/>
        <v/>
      </c>
      <c r="O2056" s="7" t="str">
        <f>IF(OR($C2056=13,$C2056=14,$C2056=15),$J2056,"")</f>
        <v/>
      </c>
      <c r="P2056" s="8" t="str">
        <f t="shared" si="229"/>
        <v/>
      </c>
      <c r="Q2056" s="3">
        <f>IF(OR($C2056=19,$C2056=20,$C2056=21),$J2056,"")</f>
        <v>314.42746312381627</v>
      </c>
      <c r="R2056" s="3" t="str">
        <f t="shared" si="234"/>
        <v/>
      </c>
      <c r="S2056" s="7" t="str">
        <f>IF(OR($C2056=25,$C2056=26,$C2056=27),$J2056,"")</f>
        <v/>
      </c>
      <c r="T2056" s="9" t="str">
        <f t="shared" si="235"/>
        <v/>
      </c>
    </row>
    <row r="2057" spans="1:20" x14ac:dyDescent="0.25">
      <c r="A2057" s="20">
        <f t="shared" si="232"/>
        <v>42880.72</v>
      </c>
      <c r="B2057" s="2">
        <v>42880.712083333332</v>
      </c>
      <c r="C2057" s="1">
        <v>19</v>
      </c>
      <c r="D2057" s="1">
        <v>22</v>
      </c>
      <c r="E2057" s="1">
        <v>20</v>
      </c>
      <c r="F2057" s="1">
        <v>21</v>
      </c>
      <c r="G2057" s="1">
        <v>912.91399999999999</v>
      </c>
      <c r="H2057" s="1">
        <v>315.48043073351994</v>
      </c>
      <c r="I2057" s="22">
        <v>5736.01</v>
      </c>
      <c r="J2057" s="1">
        <v>315.48043073351994</v>
      </c>
      <c r="K2057" s="7" t="str">
        <f>IF(OR($C2057=1,$C2057=2,$C2057=3),$J2057,"")</f>
        <v/>
      </c>
      <c r="L2057" s="8" t="str">
        <f t="shared" si="233"/>
        <v/>
      </c>
      <c r="M2057" s="3" t="str">
        <f>IF(OR($C2057=7,$C2057=8,$C2057=9),$J2057,"")</f>
        <v/>
      </c>
      <c r="N2057" s="8" t="str">
        <f t="shared" si="231"/>
        <v/>
      </c>
      <c r="O2057" s="7" t="str">
        <f>IF(OR($C2057=13,$C2057=14,$C2057=15),$J2057,"")</f>
        <v/>
      </c>
      <c r="P2057" s="8" t="str">
        <f t="shared" ref="P2057:P2106" si="236">O2057</f>
        <v/>
      </c>
      <c r="Q2057" s="3">
        <f>IF(OR($C2057=19,$C2057=20,$C2057=21),$J2057,"")</f>
        <v>315.48043073351994</v>
      </c>
      <c r="R2057" s="3" t="str">
        <f t="shared" si="234"/>
        <v/>
      </c>
      <c r="S2057" s="7" t="str">
        <f>IF(OR($C2057=25,$C2057=26,$C2057=27),$J2057,"")</f>
        <v/>
      </c>
      <c r="T2057" s="9" t="str">
        <f t="shared" si="235"/>
        <v/>
      </c>
    </row>
    <row r="2058" spans="1:20" x14ac:dyDescent="0.25">
      <c r="A2058" s="20">
        <f t="shared" si="232"/>
        <v>42880.72</v>
      </c>
      <c r="B2058" s="2">
        <v>42880.712118055555</v>
      </c>
      <c r="C2058" s="1">
        <v>20</v>
      </c>
      <c r="D2058" s="1">
        <v>23</v>
      </c>
      <c r="E2058" s="1">
        <v>21</v>
      </c>
      <c r="F2058" s="1">
        <v>22</v>
      </c>
      <c r="G2058" s="1">
        <v>1057.5899999999999</v>
      </c>
      <c r="H2058" s="1">
        <v>365.47686719610317</v>
      </c>
      <c r="I2058" s="22">
        <v>6645.01</v>
      </c>
      <c r="J2058" s="1">
        <v>365.47686719610317</v>
      </c>
      <c r="K2058" s="7" t="str">
        <f>IF(OR($C2058=1,$C2058=2,$C2058=3),$J2058,"")</f>
        <v/>
      </c>
      <c r="L2058" s="8" t="str">
        <f t="shared" si="233"/>
        <v/>
      </c>
      <c r="M2058" s="3" t="str">
        <f>IF(OR($C2058=7,$C2058=8,$C2058=9),$J2058,"")</f>
        <v/>
      </c>
      <c r="N2058" s="8" t="str">
        <f t="shared" si="231"/>
        <v/>
      </c>
      <c r="O2058" s="7" t="str">
        <f>IF(OR($C2058=13,$C2058=14,$C2058=15),$J2058,"")</f>
        <v/>
      </c>
      <c r="P2058" s="8" t="str">
        <f t="shared" si="236"/>
        <v/>
      </c>
      <c r="Q2058" s="3">
        <f>IF(OR($C2058=19,$C2058=20,$C2058=21),$J2058,"")</f>
        <v>365.47686719610317</v>
      </c>
      <c r="R2058" s="3">
        <f t="shared" si="234"/>
        <v>330.93766349178594</v>
      </c>
      <c r="S2058" s="7" t="str">
        <f>IF(OR($C2058=25,$C2058=26,$C2058=27),$J2058,"")</f>
        <v/>
      </c>
      <c r="T2058" s="9" t="str">
        <f t="shared" si="235"/>
        <v/>
      </c>
    </row>
    <row r="2059" spans="1:20" x14ac:dyDescent="0.25">
      <c r="A2059" s="20">
        <f t="shared" si="232"/>
        <v>42880.72</v>
      </c>
      <c r="B2059" s="2">
        <v>42880.712152777778</v>
      </c>
      <c r="C2059" s="1">
        <v>21</v>
      </c>
      <c r="D2059" s="1">
        <v>24</v>
      </c>
      <c r="E2059" s="1">
        <v>22</v>
      </c>
      <c r="F2059" s="1">
        <v>23</v>
      </c>
      <c r="G2059" s="1">
        <v>902.42499999999995</v>
      </c>
      <c r="H2059" s="1">
        <v>311.8556925457346</v>
      </c>
      <c r="I2059" s="22">
        <v>5670.1</v>
      </c>
      <c r="J2059" s="1">
        <v>311.8556925457346</v>
      </c>
      <c r="K2059" s="7" t="str">
        <f>IF(OR($C2059=1,$C2059=2,$C2059=3),$J2059,"")</f>
        <v/>
      </c>
      <c r="L2059" s="8" t="str">
        <f t="shared" si="233"/>
        <v/>
      </c>
      <c r="M2059" s="3" t="str">
        <f>IF(OR($C2059=7,$C2059=8,$C2059=9),$J2059,"")</f>
        <v/>
      </c>
      <c r="N2059" s="8" t="str">
        <f t="shared" si="231"/>
        <v/>
      </c>
      <c r="O2059" s="7" t="str">
        <f>IF(OR($C2059=13,$C2059=14,$C2059=15),$J2059,"")</f>
        <v/>
      </c>
      <c r="P2059" s="8" t="str">
        <f t="shared" si="236"/>
        <v/>
      </c>
      <c r="Q2059" s="3">
        <f>IF(OR($C2059=19,$C2059=20,$C2059=21),$J2059,"")</f>
        <v>311.8556925457346</v>
      </c>
      <c r="R2059" s="3" t="str">
        <f t="shared" si="234"/>
        <v/>
      </c>
      <c r="S2059" s="7" t="str">
        <f>IF(OR($C2059=25,$C2059=26,$C2059=27),$J2059,"")</f>
        <v/>
      </c>
      <c r="T2059" s="9" t="str">
        <f t="shared" si="235"/>
        <v/>
      </c>
    </row>
    <row r="2060" spans="1:20" x14ac:dyDescent="0.25">
      <c r="A2060" s="20">
        <f t="shared" si="232"/>
        <v>42880.73</v>
      </c>
      <c r="B2060" s="2">
        <v>42880.725775462961</v>
      </c>
      <c r="C2060" s="1">
        <v>3</v>
      </c>
      <c r="D2060" s="1">
        <v>6</v>
      </c>
      <c r="E2060" s="1">
        <v>4</v>
      </c>
      <c r="F2060" s="1">
        <v>5</v>
      </c>
      <c r="G2060" s="1">
        <v>934.76199999999994</v>
      </c>
      <c r="H2060" s="1">
        <v>323.03055752603922</v>
      </c>
      <c r="I2060" s="22">
        <v>5873.28</v>
      </c>
      <c r="J2060" s="1">
        <v>323.03055752603922</v>
      </c>
      <c r="K2060" s="7">
        <f>IF(OR($C2060=1,$C2060=2,$C2060=3),$J2060,"")</f>
        <v>323.03055752603922</v>
      </c>
      <c r="L2060" s="8">
        <f>K2060</f>
        <v>323.03055752603922</v>
      </c>
      <c r="M2060" s="3" t="str">
        <f>IF(OR($C2060=7,$C2060=8,$C2060=9),$J2060,"")</f>
        <v/>
      </c>
      <c r="N2060" s="8" t="str">
        <f t="shared" si="231"/>
        <v/>
      </c>
      <c r="O2060" s="7" t="str">
        <f>IF(OR($C2060=13,$C2060=14,$C2060=15),$J2060,"")</f>
        <v/>
      </c>
      <c r="P2060" s="8" t="str">
        <f t="shared" si="236"/>
        <v/>
      </c>
      <c r="Q2060" s="3" t="str">
        <f>IF(OR($C2060=19,$C2060=20,$C2060=21),$J2060,"")</f>
        <v/>
      </c>
      <c r="R2060" s="3" t="str">
        <f t="shared" si="234"/>
        <v/>
      </c>
      <c r="S2060" s="7" t="str">
        <f>IF(OR($C2060=25,$C2060=26,$C2060=27),$J2060,"")</f>
        <v/>
      </c>
      <c r="T2060" s="9" t="str">
        <f t="shared" si="235"/>
        <v/>
      </c>
    </row>
    <row r="2061" spans="1:20" x14ac:dyDescent="0.25">
      <c r="A2061" s="20">
        <f t="shared" si="232"/>
        <v>42880.73</v>
      </c>
      <c r="B2061" s="2">
        <v>42880.72587962963</v>
      </c>
      <c r="C2061" s="1">
        <v>9</v>
      </c>
      <c r="D2061" s="1">
        <v>12</v>
      </c>
      <c r="E2061" s="1">
        <v>10</v>
      </c>
      <c r="F2061" s="1">
        <v>11</v>
      </c>
      <c r="G2061" s="1">
        <v>750.97299999999996</v>
      </c>
      <c r="H2061" s="1">
        <v>259.5176385828716</v>
      </c>
      <c r="I2061" s="22">
        <v>4718.5</v>
      </c>
      <c r="J2061" s="1">
        <v>259.5176385828716</v>
      </c>
      <c r="K2061" s="7" t="str">
        <f>IF(OR($C2061=1,$C2061=2,$C2061=3),$J2061,"")</f>
        <v/>
      </c>
      <c r="L2061" s="8" t="str">
        <f t="shared" si="233"/>
        <v/>
      </c>
      <c r="M2061" s="3">
        <f>IF(OR($C2061=7,$C2061=8,$C2061=9),$J2061,"")</f>
        <v>259.5176385828716</v>
      </c>
      <c r="N2061" s="8">
        <f t="shared" si="231"/>
        <v>259.5176385828716</v>
      </c>
      <c r="O2061" s="7" t="str">
        <f>IF(OR($C2061=13,$C2061=14,$C2061=15),$J2061,"")</f>
        <v/>
      </c>
      <c r="P2061" s="8" t="str">
        <f t="shared" si="236"/>
        <v/>
      </c>
      <c r="Q2061" s="3" t="str">
        <f>IF(OR($C2061=19,$C2061=20,$C2061=21),$J2061,"")</f>
        <v/>
      </c>
      <c r="R2061" s="3" t="str">
        <f t="shared" si="234"/>
        <v/>
      </c>
      <c r="S2061" s="7" t="str">
        <f>IF(OR($C2061=25,$C2061=26,$C2061=27),$J2061,"")</f>
        <v/>
      </c>
      <c r="T2061" s="9" t="str">
        <f t="shared" si="235"/>
        <v/>
      </c>
    </row>
    <row r="2062" spans="1:20" x14ac:dyDescent="0.25">
      <c r="A2062" s="20">
        <f t="shared" si="232"/>
        <v>42880.73</v>
      </c>
      <c r="B2062" s="2">
        <v>42880.725949074076</v>
      </c>
      <c r="C2062" s="1">
        <v>15</v>
      </c>
      <c r="D2062" s="1">
        <v>18</v>
      </c>
      <c r="E2062" s="1">
        <v>16</v>
      </c>
      <c r="F2062" s="1">
        <v>17</v>
      </c>
      <c r="G2062" s="1">
        <v>1437.15</v>
      </c>
      <c r="H2062" s="1">
        <v>496.64338703172285</v>
      </c>
      <c r="I2062" s="22">
        <v>9029.8799999999992</v>
      </c>
      <c r="J2062" s="1">
        <v>496.64338703172285</v>
      </c>
      <c r="K2062" s="7" t="str">
        <f>IF(OR($C2062=1,$C2062=2,$C2062=3),$J2062,"")</f>
        <v/>
      </c>
      <c r="L2062" s="8" t="str">
        <f t="shared" si="233"/>
        <v/>
      </c>
      <c r="M2062" s="3" t="str">
        <f>IF(OR($C2062=7,$C2062=8,$C2062=9),$J2062,"")</f>
        <v/>
      </c>
      <c r="N2062" s="8" t="str">
        <f t="shared" si="231"/>
        <v/>
      </c>
      <c r="O2062" s="7">
        <f>IF(OR($C2062=13,$C2062=14,$C2062=15),$J2062,"")</f>
        <v>496.64338703172285</v>
      </c>
      <c r="P2062" s="8">
        <f t="shared" si="236"/>
        <v>496.64338703172285</v>
      </c>
      <c r="Q2062" s="3" t="str">
        <f>IF(OR($C2062=19,$C2062=20,$C2062=21),$J2062,"")</f>
        <v/>
      </c>
      <c r="R2062" s="3" t="str">
        <f t="shared" si="234"/>
        <v/>
      </c>
      <c r="S2062" s="7" t="str">
        <f>IF(OR($C2062=25,$C2062=26,$C2062=27),$J2062,"")</f>
        <v/>
      </c>
      <c r="T2062" s="9" t="str">
        <f t="shared" si="235"/>
        <v/>
      </c>
    </row>
    <row r="2063" spans="1:20" x14ac:dyDescent="0.25">
      <c r="A2063" s="20">
        <f t="shared" si="232"/>
        <v>42880.73</v>
      </c>
      <c r="B2063" s="2">
        <v>42880.725983796299</v>
      </c>
      <c r="C2063" s="1">
        <v>19</v>
      </c>
      <c r="D2063" s="1">
        <v>22</v>
      </c>
      <c r="E2063" s="1">
        <v>20</v>
      </c>
      <c r="F2063" s="1">
        <v>21</v>
      </c>
      <c r="G2063" s="1">
        <v>905.81</v>
      </c>
      <c r="H2063" s="1">
        <v>313.02546457029871</v>
      </c>
      <c r="I2063" s="22">
        <v>5691.37</v>
      </c>
      <c r="J2063" s="1">
        <v>313.02546457029871</v>
      </c>
      <c r="K2063" s="7" t="str">
        <f>IF(OR($C2063=1,$C2063=2,$C2063=3),$J2063,"")</f>
        <v/>
      </c>
      <c r="L2063" s="8" t="str">
        <f t="shared" si="233"/>
        <v/>
      </c>
      <c r="M2063" s="3" t="str">
        <f>IF(OR($C2063=7,$C2063=8,$C2063=9),$J2063,"")</f>
        <v/>
      </c>
      <c r="N2063" s="8" t="str">
        <f t="shared" si="231"/>
        <v/>
      </c>
      <c r="O2063" s="7" t="str">
        <f>IF(OR($C2063=13,$C2063=14,$C2063=15),$J2063,"")</f>
        <v/>
      </c>
      <c r="P2063" s="8" t="str">
        <f t="shared" si="236"/>
        <v/>
      </c>
      <c r="Q2063" s="3">
        <f>IF(OR($C2063=19,$C2063=20,$C2063=21),$J2063,"")</f>
        <v>313.02546457029871</v>
      </c>
      <c r="R2063" s="3" t="str">
        <f t="shared" si="234"/>
        <v/>
      </c>
      <c r="S2063" s="7" t="str">
        <f>IF(OR($C2063=25,$C2063=26,$C2063=27),$J2063,"")</f>
        <v/>
      </c>
      <c r="T2063" s="9" t="str">
        <f t="shared" si="235"/>
        <v/>
      </c>
    </row>
    <row r="2064" spans="1:20" x14ac:dyDescent="0.25">
      <c r="A2064" s="20">
        <f t="shared" si="232"/>
        <v>42880.73</v>
      </c>
      <c r="B2064" s="2">
        <v>42880.726018518515</v>
      </c>
      <c r="C2064" s="1">
        <v>20</v>
      </c>
      <c r="D2064" s="1">
        <v>23</v>
      </c>
      <c r="E2064" s="1">
        <v>21</v>
      </c>
      <c r="F2064" s="1">
        <v>22</v>
      </c>
      <c r="G2064" s="1">
        <v>1046.27</v>
      </c>
      <c r="H2064" s="1">
        <v>361.5649560238532</v>
      </c>
      <c r="I2064" s="22">
        <v>6573.88</v>
      </c>
      <c r="J2064" s="1">
        <v>361.5649560238532</v>
      </c>
      <c r="K2064" s="7" t="str">
        <f>IF(OR($C2064=1,$C2064=2,$C2064=3),$J2064,"")</f>
        <v/>
      </c>
      <c r="L2064" s="8" t="str">
        <f t="shared" si="233"/>
        <v/>
      </c>
      <c r="M2064" s="3" t="str">
        <f>IF(OR($C2064=7,$C2064=8,$C2064=9),$J2064,"")</f>
        <v/>
      </c>
      <c r="N2064" s="8" t="str">
        <f t="shared" si="231"/>
        <v/>
      </c>
      <c r="O2064" s="7" t="str">
        <f>IF(OR($C2064=13,$C2064=14,$C2064=15),$J2064,"")</f>
        <v/>
      </c>
      <c r="P2064" s="8" t="str">
        <f t="shared" si="236"/>
        <v/>
      </c>
      <c r="Q2064" s="3">
        <f>IF(OR($C2064=19,$C2064=20,$C2064=21),$J2064,"")</f>
        <v>361.5649560238532</v>
      </c>
      <c r="R2064" s="3">
        <f t="shared" si="234"/>
        <v>327.99462996587852</v>
      </c>
      <c r="S2064" s="7" t="str">
        <f>IF(OR($C2064=25,$C2064=26,$C2064=27),$J2064,"")</f>
        <v/>
      </c>
      <c r="T2064" s="9" t="str">
        <f t="shared" si="235"/>
        <v/>
      </c>
    </row>
    <row r="2065" spans="1:20" x14ac:dyDescent="0.25">
      <c r="A2065" s="20">
        <f t="shared" si="232"/>
        <v>42880.73</v>
      </c>
      <c r="B2065" s="2">
        <v>42880.726053240738</v>
      </c>
      <c r="C2065" s="1">
        <v>21</v>
      </c>
      <c r="D2065" s="1">
        <v>24</v>
      </c>
      <c r="E2065" s="1">
        <v>22</v>
      </c>
      <c r="F2065" s="1">
        <v>23</v>
      </c>
      <c r="G2065" s="1">
        <v>895.3</v>
      </c>
      <c r="H2065" s="1">
        <v>309.39346930348358</v>
      </c>
      <c r="I2065" s="22">
        <v>5625.34</v>
      </c>
      <c r="J2065" s="1">
        <v>309.39346930348358</v>
      </c>
      <c r="K2065" s="7" t="str">
        <f>IF(OR($C2065=1,$C2065=2,$C2065=3),$J2065,"")</f>
        <v/>
      </c>
      <c r="L2065" s="8" t="str">
        <f t="shared" si="233"/>
        <v/>
      </c>
      <c r="M2065" s="3" t="str">
        <f>IF(OR($C2065=7,$C2065=8,$C2065=9),$J2065,"")</f>
        <v/>
      </c>
      <c r="N2065" s="8" t="str">
        <f t="shared" si="231"/>
        <v/>
      </c>
      <c r="O2065" s="7" t="str">
        <f>IF(OR($C2065=13,$C2065=14,$C2065=15),$J2065,"")</f>
        <v/>
      </c>
      <c r="P2065" s="8" t="str">
        <f t="shared" si="236"/>
        <v/>
      </c>
      <c r="Q2065" s="3">
        <f>IF(OR($C2065=19,$C2065=20,$C2065=21),$J2065,"")</f>
        <v>309.39346930348358</v>
      </c>
      <c r="R2065" s="3" t="str">
        <f t="shared" si="234"/>
        <v/>
      </c>
      <c r="S2065" s="7" t="str">
        <f>IF(OR($C2065=25,$C2065=26,$C2065=27),$J2065,"")</f>
        <v/>
      </c>
      <c r="T2065" s="9" t="str">
        <f t="shared" si="235"/>
        <v/>
      </c>
    </row>
    <row r="2066" spans="1:20" x14ac:dyDescent="0.25">
      <c r="A2066" s="20">
        <f t="shared" si="232"/>
        <v>42880.740000000005</v>
      </c>
      <c r="B2066" s="2">
        <v>42880.739884259259</v>
      </c>
      <c r="C2066" s="1">
        <v>19</v>
      </c>
      <c r="D2066" s="1">
        <v>22</v>
      </c>
      <c r="E2066" s="1">
        <v>20</v>
      </c>
      <c r="F2066" s="1">
        <v>21</v>
      </c>
      <c r="G2066" s="1">
        <v>902.43100000000004</v>
      </c>
      <c r="H2066" s="1">
        <v>311.85776599688597</v>
      </c>
      <c r="I2066" s="22">
        <v>5670.14</v>
      </c>
      <c r="J2066" s="1">
        <v>311.85776599688597</v>
      </c>
      <c r="K2066" s="7" t="str">
        <f>IF(OR($C2066=1,$C2066=2,$C2066=3),$J2066,"")</f>
        <v/>
      </c>
      <c r="L2066" s="8" t="str">
        <f t="shared" si="233"/>
        <v/>
      </c>
      <c r="M2066" s="3" t="str">
        <f>IF(OR($C2066=7,$C2066=8,$C2066=9),$J2066,"")</f>
        <v/>
      </c>
      <c r="N2066" s="8" t="str">
        <f t="shared" si="231"/>
        <v/>
      </c>
      <c r="O2066" s="7" t="str">
        <f>IF(OR($C2066=13,$C2066=14,$C2066=15),$J2066,"")</f>
        <v/>
      </c>
      <c r="P2066" s="8" t="str">
        <f t="shared" si="236"/>
        <v/>
      </c>
      <c r="Q2066" s="3">
        <f>IF(OR($C2066=19,$C2066=20,$C2066=21),$J2066,"")</f>
        <v>311.85776599688597</v>
      </c>
      <c r="R2066" s="3" t="str">
        <f t="shared" si="234"/>
        <v/>
      </c>
      <c r="S2066" s="7" t="str">
        <f>IF(OR($C2066=25,$C2066=26,$C2066=27),$J2066,"")</f>
        <v/>
      </c>
      <c r="T2066" s="9" t="str">
        <f t="shared" si="235"/>
        <v/>
      </c>
    </row>
    <row r="2067" spans="1:20" x14ac:dyDescent="0.25">
      <c r="A2067" s="20">
        <f t="shared" si="232"/>
        <v>42880.740000000005</v>
      </c>
      <c r="B2067" s="2">
        <v>42880.739918981482</v>
      </c>
      <c r="C2067" s="1">
        <v>20</v>
      </c>
      <c r="D2067" s="1">
        <v>23</v>
      </c>
      <c r="E2067" s="1">
        <v>21</v>
      </c>
      <c r="F2067" s="1">
        <v>22</v>
      </c>
      <c r="G2067" s="1">
        <v>1034.72</v>
      </c>
      <c r="H2067" s="1">
        <v>357.57356255746737</v>
      </c>
      <c r="I2067" s="22">
        <v>6501.35</v>
      </c>
      <c r="J2067" s="1">
        <v>357.57356255746737</v>
      </c>
      <c r="K2067" s="7" t="str">
        <f>IF(OR($C2067=1,$C2067=2,$C2067=3),$J2067,"")</f>
        <v/>
      </c>
      <c r="L2067" s="8" t="str">
        <f t="shared" si="233"/>
        <v/>
      </c>
      <c r="M2067" s="3" t="str">
        <f>IF(OR($C2067=7,$C2067=8,$C2067=9),$J2067,"")</f>
        <v/>
      </c>
      <c r="N2067" s="8" t="str">
        <f t="shared" si="231"/>
        <v/>
      </c>
      <c r="O2067" s="7" t="str">
        <f>IF(OR($C2067=13,$C2067=14,$C2067=15),$J2067,"")</f>
        <v/>
      </c>
      <c r="P2067" s="8" t="str">
        <f t="shared" si="236"/>
        <v/>
      </c>
      <c r="Q2067" s="3">
        <f>IF(OR($C2067=19,$C2067=20,$C2067=21),$J2067,"")</f>
        <v>357.57356255746737</v>
      </c>
      <c r="R2067" s="3">
        <f t="shared" si="234"/>
        <v>325.33542886424743</v>
      </c>
      <c r="S2067" s="7" t="str">
        <f>IF(OR($C2067=25,$C2067=26,$C2067=27),$J2067,"")</f>
        <v/>
      </c>
      <c r="T2067" s="9" t="str">
        <f t="shared" si="235"/>
        <v/>
      </c>
    </row>
    <row r="2068" spans="1:20" x14ac:dyDescent="0.25">
      <c r="A2068" s="20">
        <f t="shared" si="232"/>
        <v>42880.740000000005</v>
      </c>
      <c r="B2068" s="2">
        <v>42880.739953703705</v>
      </c>
      <c r="C2068" s="1">
        <v>21</v>
      </c>
      <c r="D2068" s="1">
        <v>24</v>
      </c>
      <c r="E2068" s="1">
        <v>22</v>
      </c>
      <c r="F2068" s="1">
        <v>23</v>
      </c>
      <c r="G2068" s="1">
        <v>887.14400000000001</v>
      </c>
      <c r="H2068" s="1">
        <v>306.57495803838896</v>
      </c>
      <c r="I2068" s="22">
        <v>5574.09</v>
      </c>
      <c r="J2068" s="1">
        <v>306.57495803838896</v>
      </c>
      <c r="K2068" s="7" t="str">
        <f>IF(OR($C2068=1,$C2068=2,$C2068=3),$J2068,"")</f>
        <v/>
      </c>
      <c r="L2068" s="8" t="str">
        <f t="shared" si="233"/>
        <v/>
      </c>
      <c r="M2068" s="3" t="str">
        <f>IF(OR($C2068=7,$C2068=8,$C2068=9),$J2068,"")</f>
        <v/>
      </c>
      <c r="N2068" s="8" t="str">
        <f t="shared" si="231"/>
        <v/>
      </c>
      <c r="O2068" s="7" t="str">
        <f>IF(OR($C2068=13,$C2068=14,$C2068=15),$J2068,"")</f>
        <v/>
      </c>
      <c r="P2068" s="8" t="str">
        <f t="shared" si="236"/>
        <v/>
      </c>
      <c r="Q2068" s="3">
        <f>IF(OR($C2068=19,$C2068=20,$C2068=21),$J2068,"")</f>
        <v>306.57495803838896</v>
      </c>
      <c r="R2068" s="3" t="str">
        <f t="shared" si="234"/>
        <v/>
      </c>
      <c r="S2068" s="7" t="str">
        <f>IF(OR($C2068=25,$C2068=26,$C2068=27),$J2068,"")</f>
        <v/>
      </c>
      <c r="T2068" s="9" t="str">
        <f t="shared" si="235"/>
        <v/>
      </c>
    </row>
    <row r="2069" spans="1:20" x14ac:dyDescent="0.25">
      <c r="A2069" s="20">
        <f t="shared" si="232"/>
        <v>42880.76</v>
      </c>
      <c r="B2069" s="2">
        <v>42880.75377314815</v>
      </c>
      <c r="C2069" s="1">
        <v>19</v>
      </c>
      <c r="D2069" s="1">
        <v>22</v>
      </c>
      <c r="E2069" s="1">
        <v>20</v>
      </c>
      <c r="F2069" s="1">
        <v>21</v>
      </c>
      <c r="G2069" s="1">
        <v>892.86099999999999</v>
      </c>
      <c r="H2069" s="1">
        <v>308.55061141045195</v>
      </c>
      <c r="I2069" s="22">
        <v>5610.01</v>
      </c>
      <c r="J2069" s="1">
        <v>308.55061141045195</v>
      </c>
      <c r="K2069" s="7" t="str">
        <f>IF(OR($C2069=1,$C2069=2,$C2069=3),$J2069,"")</f>
        <v/>
      </c>
      <c r="L2069" s="8" t="str">
        <f t="shared" si="233"/>
        <v/>
      </c>
      <c r="M2069" s="3" t="str">
        <f>IF(OR($C2069=7,$C2069=8,$C2069=9),$J2069,"")</f>
        <v/>
      </c>
      <c r="N2069" s="8" t="str">
        <f t="shared" si="231"/>
        <v/>
      </c>
      <c r="O2069" s="7" t="str">
        <f>IF(OR($C2069=13,$C2069=14,$C2069=15),$J2069,"")</f>
        <v/>
      </c>
      <c r="P2069" s="8" t="str">
        <f t="shared" si="236"/>
        <v/>
      </c>
      <c r="Q2069" s="3">
        <f>IF(OR($C2069=19,$C2069=20,$C2069=21),$J2069,"")</f>
        <v>308.55061141045195</v>
      </c>
      <c r="R2069" s="3" t="str">
        <f t="shared" si="234"/>
        <v/>
      </c>
      <c r="S2069" s="7" t="str">
        <f>IF(OR($C2069=25,$C2069=26,$C2069=27),$J2069,"")</f>
        <v/>
      </c>
      <c r="T2069" s="9" t="str">
        <f t="shared" si="235"/>
        <v/>
      </c>
    </row>
    <row r="2070" spans="1:20" x14ac:dyDescent="0.25">
      <c r="A2070" s="20">
        <f t="shared" si="232"/>
        <v>42880.76</v>
      </c>
      <c r="B2070" s="2">
        <v>42880.753807870373</v>
      </c>
      <c r="C2070" s="1">
        <v>20</v>
      </c>
      <c r="D2070" s="1">
        <v>23</v>
      </c>
      <c r="E2070" s="1">
        <v>21</v>
      </c>
      <c r="F2070" s="1">
        <v>22</v>
      </c>
      <c r="G2070" s="1">
        <v>1023.12</v>
      </c>
      <c r="H2070" s="1">
        <v>353.56489033148682</v>
      </c>
      <c r="I2070" s="22">
        <v>6428.43</v>
      </c>
      <c r="J2070" s="1">
        <v>353.56489033148682</v>
      </c>
      <c r="K2070" s="7" t="str">
        <f>IF(OR($C2070=1,$C2070=2,$C2070=3),$J2070,"")</f>
        <v/>
      </c>
      <c r="L2070" s="8" t="str">
        <f t="shared" si="233"/>
        <v/>
      </c>
      <c r="M2070" s="3" t="str">
        <f>IF(OR($C2070=7,$C2070=8,$C2070=9),$J2070,"")</f>
        <v/>
      </c>
      <c r="N2070" s="8" t="str">
        <f t="shared" si="231"/>
        <v/>
      </c>
      <c r="O2070" s="7" t="str">
        <f>IF(OR($C2070=13,$C2070=14,$C2070=15),$J2070,"")</f>
        <v/>
      </c>
      <c r="P2070" s="8" t="str">
        <f t="shared" si="236"/>
        <v/>
      </c>
      <c r="Q2070" s="3">
        <f>IF(OR($C2070=19,$C2070=20,$C2070=21),$J2070,"")</f>
        <v>353.56489033148682</v>
      </c>
      <c r="R2070" s="3">
        <f t="shared" si="234"/>
        <v>322.04290362760366</v>
      </c>
      <c r="S2070" s="7" t="str">
        <f>IF(OR($C2070=25,$C2070=26,$C2070=27),$J2070,"")</f>
        <v/>
      </c>
      <c r="T2070" s="9" t="str">
        <f t="shared" si="235"/>
        <v/>
      </c>
    </row>
    <row r="2071" spans="1:20" x14ac:dyDescent="0.25">
      <c r="A2071" s="20">
        <f t="shared" si="232"/>
        <v>42880.76</v>
      </c>
      <c r="B2071" s="2">
        <v>42880.753831018519</v>
      </c>
      <c r="C2071" s="1">
        <v>21</v>
      </c>
      <c r="D2071" s="1">
        <v>24</v>
      </c>
      <c r="E2071" s="1">
        <v>22</v>
      </c>
      <c r="F2071" s="1">
        <v>23</v>
      </c>
      <c r="G2071" s="1">
        <v>879.73099999999999</v>
      </c>
      <c r="H2071" s="1">
        <v>304.01320914087222</v>
      </c>
      <c r="I2071" s="22">
        <v>5527.51</v>
      </c>
      <c r="J2071" s="1">
        <v>304.01320914087222</v>
      </c>
      <c r="K2071" s="7" t="str">
        <f>IF(OR($C2071=1,$C2071=2,$C2071=3),$J2071,"")</f>
        <v/>
      </c>
      <c r="L2071" s="8" t="str">
        <f t="shared" si="233"/>
        <v/>
      </c>
      <c r="M2071" s="3" t="str">
        <f>IF(OR($C2071=7,$C2071=8,$C2071=9),$J2071,"")</f>
        <v/>
      </c>
      <c r="N2071" s="8" t="str">
        <f t="shared" si="231"/>
        <v/>
      </c>
      <c r="O2071" s="7" t="str">
        <f>IF(OR($C2071=13,$C2071=14,$C2071=15),$J2071,"")</f>
        <v/>
      </c>
      <c r="P2071" s="8" t="str">
        <f t="shared" si="236"/>
        <v/>
      </c>
      <c r="Q2071" s="3">
        <f>IF(OR($C2071=19,$C2071=20,$C2071=21),$J2071,"")</f>
        <v>304.01320914087222</v>
      </c>
      <c r="R2071" s="3" t="str">
        <f t="shared" si="234"/>
        <v/>
      </c>
      <c r="S2071" s="7" t="str">
        <f>IF(OR($C2071=25,$C2071=26,$C2071=27),$J2071,"")</f>
        <v/>
      </c>
      <c r="T2071" s="9" t="str">
        <f t="shared" si="235"/>
        <v/>
      </c>
    </row>
    <row r="2072" spans="1:20" x14ac:dyDescent="0.25">
      <c r="A2072" s="20">
        <f t="shared" si="232"/>
        <v>42880.770000000004</v>
      </c>
      <c r="B2072" s="2">
        <v>42880.767650462964</v>
      </c>
      <c r="C2072" s="1">
        <v>19</v>
      </c>
      <c r="D2072" s="1">
        <v>22</v>
      </c>
      <c r="E2072" s="1">
        <v>20</v>
      </c>
      <c r="F2072" s="1">
        <v>21</v>
      </c>
      <c r="G2072" s="1">
        <v>885.92200000000003</v>
      </c>
      <c r="H2072" s="1">
        <v>306.15266515389345</v>
      </c>
      <c r="I2072" s="22">
        <v>5566.41</v>
      </c>
      <c r="J2072" s="1">
        <v>306.15266515389345</v>
      </c>
      <c r="K2072" s="7" t="str">
        <f>IF(OR($C2072=1,$C2072=2,$C2072=3),$J2072,"")</f>
        <v/>
      </c>
      <c r="L2072" s="8" t="str">
        <f t="shared" si="233"/>
        <v/>
      </c>
      <c r="M2072" s="3" t="str">
        <f>IF(OR($C2072=7,$C2072=8,$C2072=9),$J2072,"")</f>
        <v/>
      </c>
      <c r="N2072" s="8" t="str">
        <f t="shared" si="231"/>
        <v/>
      </c>
      <c r="O2072" s="7" t="str">
        <f>IF(OR($C2072=13,$C2072=14,$C2072=15),$J2072,"")</f>
        <v/>
      </c>
      <c r="P2072" s="8" t="str">
        <f t="shared" si="236"/>
        <v/>
      </c>
      <c r="Q2072" s="3">
        <f>IF(OR($C2072=19,$C2072=20,$C2072=21),$J2072,"")</f>
        <v>306.15266515389345</v>
      </c>
      <c r="R2072" s="3" t="str">
        <f t="shared" si="234"/>
        <v/>
      </c>
      <c r="S2072" s="7" t="str">
        <f>IF(OR($C2072=25,$C2072=26,$C2072=27),$J2072,"")</f>
        <v/>
      </c>
      <c r="T2072" s="9" t="str">
        <f t="shared" si="235"/>
        <v/>
      </c>
    </row>
    <row r="2073" spans="1:20" x14ac:dyDescent="0.25">
      <c r="A2073" s="20">
        <f t="shared" si="232"/>
        <v>42880.770000000004</v>
      </c>
      <c r="B2073" s="2">
        <v>42880.767685185187</v>
      </c>
      <c r="C2073" s="1">
        <v>20</v>
      </c>
      <c r="D2073" s="1">
        <v>23</v>
      </c>
      <c r="E2073" s="1">
        <v>21</v>
      </c>
      <c r="F2073" s="1">
        <v>22</v>
      </c>
      <c r="G2073" s="1">
        <v>1019.2</v>
      </c>
      <c r="H2073" s="1">
        <v>352.21023557925889</v>
      </c>
      <c r="I2073" s="22">
        <v>6403.8</v>
      </c>
      <c r="J2073" s="1">
        <v>352.21023557925889</v>
      </c>
      <c r="K2073" s="7" t="str">
        <f>IF(OR($C2073=1,$C2073=2,$C2073=3),$J2073,"")</f>
        <v/>
      </c>
      <c r="L2073" s="8" t="str">
        <f t="shared" si="233"/>
        <v/>
      </c>
      <c r="M2073" s="3" t="str">
        <f>IF(OR($C2073=7,$C2073=8,$C2073=9),$J2073,"")</f>
        <v/>
      </c>
      <c r="N2073" s="8" t="str">
        <f t="shared" si="231"/>
        <v/>
      </c>
      <c r="O2073" s="7" t="str">
        <f>IF(OR($C2073=13,$C2073=14,$C2073=15),$J2073,"")</f>
        <v/>
      </c>
      <c r="P2073" s="8" t="str">
        <f t="shared" si="236"/>
        <v/>
      </c>
      <c r="Q2073" s="3">
        <f>IF(OR($C2073=19,$C2073=20,$C2073=21),$J2073,"")</f>
        <v>352.21023557925889</v>
      </c>
      <c r="R2073" s="3">
        <f t="shared" si="234"/>
        <v>319.92107194936915</v>
      </c>
      <c r="S2073" s="7" t="str">
        <f>IF(OR($C2073=25,$C2073=26,$C2073=27),$J2073,"")</f>
        <v/>
      </c>
      <c r="T2073" s="9" t="str">
        <f t="shared" si="235"/>
        <v/>
      </c>
    </row>
    <row r="2074" spans="1:20" x14ac:dyDescent="0.25">
      <c r="A2074" s="20">
        <f t="shared" si="232"/>
        <v>42880.770000000004</v>
      </c>
      <c r="B2074" s="2">
        <v>42880.767708333333</v>
      </c>
      <c r="C2074" s="1">
        <v>21</v>
      </c>
      <c r="D2074" s="1">
        <v>24</v>
      </c>
      <c r="E2074" s="1">
        <v>22</v>
      </c>
      <c r="F2074" s="1">
        <v>23</v>
      </c>
      <c r="G2074" s="1">
        <v>872.17</v>
      </c>
      <c r="H2074" s="1">
        <v>301.40031511495505</v>
      </c>
      <c r="I2074" s="22">
        <v>5480</v>
      </c>
      <c r="J2074" s="1">
        <v>301.40031511495505</v>
      </c>
      <c r="K2074" s="7" t="str">
        <f>IF(OR($C2074=1,$C2074=2,$C2074=3),$J2074,"")</f>
        <v/>
      </c>
      <c r="L2074" s="8" t="str">
        <f t="shared" si="233"/>
        <v/>
      </c>
      <c r="M2074" s="3" t="str">
        <f>IF(OR($C2074=7,$C2074=8,$C2074=9),$J2074,"")</f>
        <v/>
      </c>
      <c r="N2074" s="8" t="str">
        <f t="shared" si="231"/>
        <v/>
      </c>
      <c r="O2074" s="7" t="str">
        <f>IF(OR($C2074=13,$C2074=14,$C2074=15),$J2074,"")</f>
        <v/>
      </c>
      <c r="P2074" s="8" t="str">
        <f t="shared" si="236"/>
        <v/>
      </c>
      <c r="Q2074" s="3">
        <f>IF(OR($C2074=19,$C2074=20,$C2074=21),$J2074,"")</f>
        <v>301.40031511495505</v>
      </c>
      <c r="R2074" s="3" t="str">
        <f t="shared" si="234"/>
        <v/>
      </c>
      <c r="S2074" s="7" t="str">
        <f>IF(OR($C2074=25,$C2074=26,$C2074=27),$J2074,"")</f>
        <v/>
      </c>
      <c r="T2074" s="9" t="str">
        <f t="shared" si="235"/>
        <v/>
      </c>
    </row>
    <row r="2075" spans="1:20" x14ac:dyDescent="0.25">
      <c r="A2075" s="20">
        <f t="shared" si="232"/>
        <v>42880.79</v>
      </c>
      <c r="B2075" s="2">
        <v>42880.781550925924</v>
      </c>
      <c r="C2075" s="1">
        <v>19</v>
      </c>
      <c r="D2075" s="1">
        <v>22</v>
      </c>
      <c r="E2075" s="1">
        <v>20</v>
      </c>
      <c r="F2075" s="1">
        <v>21</v>
      </c>
      <c r="G2075" s="1">
        <v>880.22</v>
      </c>
      <c r="H2075" s="1">
        <v>304.18219540970887</v>
      </c>
      <c r="I2075" s="22">
        <v>5530.58</v>
      </c>
      <c r="J2075" s="1">
        <v>304.18219540970887</v>
      </c>
      <c r="K2075" s="7" t="str">
        <f>IF(OR($C2075=1,$C2075=2,$C2075=3),$J2075,"")</f>
        <v/>
      </c>
      <c r="L2075" s="8" t="str">
        <f t="shared" si="233"/>
        <v/>
      </c>
      <c r="M2075" s="3" t="str">
        <f>IF(OR($C2075=7,$C2075=8,$C2075=9),$J2075,"")</f>
        <v/>
      </c>
      <c r="N2075" s="8" t="str">
        <f t="shared" si="231"/>
        <v/>
      </c>
      <c r="O2075" s="7" t="str">
        <f>IF(OR($C2075=13,$C2075=14,$C2075=15),$J2075,"")</f>
        <v/>
      </c>
      <c r="P2075" s="8" t="str">
        <f t="shared" si="236"/>
        <v/>
      </c>
      <c r="Q2075" s="3">
        <f>IF(OR($C2075=19,$C2075=20,$C2075=21),$J2075,"")</f>
        <v>304.18219540970887</v>
      </c>
      <c r="R2075" s="3" t="str">
        <f t="shared" si="234"/>
        <v/>
      </c>
      <c r="S2075" s="7" t="str">
        <f>IF(OR($C2075=25,$C2075=26,$C2075=27),$J2075,"")</f>
        <v/>
      </c>
      <c r="T2075" s="9" t="str">
        <f t="shared" si="235"/>
        <v/>
      </c>
    </row>
    <row r="2076" spans="1:20" x14ac:dyDescent="0.25">
      <c r="A2076" s="20">
        <f t="shared" si="232"/>
        <v>42880.79</v>
      </c>
      <c r="B2076" s="2">
        <v>42880.781585648147</v>
      </c>
      <c r="C2076" s="1">
        <v>20</v>
      </c>
      <c r="D2076" s="1">
        <v>23</v>
      </c>
      <c r="E2076" s="1">
        <v>21</v>
      </c>
      <c r="F2076" s="1">
        <v>22</v>
      </c>
      <c r="G2076" s="1">
        <v>1015.84</v>
      </c>
      <c r="H2076" s="1">
        <v>351.04910293449211</v>
      </c>
      <c r="I2076" s="22">
        <v>6382.73</v>
      </c>
      <c r="J2076" s="1">
        <v>351.04910293449211</v>
      </c>
      <c r="K2076" s="7" t="str">
        <f>IF(OR($C2076=1,$C2076=2,$C2076=3),$J2076,"")</f>
        <v/>
      </c>
      <c r="L2076" s="8" t="str">
        <f t="shared" si="233"/>
        <v/>
      </c>
      <c r="M2076" s="3" t="str">
        <f>IF(OR($C2076=7,$C2076=8,$C2076=9),$J2076,"")</f>
        <v/>
      </c>
      <c r="N2076" s="8" t="str">
        <f t="shared" si="231"/>
        <v/>
      </c>
      <c r="O2076" s="7" t="str">
        <f>IF(OR($C2076=13,$C2076=14,$C2076=15),$J2076,"")</f>
        <v/>
      </c>
      <c r="P2076" s="8" t="str">
        <f t="shared" si="236"/>
        <v/>
      </c>
      <c r="Q2076" s="3">
        <f>IF(OR($C2076=19,$C2076=20,$C2076=21),$J2076,"")</f>
        <v>351.04910293449211</v>
      </c>
      <c r="R2076" s="3">
        <f t="shared" si="234"/>
        <v>318.34570984125099</v>
      </c>
      <c r="S2076" s="7" t="str">
        <f>IF(OR($C2076=25,$C2076=26,$C2076=27),$J2076,"")</f>
        <v/>
      </c>
      <c r="T2076" s="9" t="str">
        <f t="shared" si="235"/>
        <v/>
      </c>
    </row>
    <row r="2077" spans="1:20" x14ac:dyDescent="0.25">
      <c r="A2077" s="20">
        <f t="shared" si="232"/>
        <v>42880.79</v>
      </c>
      <c r="B2077" s="2">
        <v>42880.78162037037</v>
      </c>
      <c r="C2077" s="1">
        <v>21</v>
      </c>
      <c r="D2077" s="1">
        <v>24</v>
      </c>
      <c r="E2077" s="1">
        <v>22</v>
      </c>
      <c r="F2077" s="1">
        <v>23</v>
      </c>
      <c r="G2077" s="1">
        <v>867.55600000000004</v>
      </c>
      <c r="H2077" s="1">
        <v>299.80583117955211</v>
      </c>
      <c r="I2077" s="22">
        <v>5451.01</v>
      </c>
      <c r="J2077" s="1">
        <v>299.80583117955211</v>
      </c>
      <c r="K2077" s="7" t="str">
        <f>IF(OR($C2077=1,$C2077=2,$C2077=3),$J2077,"")</f>
        <v/>
      </c>
      <c r="L2077" s="8" t="str">
        <f t="shared" si="233"/>
        <v/>
      </c>
      <c r="M2077" s="3" t="str">
        <f>IF(OR($C2077=7,$C2077=8,$C2077=9),$J2077,"")</f>
        <v/>
      </c>
      <c r="N2077" s="8" t="str">
        <f t="shared" si="231"/>
        <v/>
      </c>
      <c r="O2077" s="7" t="str">
        <f>IF(OR($C2077=13,$C2077=14,$C2077=15),$J2077,"")</f>
        <v/>
      </c>
      <c r="P2077" s="8" t="str">
        <f t="shared" si="236"/>
        <v/>
      </c>
      <c r="Q2077" s="3">
        <f>IF(OR($C2077=19,$C2077=20,$C2077=21),$J2077,"")</f>
        <v>299.80583117955211</v>
      </c>
      <c r="R2077" s="3" t="str">
        <f t="shared" si="234"/>
        <v/>
      </c>
      <c r="S2077" s="7" t="str">
        <f>IF(OR($C2077=25,$C2077=26,$C2077=27),$J2077,"")</f>
        <v/>
      </c>
      <c r="T2077" s="9" t="str">
        <f t="shared" si="235"/>
        <v/>
      </c>
    </row>
    <row r="2078" spans="1:20" x14ac:dyDescent="0.25">
      <c r="A2078" s="20">
        <f t="shared" si="232"/>
        <v>42880.800000000003</v>
      </c>
      <c r="B2078" s="2">
        <v>42880.795428240737</v>
      </c>
      <c r="C2078" s="1">
        <v>19</v>
      </c>
      <c r="D2078" s="1">
        <v>22</v>
      </c>
      <c r="E2078" s="1">
        <v>20</v>
      </c>
      <c r="F2078" s="1">
        <v>21</v>
      </c>
      <c r="G2078" s="1">
        <v>873.65300000000002</v>
      </c>
      <c r="H2078" s="1">
        <v>301.91280312453517</v>
      </c>
      <c r="I2078" s="22">
        <v>5489.32</v>
      </c>
      <c r="J2078" s="1">
        <v>301.91280312453517</v>
      </c>
      <c r="K2078" s="7" t="str">
        <f>IF(OR($C2078=1,$C2078=2,$C2078=3),$J2078,"")</f>
        <v/>
      </c>
      <c r="L2078" s="8" t="str">
        <f t="shared" si="233"/>
        <v/>
      </c>
      <c r="M2078" s="3" t="str">
        <f>IF(OR($C2078=7,$C2078=8,$C2078=9),$J2078,"")</f>
        <v/>
      </c>
      <c r="N2078" s="8" t="str">
        <f t="shared" si="231"/>
        <v/>
      </c>
      <c r="O2078" s="7" t="str">
        <f>IF(OR($C2078=13,$C2078=14,$C2078=15),$J2078,"")</f>
        <v/>
      </c>
      <c r="P2078" s="8" t="str">
        <f t="shared" si="236"/>
        <v/>
      </c>
      <c r="Q2078" s="3">
        <f>IF(OR($C2078=19,$C2078=20,$C2078=21),$J2078,"")</f>
        <v>301.91280312453517</v>
      </c>
      <c r="R2078" s="3" t="str">
        <f t="shared" si="234"/>
        <v/>
      </c>
      <c r="S2078" s="7" t="str">
        <f>IF(OR($C2078=25,$C2078=26,$C2078=27),$J2078,"")</f>
        <v/>
      </c>
      <c r="T2078" s="9" t="str">
        <f t="shared" si="235"/>
        <v/>
      </c>
    </row>
    <row r="2079" spans="1:20" x14ac:dyDescent="0.25">
      <c r="A2079" s="20">
        <f t="shared" si="232"/>
        <v>42880.800000000003</v>
      </c>
      <c r="B2079" s="2">
        <v>42880.79546296296</v>
      </c>
      <c r="C2079" s="1">
        <v>20</v>
      </c>
      <c r="D2079" s="1">
        <v>23</v>
      </c>
      <c r="E2079" s="1">
        <v>21</v>
      </c>
      <c r="F2079" s="1">
        <v>22</v>
      </c>
      <c r="G2079" s="1">
        <v>1003.64</v>
      </c>
      <c r="H2079" s="1">
        <v>346.83308559337456</v>
      </c>
      <c r="I2079" s="22">
        <v>6306.08</v>
      </c>
      <c r="J2079" s="1">
        <v>346.83308559337456</v>
      </c>
      <c r="K2079" s="7" t="str">
        <f>IF(OR($C2079=1,$C2079=2,$C2079=3),$J2079,"")</f>
        <v/>
      </c>
      <c r="L2079" s="8" t="str">
        <f t="shared" si="233"/>
        <v/>
      </c>
      <c r="M2079" s="3" t="str">
        <f>IF(OR($C2079=7,$C2079=8,$C2079=9),$J2079,"")</f>
        <v/>
      </c>
      <c r="N2079" s="8" t="str">
        <f t="shared" si="231"/>
        <v/>
      </c>
      <c r="O2079" s="7" t="str">
        <f>IF(OR($C2079=13,$C2079=14,$C2079=15),$J2079,"")</f>
        <v/>
      </c>
      <c r="P2079" s="8" t="str">
        <f t="shared" si="236"/>
        <v/>
      </c>
      <c r="Q2079" s="3">
        <f>IF(OR($C2079=19,$C2079=20,$C2079=21),$J2079,"")</f>
        <v>346.83308559337456</v>
      </c>
      <c r="R2079" s="3">
        <f t="shared" si="234"/>
        <v>315.55588131708367</v>
      </c>
      <c r="S2079" s="7" t="str">
        <f>IF(OR($C2079=25,$C2079=26,$C2079=27),$J2079,"")</f>
        <v/>
      </c>
      <c r="T2079" s="9" t="str">
        <f t="shared" si="235"/>
        <v/>
      </c>
    </row>
    <row r="2080" spans="1:20" x14ac:dyDescent="0.25">
      <c r="A2080" s="20">
        <f t="shared" si="232"/>
        <v>42880.800000000003</v>
      </c>
      <c r="B2080" s="2">
        <v>42880.795497685183</v>
      </c>
      <c r="C2080" s="1">
        <v>21</v>
      </c>
      <c r="D2080" s="1">
        <v>24</v>
      </c>
      <c r="E2080" s="1">
        <v>22</v>
      </c>
      <c r="F2080" s="1">
        <v>23</v>
      </c>
      <c r="G2080" s="1">
        <v>862.10400000000004</v>
      </c>
      <c r="H2080" s="1">
        <v>297.92175523334123</v>
      </c>
      <c r="I2080" s="22">
        <v>5416.76</v>
      </c>
      <c r="J2080" s="1">
        <v>297.92175523334123</v>
      </c>
      <c r="K2080" s="7" t="str">
        <f>IF(OR($C2080=1,$C2080=2,$C2080=3),$J2080,"")</f>
        <v/>
      </c>
      <c r="L2080" s="8" t="str">
        <f t="shared" si="233"/>
        <v/>
      </c>
      <c r="M2080" s="3" t="str">
        <f>IF(OR($C2080=7,$C2080=8,$C2080=9),$J2080,"")</f>
        <v/>
      </c>
      <c r="N2080" s="8" t="str">
        <f t="shared" si="231"/>
        <v/>
      </c>
      <c r="O2080" s="7" t="str">
        <f>IF(OR($C2080=13,$C2080=14,$C2080=15),$J2080,"")</f>
        <v/>
      </c>
      <c r="P2080" s="8" t="str">
        <f t="shared" si="236"/>
        <v/>
      </c>
      <c r="Q2080" s="3">
        <f>IF(OR($C2080=19,$C2080=20,$C2080=21),$J2080,"")</f>
        <v>297.92175523334123</v>
      </c>
      <c r="R2080" s="3" t="str">
        <f t="shared" si="234"/>
        <v/>
      </c>
      <c r="S2080" s="7" t="str">
        <f>IF(OR($C2080=25,$C2080=26,$C2080=27),$J2080,"")</f>
        <v/>
      </c>
      <c r="T2080" s="9" t="str">
        <f t="shared" si="235"/>
        <v/>
      </c>
    </row>
    <row r="2081" spans="1:20" x14ac:dyDescent="0.25">
      <c r="A2081" s="20">
        <f t="shared" si="232"/>
        <v>42880.810000000005</v>
      </c>
      <c r="B2081" s="2">
        <v>42880.809317129628</v>
      </c>
      <c r="C2081" s="1">
        <v>19</v>
      </c>
      <c r="D2081" s="1">
        <v>22</v>
      </c>
      <c r="E2081" s="1">
        <v>20</v>
      </c>
      <c r="F2081" s="1">
        <v>21</v>
      </c>
      <c r="G2081" s="1">
        <v>872.68899999999996</v>
      </c>
      <c r="H2081" s="1">
        <v>301.57966863954852</v>
      </c>
      <c r="I2081" s="22">
        <v>5483.27</v>
      </c>
      <c r="J2081" s="1">
        <v>301.57966863954852</v>
      </c>
      <c r="K2081" s="7" t="str">
        <f>IF(OR($C2081=1,$C2081=2,$C2081=3),$J2081,"")</f>
        <v/>
      </c>
      <c r="L2081" s="8" t="str">
        <f t="shared" si="233"/>
        <v/>
      </c>
      <c r="M2081" s="3" t="str">
        <f>IF(OR($C2081=7,$C2081=8,$C2081=9),$J2081,"")</f>
        <v/>
      </c>
      <c r="N2081" s="8" t="str">
        <f t="shared" si="231"/>
        <v/>
      </c>
      <c r="O2081" s="7" t="str">
        <f>IF(OR($C2081=13,$C2081=14,$C2081=15),$J2081,"")</f>
        <v/>
      </c>
      <c r="P2081" s="8" t="str">
        <f t="shared" si="236"/>
        <v/>
      </c>
      <c r="Q2081" s="3">
        <f>IF(OR($C2081=19,$C2081=20,$C2081=21),$J2081,"")</f>
        <v>301.57966863954852</v>
      </c>
      <c r="R2081" s="3" t="str">
        <f t="shared" si="234"/>
        <v/>
      </c>
      <c r="S2081" s="7" t="str">
        <f>IF(OR($C2081=25,$C2081=26,$C2081=27),$J2081,"")</f>
        <v/>
      </c>
      <c r="T2081" s="9" t="str">
        <f t="shared" si="235"/>
        <v/>
      </c>
    </row>
    <row r="2082" spans="1:20" x14ac:dyDescent="0.25">
      <c r="A2082" s="20">
        <f t="shared" si="232"/>
        <v>42880.810000000005</v>
      </c>
      <c r="B2082" s="2">
        <v>42880.809351851851</v>
      </c>
      <c r="C2082" s="1">
        <v>20</v>
      </c>
      <c r="D2082" s="1">
        <v>23</v>
      </c>
      <c r="E2082" s="1">
        <v>21</v>
      </c>
      <c r="F2082" s="1">
        <v>22</v>
      </c>
      <c r="G2082" s="1">
        <v>999.39700000000005</v>
      </c>
      <c r="H2082" s="1">
        <v>345.36681005416466</v>
      </c>
      <c r="I2082" s="22">
        <v>6279.39</v>
      </c>
      <c r="J2082" s="1">
        <v>345.36681005416466</v>
      </c>
      <c r="K2082" s="7" t="str">
        <f>IF(OR($C2082=1,$C2082=2,$C2082=3),$J2082,"")</f>
        <v/>
      </c>
      <c r="L2082" s="8" t="str">
        <f t="shared" si="233"/>
        <v/>
      </c>
      <c r="M2082" s="3" t="str">
        <f>IF(OR($C2082=7,$C2082=8,$C2082=9),$J2082,"")</f>
        <v/>
      </c>
      <c r="N2082" s="8" t="str">
        <f t="shared" si="231"/>
        <v/>
      </c>
      <c r="O2082" s="7" t="str">
        <f>IF(OR($C2082=13,$C2082=14,$C2082=15),$J2082,"")</f>
        <v/>
      </c>
      <c r="P2082" s="8" t="str">
        <f t="shared" si="236"/>
        <v/>
      </c>
      <c r="Q2082" s="3">
        <f>IF(OR($C2082=19,$C2082=20,$C2082=21),$J2082,"")</f>
        <v>345.36681005416466</v>
      </c>
      <c r="R2082" s="3">
        <f t="shared" si="234"/>
        <v>323.47323934685659</v>
      </c>
      <c r="S2082" s="7" t="str">
        <f>IF(OR($C2082=25,$C2082=26,$C2082=27),$J2082,"")</f>
        <v/>
      </c>
      <c r="T2082" s="9" t="str">
        <f t="shared" si="235"/>
        <v/>
      </c>
    </row>
    <row r="2083" spans="1:20" x14ac:dyDescent="0.25">
      <c r="A2083" s="20">
        <f t="shared" si="232"/>
        <v>42880.810000000005</v>
      </c>
      <c r="B2083" s="2">
        <v>42880.809374999997</v>
      </c>
      <c r="C2083" s="1">
        <v>21</v>
      </c>
      <c r="D2083" s="1">
        <v>24</v>
      </c>
      <c r="E2083" s="1">
        <v>22</v>
      </c>
      <c r="F2083" s="1">
        <v>23</v>
      </c>
      <c r="G2083" s="1">
        <v>0</v>
      </c>
      <c r="H2083" s="1">
        <v>0</v>
      </c>
      <c r="I2083" s="22">
        <v>0</v>
      </c>
      <c r="J2083" s="1">
        <v>0</v>
      </c>
      <c r="K2083" s="7" t="str">
        <f>IF(OR($C2083=1,$C2083=2,$C2083=3),$J2083,"")</f>
        <v/>
      </c>
      <c r="L2083" s="8" t="str">
        <f t="shared" si="233"/>
        <v/>
      </c>
      <c r="M2083" s="3" t="str">
        <f>IF(OR($C2083=7,$C2083=8,$C2083=9),$J2083,"")</f>
        <v/>
      </c>
      <c r="N2083" s="8" t="str">
        <f t="shared" si="231"/>
        <v/>
      </c>
      <c r="O2083" s="7" t="str">
        <f>IF(OR($C2083=13,$C2083=14,$C2083=15),$J2083,"")</f>
        <v/>
      </c>
      <c r="P2083" s="8" t="str">
        <f t="shared" si="236"/>
        <v/>
      </c>
      <c r="R2083" s="3" t="str">
        <f t="shared" si="234"/>
        <v/>
      </c>
      <c r="S2083" s="7" t="str">
        <f>IF(OR($C2083=25,$C2083=26,$C2083=27),$J2083,"")</f>
        <v/>
      </c>
      <c r="T2083" s="9" t="str">
        <f t="shared" si="235"/>
        <v/>
      </c>
    </row>
    <row r="2084" spans="1:20" x14ac:dyDescent="0.25">
      <c r="A2084" s="20">
        <f t="shared" si="232"/>
        <v>42880.83</v>
      </c>
      <c r="B2084" s="2">
        <v>42880.823206018518</v>
      </c>
      <c r="C2084" s="1">
        <v>19</v>
      </c>
      <c r="D2084" s="1">
        <v>22</v>
      </c>
      <c r="E2084" s="1">
        <v>20</v>
      </c>
      <c r="F2084" s="1">
        <v>21</v>
      </c>
      <c r="G2084" s="1">
        <v>860.53499999999997</v>
      </c>
      <c r="H2084" s="1">
        <v>297.37954775725819</v>
      </c>
      <c r="I2084" s="22">
        <v>5406.9</v>
      </c>
      <c r="J2084" s="1">
        <v>297.37954775725819</v>
      </c>
      <c r="K2084" s="7" t="str">
        <f>IF(OR($C2084=1,$C2084=2,$C2084=3),$J2084,"")</f>
        <v/>
      </c>
      <c r="L2084" s="8" t="str">
        <f t="shared" si="233"/>
        <v/>
      </c>
      <c r="M2084" s="3" t="str">
        <f>IF(OR($C2084=7,$C2084=8,$C2084=9),$J2084,"")</f>
        <v/>
      </c>
      <c r="N2084" s="8" t="str">
        <f t="shared" si="231"/>
        <v/>
      </c>
      <c r="O2084" s="7" t="str">
        <f>IF(OR($C2084=13,$C2084=14,$C2084=15),$J2084,"")</f>
        <v/>
      </c>
      <c r="P2084" s="8" t="str">
        <f t="shared" si="236"/>
        <v/>
      </c>
      <c r="Q2084" s="3">
        <f>IF(OR($C2084=19,$C2084=20,$C2084=21),$J2084,"")</f>
        <v>297.37954775725819</v>
      </c>
      <c r="R2084" s="3" t="str">
        <f t="shared" si="234"/>
        <v/>
      </c>
      <c r="S2084" s="7" t="str">
        <f>IF(OR($C2084=25,$C2084=26,$C2084=27),$J2084,"")</f>
        <v/>
      </c>
      <c r="T2084" s="9" t="str">
        <f t="shared" si="235"/>
        <v/>
      </c>
    </row>
    <row r="2085" spans="1:20" x14ac:dyDescent="0.25">
      <c r="A2085" s="20">
        <f t="shared" si="232"/>
        <v>42880.83</v>
      </c>
      <c r="B2085" s="2">
        <v>42880.823229166665</v>
      </c>
      <c r="C2085" s="1">
        <v>20</v>
      </c>
      <c r="D2085" s="1">
        <v>23</v>
      </c>
      <c r="E2085" s="1">
        <v>21</v>
      </c>
      <c r="F2085" s="1">
        <v>22</v>
      </c>
      <c r="G2085" s="1">
        <v>981.16300000000001</v>
      </c>
      <c r="H2085" s="1">
        <v>339.06559200515341</v>
      </c>
      <c r="I2085" s="22">
        <v>6164.83</v>
      </c>
      <c r="J2085" s="1">
        <v>339.06559200515341</v>
      </c>
      <c r="K2085" s="7" t="str">
        <f>IF(OR($C2085=1,$C2085=2,$C2085=3),$J2085,"")</f>
        <v/>
      </c>
      <c r="L2085" s="8" t="str">
        <f t="shared" si="233"/>
        <v/>
      </c>
      <c r="M2085" s="3" t="str">
        <f>IF(OR($C2085=7,$C2085=8,$C2085=9),$J2085,"")</f>
        <v/>
      </c>
      <c r="N2085" s="8" t="str">
        <f t="shared" si="231"/>
        <v/>
      </c>
      <c r="O2085" s="7" t="str">
        <f>IF(OR($C2085=13,$C2085=14,$C2085=15),$J2085,"")</f>
        <v/>
      </c>
      <c r="P2085" s="8" t="str">
        <f t="shared" si="236"/>
        <v/>
      </c>
      <c r="Q2085" s="3">
        <f>IF(OR($C2085=19,$C2085=20,$C2085=21),$J2085,"")</f>
        <v>339.06559200515341</v>
      </c>
      <c r="R2085" s="3">
        <f t="shared" si="234"/>
        <v>309.82693578585037</v>
      </c>
      <c r="S2085" s="7" t="str">
        <f>IF(OR($C2085=25,$C2085=26,$C2085=27),$J2085,"")</f>
        <v/>
      </c>
      <c r="T2085" s="9" t="str">
        <f t="shared" si="235"/>
        <v/>
      </c>
    </row>
    <row r="2086" spans="1:20" x14ac:dyDescent="0.25">
      <c r="A2086" s="20">
        <f t="shared" si="232"/>
        <v>42880.83</v>
      </c>
      <c r="B2086" s="2">
        <v>42880.823263888888</v>
      </c>
      <c r="C2086" s="1">
        <v>21</v>
      </c>
      <c r="D2086" s="1">
        <v>24</v>
      </c>
      <c r="E2086" s="1">
        <v>22</v>
      </c>
      <c r="F2086" s="1">
        <v>23</v>
      </c>
      <c r="G2086" s="1">
        <v>847.96500000000003</v>
      </c>
      <c r="H2086" s="1">
        <v>293.03566759513956</v>
      </c>
      <c r="I2086" s="22">
        <v>5327.92</v>
      </c>
      <c r="J2086" s="1">
        <v>293.03566759513956</v>
      </c>
      <c r="K2086" s="7" t="str">
        <f>IF(OR($C2086=1,$C2086=2,$C2086=3),$J2086,"")</f>
        <v/>
      </c>
      <c r="L2086" s="8" t="str">
        <f t="shared" si="233"/>
        <v/>
      </c>
      <c r="M2086" s="3" t="str">
        <f>IF(OR($C2086=7,$C2086=8,$C2086=9),$J2086,"")</f>
        <v/>
      </c>
      <c r="N2086" s="8" t="str">
        <f t="shared" si="231"/>
        <v/>
      </c>
      <c r="O2086" s="7" t="str">
        <f>IF(OR($C2086=13,$C2086=14,$C2086=15),$J2086,"")</f>
        <v/>
      </c>
      <c r="P2086" s="8" t="str">
        <f t="shared" si="236"/>
        <v/>
      </c>
      <c r="Q2086" s="3">
        <f>IF(OR($C2086=19,$C2086=20,$C2086=21),$J2086,"")</f>
        <v>293.03566759513956</v>
      </c>
      <c r="R2086" s="3" t="str">
        <f t="shared" si="234"/>
        <v/>
      </c>
      <c r="S2086" s="7" t="str">
        <f>IF(OR($C2086=25,$C2086=26,$C2086=27),$J2086,"")</f>
        <v/>
      </c>
      <c r="T2086" s="9" t="str">
        <f t="shared" si="235"/>
        <v/>
      </c>
    </row>
    <row r="2087" spans="1:20" x14ac:dyDescent="0.25">
      <c r="A2087" s="20">
        <f t="shared" si="232"/>
        <v>42880.840000000004</v>
      </c>
      <c r="B2087" s="2">
        <v>42880.837071759262</v>
      </c>
      <c r="C2087" s="1">
        <v>19</v>
      </c>
      <c r="D2087" s="1">
        <v>22</v>
      </c>
      <c r="E2087" s="1">
        <v>20</v>
      </c>
      <c r="F2087" s="1">
        <v>21</v>
      </c>
      <c r="G2087" s="1">
        <v>858.73199999999997</v>
      </c>
      <c r="H2087" s="1">
        <v>296.7564756862717</v>
      </c>
      <c r="I2087" s="22">
        <v>5395.57</v>
      </c>
      <c r="J2087" s="1">
        <v>296.7564756862717</v>
      </c>
      <c r="K2087" s="7" t="str">
        <f>IF(OR($C2087=1,$C2087=2,$C2087=3),$J2087,"")</f>
        <v/>
      </c>
      <c r="L2087" s="8" t="str">
        <f t="shared" si="233"/>
        <v/>
      </c>
      <c r="M2087" s="3" t="str">
        <f>IF(OR($C2087=7,$C2087=8,$C2087=9),$J2087,"")</f>
        <v/>
      </c>
      <c r="N2087" s="8" t="str">
        <f t="shared" si="231"/>
        <v/>
      </c>
      <c r="O2087" s="7" t="str">
        <f>IF(OR($C2087=13,$C2087=14,$C2087=15),$J2087,"")</f>
        <v/>
      </c>
      <c r="P2087" s="8" t="str">
        <f t="shared" si="236"/>
        <v/>
      </c>
      <c r="Q2087" s="3">
        <f>IF(OR($C2087=19,$C2087=20,$C2087=21),$J2087,"")</f>
        <v>296.7564756862717</v>
      </c>
      <c r="R2087" s="3" t="str">
        <f t="shared" si="234"/>
        <v/>
      </c>
      <c r="S2087" s="7" t="str">
        <f>IF(OR($C2087=25,$C2087=26,$C2087=27),$J2087,"")</f>
        <v/>
      </c>
      <c r="T2087" s="9" t="str">
        <f t="shared" si="235"/>
        <v/>
      </c>
    </row>
    <row r="2088" spans="1:20" x14ac:dyDescent="0.25">
      <c r="A2088" s="20">
        <f t="shared" si="232"/>
        <v>42880.840000000004</v>
      </c>
      <c r="B2088" s="2">
        <v>42880.837094907409</v>
      </c>
      <c r="C2088" s="1">
        <v>20</v>
      </c>
      <c r="D2088" s="1">
        <v>23</v>
      </c>
      <c r="E2088" s="1">
        <v>21</v>
      </c>
      <c r="F2088" s="1">
        <v>22</v>
      </c>
      <c r="G2088" s="1">
        <v>984.68600000000004</v>
      </c>
      <c r="H2088" s="1">
        <v>340.28305340619909</v>
      </c>
      <c r="I2088" s="22">
        <v>6186.97</v>
      </c>
      <c r="J2088" s="1">
        <v>340.28305340619909</v>
      </c>
      <c r="K2088" s="7" t="str">
        <f>IF(OR($C2088=1,$C2088=2,$C2088=3),$J2088,"")</f>
        <v/>
      </c>
      <c r="L2088" s="8" t="str">
        <f t="shared" si="233"/>
        <v/>
      </c>
      <c r="M2088" s="3" t="str">
        <f>IF(OR($C2088=7,$C2088=8,$C2088=9),$J2088,"")</f>
        <v/>
      </c>
      <c r="N2088" s="8" t="str">
        <f t="shared" si="231"/>
        <v/>
      </c>
      <c r="O2088" s="7" t="str">
        <f>IF(OR($C2088=13,$C2088=14,$C2088=15),$J2088,"")</f>
        <v/>
      </c>
      <c r="P2088" s="8" t="str">
        <f t="shared" si="236"/>
        <v/>
      </c>
      <c r="Q2088" s="3">
        <f>IF(OR($C2088=19,$C2088=20,$C2088=21),$J2088,"")</f>
        <v>340.28305340619909</v>
      </c>
      <c r="R2088" s="3">
        <f t="shared" si="234"/>
        <v>309.66232680277778</v>
      </c>
      <c r="S2088" s="7" t="str">
        <f>IF(OR($C2088=25,$C2088=26,$C2088=27),$J2088,"")</f>
        <v/>
      </c>
      <c r="T2088" s="9" t="str">
        <f t="shared" si="235"/>
        <v/>
      </c>
    </row>
    <row r="2089" spans="1:20" x14ac:dyDescent="0.25">
      <c r="A2089" s="20">
        <f t="shared" si="232"/>
        <v>42880.840000000004</v>
      </c>
      <c r="B2089" s="2">
        <v>42880.837129629632</v>
      </c>
      <c r="C2089" s="1">
        <v>21</v>
      </c>
      <c r="D2089" s="1">
        <v>24</v>
      </c>
      <c r="E2089" s="1">
        <v>22</v>
      </c>
      <c r="F2089" s="1">
        <v>23</v>
      </c>
      <c r="G2089" s="1">
        <v>844.81600000000003</v>
      </c>
      <c r="H2089" s="1">
        <v>291.94745131586262</v>
      </c>
      <c r="I2089" s="22">
        <v>5308.14</v>
      </c>
      <c r="J2089" s="1">
        <v>291.94745131586262</v>
      </c>
      <c r="K2089" s="7" t="str">
        <f>IF(OR($C2089=1,$C2089=2,$C2089=3),$J2089,"")</f>
        <v/>
      </c>
      <c r="L2089" s="8" t="str">
        <f t="shared" si="233"/>
        <v/>
      </c>
      <c r="M2089" s="3" t="str">
        <f>IF(OR($C2089=7,$C2089=8,$C2089=9),$J2089,"")</f>
        <v/>
      </c>
      <c r="N2089" s="8" t="str">
        <f t="shared" si="231"/>
        <v/>
      </c>
      <c r="O2089" s="7" t="str">
        <f>IF(OR($C2089=13,$C2089=14,$C2089=15),$J2089,"")</f>
        <v/>
      </c>
      <c r="P2089" s="8" t="str">
        <f t="shared" si="236"/>
        <v/>
      </c>
      <c r="Q2089" s="3">
        <f>IF(OR($C2089=19,$C2089=20,$C2089=21),$J2089,"")</f>
        <v>291.94745131586262</v>
      </c>
      <c r="R2089" s="3" t="str">
        <f t="shared" si="234"/>
        <v/>
      </c>
      <c r="S2089" s="7" t="str">
        <f>IF(OR($C2089=25,$C2089=26,$C2089=27),$J2089,"")</f>
        <v/>
      </c>
      <c r="T2089" s="9" t="str">
        <f t="shared" si="235"/>
        <v/>
      </c>
    </row>
    <row r="2090" spans="1:20" x14ac:dyDescent="0.25">
      <c r="A2090" s="20">
        <f t="shared" si="232"/>
        <v>42880.86</v>
      </c>
      <c r="B2090" s="2">
        <v>42880.850995370369</v>
      </c>
      <c r="C2090" s="1">
        <v>19</v>
      </c>
      <c r="D2090" s="1">
        <v>22</v>
      </c>
      <c r="E2090" s="1">
        <v>20</v>
      </c>
      <c r="F2090" s="1">
        <v>21</v>
      </c>
      <c r="G2090" s="1">
        <v>850.82299999999998</v>
      </c>
      <c r="H2090" s="1">
        <v>294.02332149357511</v>
      </c>
      <c r="I2090" s="22">
        <v>5345.88</v>
      </c>
      <c r="J2090" s="1">
        <v>294.02332149357511</v>
      </c>
      <c r="K2090" s="7" t="str">
        <f>IF(OR($C2090=1,$C2090=2,$C2090=3),$J2090,"")</f>
        <v/>
      </c>
      <c r="L2090" s="8" t="str">
        <f t="shared" si="233"/>
        <v/>
      </c>
      <c r="M2090" s="3" t="str">
        <f>IF(OR($C2090=7,$C2090=8,$C2090=9),$J2090,"")</f>
        <v/>
      </c>
      <c r="N2090" s="8" t="str">
        <f t="shared" si="231"/>
        <v/>
      </c>
      <c r="O2090" s="7" t="str">
        <f>IF(OR($C2090=13,$C2090=14,$C2090=15),$J2090,"")</f>
        <v/>
      </c>
      <c r="P2090" s="8" t="str">
        <f t="shared" si="236"/>
        <v/>
      </c>
      <c r="Q2090" s="3">
        <f>IF(OR($C2090=19,$C2090=20,$C2090=21),$J2090,"")</f>
        <v>294.02332149357511</v>
      </c>
      <c r="R2090" s="3" t="str">
        <f t="shared" si="234"/>
        <v/>
      </c>
      <c r="S2090" s="7" t="str">
        <f>IF(OR($C2090=25,$C2090=26,$C2090=27),$J2090,"")</f>
        <v/>
      </c>
      <c r="T2090" s="9" t="str">
        <f t="shared" si="235"/>
        <v/>
      </c>
    </row>
    <row r="2091" spans="1:20" x14ac:dyDescent="0.25">
      <c r="A2091" s="20">
        <f t="shared" si="232"/>
        <v>42880.86</v>
      </c>
      <c r="B2091" s="2">
        <v>42880.851030092592</v>
      </c>
      <c r="C2091" s="1">
        <v>20</v>
      </c>
      <c r="D2091" s="1">
        <v>23</v>
      </c>
      <c r="E2091" s="1">
        <v>21</v>
      </c>
      <c r="F2091" s="1">
        <v>22</v>
      </c>
      <c r="G2091" s="1">
        <v>981.77200000000005</v>
      </c>
      <c r="H2091" s="1">
        <v>339.27604729701744</v>
      </c>
      <c r="I2091" s="22">
        <v>6168.66</v>
      </c>
      <c r="J2091" s="1">
        <v>339.27604729701744</v>
      </c>
      <c r="K2091" s="7" t="str">
        <f>IF(OR($C2091=1,$C2091=2,$C2091=3),$J2091,"")</f>
        <v/>
      </c>
      <c r="L2091" s="8" t="str">
        <f t="shared" si="233"/>
        <v/>
      </c>
      <c r="M2091" s="3" t="str">
        <f>IF(OR($C2091=7,$C2091=8,$C2091=9),$J2091,"")</f>
        <v/>
      </c>
      <c r="N2091" s="8" t="str">
        <f t="shared" si="231"/>
        <v/>
      </c>
      <c r="O2091" s="7" t="str">
        <f>IF(OR($C2091=13,$C2091=14,$C2091=15),$J2091,"")</f>
        <v/>
      </c>
      <c r="P2091" s="8" t="str">
        <f t="shared" si="236"/>
        <v/>
      </c>
      <c r="Q2091" s="3">
        <f>IF(OR($C2091=19,$C2091=20,$C2091=21),$J2091,"")</f>
        <v>339.27604729701744</v>
      </c>
      <c r="R2091" s="3">
        <f t="shared" si="234"/>
        <v>307.88929568489584</v>
      </c>
      <c r="S2091" s="7" t="str">
        <f>IF(OR($C2091=25,$C2091=26,$C2091=27),$J2091,"")</f>
        <v/>
      </c>
      <c r="T2091" s="9" t="str">
        <f t="shared" si="235"/>
        <v/>
      </c>
    </row>
    <row r="2092" spans="1:20" x14ac:dyDescent="0.25">
      <c r="A2092" s="20">
        <f t="shared" si="232"/>
        <v>42880.86</v>
      </c>
      <c r="B2092" s="2">
        <v>42880.851064814815</v>
      </c>
      <c r="C2092" s="1">
        <v>21</v>
      </c>
      <c r="D2092" s="1">
        <v>24</v>
      </c>
      <c r="E2092" s="1">
        <v>22</v>
      </c>
      <c r="F2092" s="1">
        <v>23</v>
      </c>
      <c r="G2092" s="1">
        <v>840.24699999999996</v>
      </c>
      <c r="H2092" s="1">
        <v>290.36851826409492</v>
      </c>
      <c r="I2092" s="22">
        <v>5279.43</v>
      </c>
      <c r="J2092" s="1">
        <v>290.36851826409492</v>
      </c>
      <c r="K2092" s="7" t="str">
        <f>IF(OR($C2092=1,$C2092=2,$C2092=3),$J2092,"")</f>
        <v/>
      </c>
      <c r="L2092" s="8" t="str">
        <f t="shared" si="233"/>
        <v/>
      </c>
      <c r="M2092" s="3" t="str">
        <f>IF(OR($C2092=7,$C2092=8,$C2092=9),$J2092,"")</f>
        <v/>
      </c>
      <c r="N2092" s="8" t="str">
        <f t="shared" si="231"/>
        <v/>
      </c>
      <c r="O2092" s="7" t="str">
        <f>IF(OR($C2092=13,$C2092=14,$C2092=15),$J2092,"")</f>
        <v/>
      </c>
      <c r="P2092" s="8" t="str">
        <f t="shared" si="236"/>
        <v/>
      </c>
      <c r="Q2092" s="3">
        <f>IF(OR($C2092=19,$C2092=20,$C2092=21),$J2092,"")</f>
        <v>290.36851826409492</v>
      </c>
      <c r="R2092" s="3" t="str">
        <f t="shared" si="234"/>
        <v/>
      </c>
      <c r="S2092" s="7" t="str">
        <f>IF(OR($C2092=25,$C2092=26,$C2092=27),$J2092,"")</f>
        <v/>
      </c>
      <c r="T2092" s="9" t="str">
        <f t="shared" si="235"/>
        <v/>
      </c>
    </row>
    <row r="2093" spans="1:20" x14ac:dyDescent="0.25">
      <c r="A2093" s="20">
        <f t="shared" si="232"/>
        <v>42880.87</v>
      </c>
      <c r="B2093" s="2">
        <v>42880.864849537036</v>
      </c>
      <c r="C2093" s="1">
        <v>19</v>
      </c>
      <c r="D2093" s="1">
        <v>22</v>
      </c>
      <c r="E2093" s="1">
        <v>20</v>
      </c>
      <c r="F2093" s="1">
        <v>21</v>
      </c>
      <c r="G2093" s="1">
        <v>848.58</v>
      </c>
      <c r="H2093" s="1">
        <v>293.24819633815491</v>
      </c>
      <c r="I2093" s="22">
        <v>5331.78</v>
      </c>
      <c r="J2093" s="1">
        <v>293.24819633815491</v>
      </c>
      <c r="K2093" s="7" t="str">
        <f>IF(OR($C2093=1,$C2093=2,$C2093=3),$J2093,"")</f>
        <v/>
      </c>
      <c r="L2093" s="8" t="str">
        <f t="shared" si="233"/>
        <v/>
      </c>
      <c r="M2093" s="3" t="str">
        <f>IF(OR($C2093=7,$C2093=8,$C2093=9),$J2093,"")</f>
        <v/>
      </c>
      <c r="N2093" s="8" t="str">
        <f t="shared" si="231"/>
        <v/>
      </c>
      <c r="O2093" s="7" t="str">
        <f>IF(OR($C2093=13,$C2093=14,$C2093=15),$J2093,"")</f>
        <v/>
      </c>
      <c r="P2093" s="8" t="str">
        <f t="shared" si="236"/>
        <v/>
      </c>
      <c r="Q2093" s="3">
        <f>IF(OR($C2093=19,$C2093=20,$C2093=21),$J2093,"")</f>
        <v>293.24819633815491</v>
      </c>
      <c r="R2093" s="3" t="str">
        <f t="shared" si="234"/>
        <v/>
      </c>
      <c r="S2093" s="7" t="str">
        <f>IF(OR($C2093=25,$C2093=26,$C2093=27),$J2093,"")</f>
        <v/>
      </c>
      <c r="T2093" s="9" t="str">
        <f t="shared" si="235"/>
        <v/>
      </c>
    </row>
    <row r="2094" spans="1:20" x14ac:dyDescent="0.25">
      <c r="A2094" s="20">
        <f t="shared" si="232"/>
        <v>42880.87</v>
      </c>
      <c r="B2094" s="2">
        <v>42880.864884259259</v>
      </c>
      <c r="C2094" s="1">
        <v>20</v>
      </c>
      <c r="D2094" s="1">
        <v>23</v>
      </c>
      <c r="E2094" s="1">
        <v>21</v>
      </c>
      <c r="F2094" s="1">
        <v>22</v>
      </c>
      <c r="G2094" s="1">
        <v>969.55399999999997</v>
      </c>
      <c r="H2094" s="1">
        <v>335.05380960244577</v>
      </c>
      <c r="I2094" s="22">
        <v>6091.89</v>
      </c>
      <c r="J2094" s="1">
        <v>335.05380960244577</v>
      </c>
      <c r="K2094" s="7" t="str">
        <f>IF(OR($C2094=1,$C2094=2,$C2094=3),$J2094,"")</f>
        <v/>
      </c>
      <c r="L2094" s="8" t="str">
        <f t="shared" si="233"/>
        <v/>
      </c>
      <c r="M2094" s="3" t="str">
        <f>IF(OR($C2094=7,$C2094=8,$C2094=9),$J2094,"")</f>
        <v/>
      </c>
      <c r="N2094" s="8" t="str">
        <f t="shared" si="231"/>
        <v/>
      </c>
      <c r="O2094" s="7" t="str">
        <f>IF(OR($C2094=13,$C2094=14,$C2094=15),$J2094,"")</f>
        <v/>
      </c>
      <c r="P2094" s="8" t="str">
        <f t="shared" si="236"/>
        <v/>
      </c>
      <c r="Q2094" s="3">
        <f>IF(OR($C2094=19,$C2094=20,$C2094=21),$J2094,"")</f>
        <v>335.05380960244577</v>
      </c>
      <c r="R2094" s="3">
        <f t="shared" si="234"/>
        <v>305.71355427672569</v>
      </c>
      <c r="S2094" s="7" t="str">
        <f>IF(OR($C2094=25,$C2094=26,$C2094=27),$J2094,"")</f>
        <v/>
      </c>
      <c r="T2094" s="9" t="str">
        <f t="shared" si="235"/>
        <v/>
      </c>
    </row>
    <row r="2095" spans="1:20" x14ac:dyDescent="0.25">
      <c r="A2095" s="20">
        <f t="shared" si="232"/>
        <v>42880.87</v>
      </c>
      <c r="B2095" s="2">
        <v>42880.864907407406</v>
      </c>
      <c r="C2095" s="1">
        <v>21</v>
      </c>
      <c r="D2095" s="1">
        <v>24</v>
      </c>
      <c r="E2095" s="1">
        <v>22</v>
      </c>
      <c r="F2095" s="1">
        <v>23</v>
      </c>
      <c r="G2095" s="1">
        <v>835.82</v>
      </c>
      <c r="H2095" s="1">
        <v>288.83865688957633</v>
      </c>
      <c r="I2095" s="22">
        <v>5251.61</v>
      </c>
      <c r="J2095" s="1">
        <v>288.83865688957633</v>
      </c>
      <c r="K2095" s="7" t="str">
        <f>IF(OR($C2095=1,$C2095=2,$C2095=3),$J2095,"")</f>
        <v/>
      </c>
      <c r="L2095" s="8" t="str">
        <f t="shared" si="233"/>
        <v/>
      </c>
      <c r="M2095" s="3" t="str">
        <f>IF(OR($C2095=7,$C2095=8,$C2095=9),$J2095,"")</f>
        <v/>
      </c>
      <c r="N2095" s="8" t="str">
        <f t="shared" si="231"/>
        <v/>
      </c>
      <c r="O2095" s="7" t="str">
        <f>IF(OR($C2095=13,$C2095=14,$C2095=15),$J2095,"")</f>
        <v/>
      </c>
      <c r="P2095" s="8" t="str">
        <f t="shared" si="236"/>
        <v/>
      </c>
      <c r="Q2095" s="3">
        <f>IF(OR($C2095=19,$C2095=20,$C2095=21),$J2095,"")</f>
        <v>288.83865688957633</v>
      </c>
      <c r="R2095" s="3" t="str">
        <f t="shared" si="234"/>
        <v/>
      </c>
      <c r="S2095" s="7" t="str">
        <f>IF(OR($C2095=25,$C2095=26,$C2095=27),$J2095,"")</f>
        <v/>
      </c>
      <c r="T2095" s="9" t="str">
        <f t="shared" si="235"/>
        <v/>
      </c>
    </row>
    <row r="2096" spans="1:20" x14ac:dyDescent="0.25">
      <c r="A2096" s="20">
        <f t="shared" si="232"/>
        <v>42880.880000000005</v>
      </c>
      <c r="B2096" s="2">
        <v>42880.878761574073</v>
      </c>
      <c r="C2096" s="1">
        <v>19</v>
      </c>
      <c r="D2096" s="1">
        <v>22</v>
      </c>
      <c r="E2096" s="1">
        <v>20</v>
      </c>
      <c r="F2096" s="1">
        <v>21</v>
      </c>
      <c r="G2096" s="1">
        <v>842.32299999999998</v>
      </c>
      <c r="H2096" s="1">
        <v>291.08593236246867</v>
      </c>
      <c r="I2096" s="22">
        <v>5292.47</v>
      </c>
      <c r="J2096" s="1">
        <v>291.08593236246867</v>
      </c>
      <c r="K2096" s="7" t="str">
        <f>IF(OR($C2096=1,$C2096=2,$C2096=3),$J2096,"")</f>
        <v/>
      </c>
      <c r="L2096" s="8" t="str">
        <f t="shared" si="233"/>
        <v/>
      </c>
      <c r="M2096" s="3" t="str">
        <f>IF(OR($C2096=7,$C2096=8,$C2096=9),$J2096,"")</f>
        <v/>
      </c>
      <c r="N2096" s="8" t="str">
        <f t="shared" si="231"/>
        <v/>
      </c>
      <c r="O2096" s="7" t="str">
        <f>IF(OR($C2096=13,$C2096=14,$C2096=15),$J2096,"")</f>
        <v/>
      </c>
      <c r="P2096" s="8" t="str">
        <f t="shared" si="236"/>
        <v/>
      </c>
      <c r="Q2096" s="3">
        <f>IF(OR($C2096=19,$C2096=20,$C2096=21),$J2096,"")</f>
        <v>291.08593236246867</v>
      </c>
      <c r="R2096" s="3" t="str">
        <f t="shared" si="234"/>
        <v/>
      </c>
      <c r="S2096" s="7" t="str">
        <f>IF(OR($C2096=25,$C2096=26,$C2096=27),$J2096,"")</f>
        <v/>
      </c>
      <c r="T2096" s="9" t="str">
        <f t="shared" si="235"/>
        <v/>
      </c>
    </row>
    <row r="2097" spans="1:20" x14ac:dyDescent="0.25">
      <c r="A2097" s="20">
        <f t="shared" si="232"/>
        <v>42880.880000000005</v>
      </c>
      <c r="B2097" s="2">
        <v>42880.878796296296</v>
      </c>
      <c r="C2097" s="1">
        <v>20</v>
      </c>
      <c r="D2097" s="1">
        <v>23</v>
      </c>
      <c r="E2097" s="1">
        <v>21</v>
      </c>
      <c r="F2097" s="1">
        <v>22</v>
      </c>
      <c r="G2097" s="1">
        <v>967.428</v>
      </c>
      <c r="H2097" s="1">
        <v>334.3191167444773</v>
      </c>
      <c r="I2097" s="22">
        <v>6078.53</v>
      </c>
      <c r="J2097" s="1">
        <v>334.3191167444773</v>
      </c>
      <c r="K2097" s="7" t="str">
        <f>IF(OR($C2097=1,$C2097=2,$C2097=3),$J2097,"")</f>
        <v/>
      </c>
      <c r="L2097" s="8" t="str">
        <f t="shared" si="233"/>
        <v/>
      </c>
      <c r="M2097" s="3" t="str">
        <f>IF(OR($C2097=7,$C2097=8,$C2097=9),$J2097,"")</f>
        <v/>
      </c>
      <c r="N2097" s="8" t="str">
        <f t="shared" si="231"/>
        <v/>
      </c>
      <c r="O2097" s="7" t="str">
        <f>IF(OR($C2097=13,$C2097=14,$C2097=15),$J2097,"")</f>
        <v/>
      </c>
      <c r="P2097" s="8" t="str">
        <f t="shared" si="236"/>
        <v/>
      </c>
      <c r="Q2097" s="3">
        <f>IF(OR($C2097=19,$C2097=20,$C2097=21),$J2097,"")</f>
        <v>334.3191167444773</v>
      </c>
      <c r="R2097" s="3">
        <f t="shared" si="234"/>
        <v>304.24612682020938</v>
      </c>
      <c r="S2097" s="7" t="str">
        <f>IF(OR($C2097=25,$C2097=26,$C2097=27),$J2097,"")</f>
        <v/>
      </c>
      <c r="T2097" s="9" t="str">
        <f t="shared" si="235"/>
        <v/>
      </c>
    </row>
    <row r="2098" spans="1:20" x14ac:dyDescent="0.25">
      <c r="A2098" s="20">
        <f t="shared" si="232"/>
        <v>42880.880000000005</v>
      </c>
      <c r="B2098" s="2">
        <v>42880.878819444442</v>
      </c>
      <c r="C2098" s="1">
        <v>21</v>
      </c>
      <c r="D2098" s="1">
        <v>24</v>
      </c>
      <c r="E2098" s="1">
        <v>22</v>
      </c>
      <c r="F2098" s="1">
        <v>23</v>
      </c>
      <c r="G2098" s="1">
        <v>831.46400000000006</v>
      </c>
      <c r="H2098" s="1">
        <v>287.33333135368224</v>
      </c>
      <c r="I2098" s="22">
        <v>5224.24</v>
      </c>
      <c r="J2098" s="1">
        <v>287.33333135368224</v>
      </c>
      <c r="K2098" s="7" t="str">
        <f>IF(OR($C2098=1,$C2098=2,$C2098=3),$J2098,"")</f>
        <v/>
      </c>
      <c r="L2098" s="8" t="str">
        <f t="shared" si="233"/>
        <v/>
      </c>
      <c r="M2098" s="3" t="str">
        <f>IF(OR($C2098=7,$C2098=8,$C2098=9),$J2098,"")</f>
        <v/>
      </c>
      <c r="N2098" s="8" t="str">
        <f t="shared" si="231"/>
        <v/>
      </c>
      <c r="O2098" s="7" t="str">
        <f>IF(OR($C2098=13,$C2098=14,$C2098=15),$J2098,"")</f>
        <v/>
      </c>
      <c r="P2098" s="8" t="str">
        <f t="shared" si="236"/>
        <v/>
      </c>
      <c r="Q2098" s="3">
        <f>IF(OR($C2098=19,$C2098=20,$C2098=21),$J2098,"")</f>
        <v>287.33333135368224</v>
      </c>
      <c r="R2098" s="3" t="str">
        <f t="shared" si="234"/>
        <v/>
      </c>
      <c r="S2098" s="7" t="str">
        <f>IF(OR($C2098=25,$C2098=26,$C2098=27),$J2098,"")</f>
        <v/>
      </c>
      <c r="T2098" s="9" t="str">
        <f t="shared" si="235"/>
        <v/>
      </c>
    </row>
    <row r="2099" spans="1:20" x14ac:dyDescent="0.25">
      <c r="A2099" s="20">
        <f t="shared" si="232"/>
        <v>42880.9</v>
      </c>
      <c r="B2099" s="2">
        <v>42880.892627314817</v>
      </c>
      <c r="C2099" s="1">
        <v>19</v>
      </c>
      <c r="D2099" s="1">
        <v>22</v>
      </c>
      <c r="E2099" s="1">
        <v>20</v>
      </c>
      <c r="F2099" s="1">
        <v>21</v>
      </c>
      <c r="G2099" s="1">
        <v>836.90800000000002</v>
      </c>
      <c r="H2099" s="1">
        <v>289.21464269835792</v>
      </c>
      <c r="I2099" s="22">
        <v>5258.45</v>
      </c>
      <c r="J2099" s="1">
        <v>289.21464269835792</v>
      </c>
      <c r="K2099" s="7" t="str">
        <f>IF(OR($C2099=1,$C2099=2,$C2099=3),$J2099,"")</f>
        <v/>
      </c>
      <c r="L2099" s="8" t="str">
        <f t="shared" si="233"/>
        <v/>
      </c>
      <c r="M2099" s="3" t="str">
        <f>IF(OR($C2099=7,$C2099=8,$C2099=9),$J2099,"")</f>
        <v/>
      </c>
      <c r="N2099" s="8" t="str">
        <f t="shared" si="231"/>
        <v/>
      </c>
      <c r="O2099" s="7" t="str">
        <f>IF(OR($C2099=13,$C2099=14,$C2099=15),$J2099,"")</f>
        <v/>
      </c>
      <c r="P2099" s="8" t="str">
        <f t="shared" si="236"/>
        <v/>
      </c>
      <c r="Q2099" s="3">
        <f>IF(OR($C2099=19,$C2099=20,$C2099=21),$J2099,"")</f>
        <v>289.21464269835792</v>
      </c>
      <c r="R2099" s="3" t="str">
        <f t="shared" si="234"/>
        <v/>
      </c>
      <c r="S2099" s="7" t="str">
        <f>IF(OR($C2099=25,$C2099=26,$C2099=27),$J2099,"")</f>
        <v/>
      </c>
      <c r="T2099" s="9" t="str">
        <f t="shared" si="235"/>
        <v/>
      </c>
    </row>
    <row r="2100" spans="1:20" x14ac:dyDescent="0.25">
      <c r="A2100" s="20">
        <f t="shared" si="232"/>
        <v>42880.9</v>
      </c>
      <c r="B2100" s="2">
        <v>42880.89266203704</v>
      </c>
      <c r="C2100" s="1">
        <v>20</v>
      </c>
      <c r="D2100" s="1">
        <v>23</v>
      </c>
      <c r="E2100" s="1">
        <v>21</v>
      </c>
      <c r="F2100" s="1">
        <v>22</v>
      </c>
      <c r="G2100" s="1">
        <v>962.245</v>
      </c>
      <c r="H2100" s="1">
        <v>332.52800052488612</v>
      </c>
      <c r="I2100" s="22">
        <v>6045.97</v>
      </c>
      <c r="J2100" s="1">
        <v>332.52800052488612</v>
      </c>
      <c r="K2100" s="7" t="str">
        <f>IF(OR($C2100=1,$C2100=2,$C2100=3),$J2100,"")</f>
        <v/>
      </c>
      <c r="L2100" s="8" t="str">
        <f t="shared" si="233"/>
        <v/>
      </c>
      <c r="M2100" s="3" t="str">
        <f>IF(OR($C2100=7,$C2100=8,$C2100=9),$J2100,"")</f>
        <v/>
      </c>
      <c r="N2100" s="8" t="str">
        <f t="shared" si="231"/>
        <v/>
      </c>
      <c r="O2100" s="7" t="str">
        <f>IF(OR($C2100=13,$C2100=14,$C2100=15),$J2100,"")</f>
        <v/>
      </c>
      <c r="P2100" s="8" t="str">
        <f t="shared" si="236"/>
        <v/>
      </c>
      <c r="Q2100" s="3">
        <f>IF(OR($C2100=19,$C2100=20,$C2100=21),$J2100,"")</f>
        <v>332.52800052488612</v>
      </c>
      <c r="R2100" s="3">
        <f t="shared" si="234"/>
        <v>302.44038125082801</v>
      </c>
      <c r="S2100" s="7" t="str">
        <f>IF(OR($C2100=25,$C2100=26,$C2100=27),$J2100,"")</f>
        <v/>
      </c>
      <c r="T2100" s="9" t="str">
        <f t="shared" si="235"/>
        <v/>
      </c>
    </row>
    <row r="2101" spans="1:20" x14ac:dyDescent="0.25">
      <c r="A2101" s="20">
        <f t="shared" si="232"/>
        <v>42880.9</v>
      </c>
      <c r="B2101" s="2">
        <v>42880.892696759256</v>
      </c>
      <c r="C2101" s="1">
        <v>21</v>
      </c>
      <c r="D2101" s="1">
        <v>24</v>
      </c>
      <c r="E2101" s="1">
        <v>22</v>
      </c>
      <c r="F2101" s="1">
        <v>23</v>
      </c>
      <c r="G2101" s="1">
        <v>826.38599999999997</v>
      </c>
      <c r="H2101" s="1">
        <v>285.57850052923999</v>
      </c>
      <c r="I2101" s="22">
        <v>5192.34</v>
      </c>
      <c r="J2101" s="1">
        <v>285.57850052923999</v>
      </c>
      <c r="K2101" s="7" t="str">
        <f>IF(OR($C2101=1,$C2101=2,$C2101=3),$J2101,"")</f>
        <v/>
      </c>
      <c r="L2101" s="8" t="str">
        <f t="shared" si="233"/>
        <v/>
      </c>
      <c r="M2101" s="3" t="str">
        <f>IF(OR($C2101=7,$C2101=8,$C2101=9),$J2101,"")</f>
        <v/>
      </c>
      <c r="N2101" s="8" t="str">
        <f t="shared" si="231"/>
        <v/>
      </c>
      <c r="O2101" s="7" t="str">
        <f>IF(OR($C2101=13,$C2101=14,$C2101=15),$J2101,"")</f>
        <v/>
      </c>
      <c r="P2101" s="8" t="str">
        <f t="shared" si="236"/>
        <v/>
      </c>
      <c r="Q2101" s="3">
        <f>IF(OR($C2101=19,$C2101=20,$C2101=21),$J2101,"")</f>
        <v>285.57850052923999</v>
      </c>
      <c r="R2101" s="3" t="str">
        <f t="shared" si="234"/>
        <v/>
      </c>
      <c r="S2101" s="7" t="str">
        <f>IF(OR($C2101=25,$C2101=26,$C2101=27),$J2101,"")</f>
        <v/>
      </c>
      <c r="T2101" s="9" t="str">
        <f t="shared" si="235"/>
        <v/>
      </c>
    </row>
    <row r="2102" spans="1:20" x14ac:dyDescent="0.25">
      <c r="A2102" s="20">
        <f t="shared" si="232"/>
        <v>42880.91</v>
      </c>
      <c r="B2102" s="2">
        <v>42880.906504629631</v>
      </c>
      <c r="C2102" s="1">
        <v>19</v>
      </c>
      <c r="D2102" s="1">
        <v>22</v>
      </c>
      <c r="E2102" s="1">
        <v>20</v>
      </c>
      <c r="F2102" s="1">
        <v>21</v>
      </c>
      <c r="G2102" s="1">
        <v>835.20399999999995</v>
      </c>
      <c r="H2102" s="1">
        <v>288.62578257136903</v>
      </c>
      <c r="I2102" s="22">
        <v>5247.74</v>
      </c>
      <c r="J2102" s="1">
        <v>288.62578257136903</v>
      </c>
      <c r="K2102" s="7" t="str">
        <f>IF(OR($C2102=1,$C2102=2,$C2102=3),$J2102,"")</f>
        <v/>
      </c>
      <c r="L2102" s="8" t="str">
        <f t="shared" si="233"/>
        <v/>
      </c>
      <c r="M2102" s="3" t="str">
        <f>IF(OR($C2102=7,$C2102=8,$C2102=9),$J2102,"")</f>
        <v/>
      </c>
      <c r="N2102" s="8" t="str">
        <f t="shared" si="231"/>
        <v/>
      </c>
      <c r="O2102" s="7" t="str">
        <f>IF(OR($C2102=13,$C2102=14,$C2102=15),$J2102,"")</f>
        <v/>
      </c>
      <c r="P2102" s="8" t="str">
        <f t="shared" si="236"/>
        <v/>
      </c>
      <c r="Q2102" s="3">
        <f>IF(OR($C2102=19,$C2102=20,$C2102=21),$J2102,"")</f>
        <v>288.62578257136903</v>
      </c>
      <c r="R2102" s="3" t="str">
        <f t="shared" si="234"/>
        <v/>
      </c>
      <c r="S2102" s="7" t="str">
        <f>IF(OR($C2102=25,$C2102=26,$C2102=27),$J2102,"")</f>
        <v/>
      </c>
      <c r="T2102" s="9" t="str">
        <f t="shared" si="235"/>
        <v/>
      </c>
    </row>
    <row r="2103" spans="1:20" x14ac:dyDescent="0.25">
      <c r="A2103" s="20">
        <f t="shared" si="232"/>
        <v>42880.91</v>
      </c>
      <c r="B2103" s="2">
        <v>42880.906527777777</v>
      </c>
      <c r="C2103" s="1">
        <v>20</v>
      </c>
      <c r="D2103" s="1">
        <v>23</v>
      </c>
      <c r="E2103" s="1">
        <v>21</v>
      </c>
      <c r="F2103" s="1">
        <v>22</v>
      </c>
      <c r="G2103" s="1">
        <v>958.67499999999995</v>
      </c>
      <c r="H2103" s="1">
        <v>331.29429708982144</v>
      </c>
      <c r="I2103" s="22">
        <v>6023.53</v>
      </c>
      <c r="J2103" s="1">
        <v>331.29429708982144</v>
      </c>
      <c r="K2103" s="7" t="str">
        <f>IF(OR($C2103=1,$C2103=2,$C2103=3),$J2103,"")</f>
        <v/>
      </c>
      <c r="L2103" s="8" t="str">
        <f t="shared" si="233"/>
        <v/>
      </c>
      <c r="M2103" s="3" t="str">
        <f>IF(OR($C2103=7,$C2103=8,$C2103=9),$J2103,"")</f>
        <v/>
      </c>
      <c r="N2103" s="8" t="str">
        <f t="shared" si="231"/>
        <v/>
      </c>
      <c r="O2103" s="7" t="str">
        <f>IF(OR($C2103=13,$C2103=14,$C2103=15),$J2103,"")</f>
        <v/>
      </c>
      <c r="P2103" s="8" t="str">
        <f t="shared" si="236"/>
        <v/>
      </c>
      <c r="Q2103" s="3">
        <f>IF(OR($C2103=19,$C2103=20,$C2103=21),$J2103,"")</f>
        <v>331.29429708982144</v>
      </c>
      <c r="R2103" s="3">
        <f>IF(AND(C2102=19,C2103=20,C2104=21),AVERAGE(Q2102:Q2104),"")</f>
        <v>301.47380743909804</v>
      </c>
      <c r="S2103" s="7" t="str">
        <f>IF(OR($C2103=25,$C2103=26,$C2103=27),$J2103,"")</f>
        <v/>
      </c>
      <c r="T2103" s="9" t="str">
        <f t="shared" si="235"/>
        <v/>
      </c>
    </row>
    <row r="2104" spans="1:20" x14ac:dyDescent="0.25">
      <c r="A2104" s="20">
        <f t="shared" si="232"/>
        <v>42880.91</v>
      </c>
      <c r="B2104" s="2">
        <v>42880.9065625</v>
      </c>
      <c r="C2104" s="1">
        <v>21</v>
      </c>
      <c r="D2104" s="1">
        <v>24</v>
      </c>
      <c r="E2104" s="1">
        <v>22</v>
      </c>
      <c r="F2104" s="1">
        <v>23</v>
      </c>
      <c r="G2104" s="1">
        <v>823.26900000000001</v>
      </c>
      <c r="H2104" s="1">
        <v>284.5013426561037</v>
      </c>
      <c r="I2104" s="22">
        <v>5172.75</v>
      </c>
      <c r="J2104" s="1">
        <v>284.5013426561037</v>
      </c>
      <c r="K2104" s="7" t="str">
        <f>IF(OR($C2104=1,$C2104=2,$C2104=3),$J2104,"")</f>
        <v/>
      </c>
      <c r="L2104" s="8" t="str">
        <f t="shared" si="233"/>
        <v/>
      </c>
      <c r="M2104" s="3" t="str">
        <f>IF(OR($C2104=7,$C2104=8,$C2104=9),$J2104,"")</f>
        <v/>
      </c>
      <c r="N2104" s="8" t="str">
        <f t="shared" si="231"/>
        <v/>
      </c>
      <c r="O2104" s="7" t="str">
        <f>IF(OR($C2104=13,$C2104=14,$C2104=15),$J2104,"")</f>
        <v/>
      </c>
      <c r="P2104" s="8" t="str">
        <f t="shared" si="236"/>
        <v/>
      </c>
      <c r="Q2104" s="3">
        <f>IF(OR($C2104=19,$C2104=20,$C2104=21),$J2104,"")</f>
        <v>284.5013426561037</v>
      </c>
      <c r="R2104" s="3" t="str">
        <f t="shared" si="234"/>
        <v/>
      </c>
      <c r="S2104" s="7" t="str">
        <f>IF(OR($C2104=25,$C2104=26,$C2104=27),$J2104,"")</f>
        <v/>
      </c>
      <c r="T2104" s="9" t="str">
        <f t="shared" si="235"/>
        <v/>
      </c>
    </row>
    <row r="2105" spans="1:20" x14ac:dyDescent="0.25">
      <c r="A2105" s="20">
        <f t="shared" si="232"/>
        <v>42880.93</v>
      </c>
      <c r="B2105" s="2">
        <v>42880.920405092591</v>
      </c>
      <c r="C2105" s="1">
        <v>19</v>
      </c>
      <c r="D2105" s="1">
        <v>22</v>
      </c>
      <c r="E2105" s="1">
        <v>20</v>
      </c>
      <c r="F2105" s="1">
        <v>21</v>
      </c>
      <c r="G2105" s="1">
        <v>831.82100000000003</v>
      </c>
      <c r="H2105" s="1">
        <v>287.45670169718869</v>
      </c>
      <c r="I2105" s="22">
        <v>5226.49</v>
      </c>
      <c r="J2105" s="1">
        <v>287.45670169718869</v>
      </c>
      <c r="K2105" s="7" t="str">
        <f>IF(OR($C2105=1,$C2105=2,$C2105=3),$J2105,"")</f>
        <v/>
      </c>
      <c r="L2105" s="8" t="str">
        <f t="shared" si="233"/>
        <v/>
      </c>
      <c r="M2105" s="3" t="str">
        <f>IF(OR($C2105=7,$C2105=8,$C2105=9),$J2105,"")</f>
        <v/>
      </c>
      <c r="N2105" s="8" t="str">
        <f t="shared" si="231"/>
        <v/>
      </c>
      <c r="O2105" s="7" t="str">
        <f>IF(OR($C2105=13,$C2105=14,$C2105=15),$J2105,"")</f>
        <v/>
      </c>
      <c r="P2105" s="8" t="str">
        <f t="shared" si="236"/>
        <v/>
      </c>
      <c r="Q2105" s="3">
        <f>IF(OR($C2105=19,$C2105=20,$C2105=21),$J2105,"")</f>
        <v>287.45670169718869</v>
      </c>
      <c r="R2105" s="3" t="str">
        <f t="shared" si="234"/>
        <v/>
      </c>
      <c r="S2105" s="7" t="str">
        <f>IF(OR($C2105=25,$C2105=26,$C2105=27),$J2105,"")</f>
        <v/>
      </c>
      <c r="T2105" s="9" t="str">
        <f t="shared" si="235"/>
        <v/>
      </c>
    </row>
    <row r="2106" spans="1:20" x14ac:dyDescent="0.25">
      <c r="A2106" s="20">
        <f t="shared" si="232"/>
        <v>42880.93</v>
      </c>
      <c r="B2106" s="2">
        <v>42880.920428240737</v>
      </c>
      <c r="C2106" s="1">
        <v>20</v>
      </c>
      <c r="D2106" s="1">
        <v>23</v>
      </c>
      <c r="E2106" s="1">
        <v>21</v>
      </c>
      <c r="F2106" s="1">
        <v>22</v>
      </c>
      <c r="G2106" s="1">
        <v>951.53300000000002</v>
      </c>
      <c r="H2106" s="1">
        <v>328.82619906930825</v>
      </c>
      <c r="I2106" s="22">
        <v>5978.66</v>
      </c>
      <c r="J2106" s="1">
        <v>328.82619906930825</v>
      </c>
      <c r="K2106" s="7" t="str">
        <f>IF(OR($C2106=1,$C2106=2,$C2106=3),$J2106,"")</f>
        <v/>
      </c>
      <c r="L2106" s="8" t="str">
        <f t="shared" si="233"/>
        <v/>
      </c>
      <c r="M2106" s="3" t="str">
        <f>IF(OR($C2106=7,$C2106=8,$C2106=9),$J2106,"")</f>
        <v/>
      </c>
      <c r="N2106" s="8" t="str">
        <f t="shared" si="231"/>
        <v/>
      </c>
      <c r="O2106" s="7" t="str">
        <f>IF(OR($C2106=13,$C2106=14,$C2106=15),$J2106,"")</f>
        <v/>
      </c>
      <c r="P2106" s="8" t="str">
        <f t="shared" si="236"/>
        <v/>
      </c>
      <c r="Q2106" s="3">
        <f>IF(OR($C2106=19,$C2106=20,$C2106=21),$J2106,"")</f>
        <v>328.82619906930825</v>
      </c>
      <c r="R2106" s="3">
        <f t="shared" si="234"/>
        <v>299.72819195310643</v>
      </c>
      <c r="S2106" s="7" t="str">
        <f>IF(OR($C2106=25,$C2106=26,$C2106=27),$J2106,"")</f>
        <v/>
      </c>
      <c r="T2106" s="9" t="str">
        <f t="shared" si="235"/>
        <v/>
      </c>
    </row>
    <row r="2107" spans="1:20" x14ac:dyDescent="0.25">
      <c r="A2107" s="20">
        <f t="shared" si="232"/>
        <v>42880.93</v>
      </c>
      <c r="B2107" s="2">
        <v>42880.92046296296</v>
      </c>
      <c r="C2107" s="1">
        <v>21</v>
      </c>
      <c r="D2107" s="1">
        <v>24</v>
      </c>
      <c r="E2107" s="1">
        <v>22</v>
      </c>
      <c r="F2107" s="1">
        <v>23</v>
      </c>
      <c r="G2107" s="1">
        <v>818.64</v>
      </c>
      <c r="H2107" s="1">
        <v>282.9016750928223</v>
      </c>
      <c r="I2107" s="22">
        <v>5143.67</v>
      </c>
      <c r="J2107" s="1">
        <v>282.9016750928223</v>
      </c>
      <c r="K2107" s="7" t="str">
        <f>IF(OR($C2107=1,$C2107=2,$C2107=3),$J2107,"")</f>
        <v/>
      </c>
      <c r="L2107" s="8" t="str">
        <f t="shared" si="233"/>
        <v/>
      </c>
      <c r="M2107" s="3" t="str">
        <f>IF(OR($C2107=7,$C2107=8,$C2107=9),$J2107,"")</f>
        <v/>
      </c>
      <c r="N2107" s="8" t="str">
        <f t="shared" si="231"/>
        <v/>
      </c>
      <c r="O2107" s="7" t="str">
        <f>IF(OR($C2107=13,$C2107=14,$C2107=15),$J2107,"")</f>
        <v/>
      </c>
      <c r="P2107" s="8" t="str">
        <f t="shared" ref="P2107:P2116" si="237">IF(AND(C2106=13,C2107=14,C2108=15),AVERAGE(O2106:O2108),"")</f>
        <v/>
      </c>
      <c r="Q2107" s="3">
        <f>IF(OR($C2107=19,$C2107=20,$C2107=21),$J2107,"")</f>
        <v>282.9016750928223</v>
      </c>
      <c r="R2107" s="3" t="str">
        <f t="shared" si="234"/>
        <v/>
      </c>
      <c r="S2107" s="7" t="str">
        <f>IF(OR($C2107=25,$C2107=26,$C2107=27),$J2107,"")</f>
        <v/>
      </c>
      <c r="T2107" s="9" t="str">
        <f t="shared" si="235"/>
        <v/>
      </c>
    </row>
    <row r="2108" spans="1:20" x14ac:dyDescent="0.25">
      <c r="A2108" s="20">
        <f t="shared" si="232"/>
        <v>42880.94</v>
      </c>
      <c r="B2108" s="2">
        <v>42880.934282407405</v>
      </c>
      <c r="C2108" s="1">
        <v>19</v>
      </c>
      <c r="D2108" s="1">
        <v>22</v>
      </c>
      <c r="E2108" s="1">
        <v>20</v>
      </c>
      <c r="F2108" s="1">
        <v>21</v>
      </c>
      <c r="G2108" s="1">
        <v>829.697</v>
      </c>
      <c r="H2108" s="1">
        <v>286.72269998960394</v>
      </c>
      <c r="I2108" s="22">
        <v>5213.1400000000003</v>
      </c>
      <c r="J2108" s="1">
        <v>286.72269998960394</v>
      </c>
      <c r="K2108" s="7" t="str">
        <f>IF(OR($C2108=1,$C2108=2,$C2108=3),$J2108,"")</f>
        <v/>
      </c>
      <c r="L2108" s="8" t="str">
        <f t="shared" si="233"/>
        <v/>
      </c>
      <c r="M2108" s="3" t="str">
        <f>IF(OR($C2108=7,$C2108=8,$C2108=9),$J2108,"")</f>
        <v/>
      </c>
      <c r="N2108" s="8" t="str">
        <f t="shared" si="231"/>
        <v/>
      </c>
      <c r="O2108" s="7" t="str">
        <f>IF(OR($C2108=13,$C2108=14,$C2108=15),$J2108,"")</f>
        <v/>
      </c>
      <c r="P2108" s="8" t="str">
        <f t="shared" si="237"/>
        <v/>
      </c>
      <c r="Q2108" s="3">
        <f>IF(OR($C2108=19,$C2108=20,$C2108=21),$J2108,"")</f>
        <v>286.72269998960394</v>
      </c>
      <c r="R2108" s="3" t="str">
        <f t="shared" si="234"/>
        <v/>
      </c>
      <c r="S2108" s="7" t="str">
        <f>IF(OR($C2108=25,$C2108=26,$C2108=27),$J2108,"")</f>
        <v/>
      </c>
      <c r="T2108" s="9" t="str">
        <f t="shared" si="235"/>
        <v/>
      </c>
    </row>
    <row r="2109" spans="1:20" x14ac:dyDescent="0.25">
      <c r="A2109" s="20">
        <f t="shared" si="232"/>
        <v>42880.94</v>
      </c>
      <c r="B2109" s="2">
        <v>42880.934317129628</v>
      </c>
      <c r="C2109" s="1">
        <v>20</v>
      </c>
      <c r="D2109" s="1">
        <v>23</v>
      </c>
      <c r="E2109" s="1">
        <v>21</v>
      </c>
      <c r="F2109" s="1">
        <v>22</v>
      </c>
      <c r="G2109" s="1">
        <v>945.85199999999998</v>
      </c>
      <c r="H2109" s="1">
        <v>326.86298640415339</v>
      </c>
      <c r="I2109" s="22">
        <v>5942.96</v>
      </c>
      <c r="J2109" s="1">
        <v>326.86298640415339</v>
      </c>
      <c r="K2109" s="7" t="str">
        <f>IF(OR($C2109=1,$C2109=2,$C2109=3),$J2109,"")</f>
        <v/>
      </c>
      <c r="L2109" s="8" t="str">
        <f t="shared" si="233"/>
        <v/>
      </c>
      <c r="M2109" s="3" t="str">
        <f>IF(OR($C2109=7,$C2109=8,$C2109=9),$J2109,"")</f>
        <v/>
      </c>
      <c r="N2109" s="8" t="str">
        <f t="shared" si="231"/>
        <v/>
      </c>
      <c r="O2109" s="7" t="str">
        <f>IF(OR($C2109=13,$C2109=14,$C2109=15),$J2109,"")</f>
        <v/>
      </c>
      <c r="P2109" s="8" t="str">
        <f t="shared" si="237"/>
        <v/>
      </c>
      <c r="Q2109" s="3">
        <f>IF(OR($C2109=19,$C2109=20,$C2109=21),$J2109,"")</f>
        <v>326.86298640415339</v>
      </c>
      <c r="R2109" s="3">
        <f t="shared" si="234"/>
        <v>298.47306285614417</v>
      </c>
      <c r="S2109" s="7" t="str">
        <f>IF(OR($C2109=25,$C2109=26,$C2109=27),$J2109,"")</f>
        <v/>
      </c>
      <c r="T2109" s="9" t="str">
        <f t="shared" si="235"/>
        <v/>
      </c>
    </row>
    <row r="2110" spans="1:20" x14ac:dyDescent="0.25">
      <c r="A2110" s="20">
        <f t="shared" si="232"/>
        <v>42880.94</v>
      </c>
      <c r="B2110" s="2">
        <v>42880.934351851851</v>
      </c>
      <c r="C2110" s="1">
        <v>21</v>
      </c>
      <c r="D2110" s="1">
        <v>24</v>
      </c>
      <c r="E2110" s="1">
        <v>22</v>
      </c>
      <c r="F2110" s="1">
        <v>23</v>
      </c>
      <c r="G2110" s="1">
        <v>815.54899999999998</v>
      </c>
      <c r="H2110" s="1">
        <v>281.83350217467523</v>
      </c>
      <c r="I2110" s="22">
        <v>5124.25</v>
      </c>
      <c r="J2110" s="1">
        <v>281.83350217467523</v>
      </c>
      <c r="K2110" s="7" t="str">
        <f>IF(OR($C2110=1,$C2110=2,$C2110=3),$J2110,"")</f>
        <v/>
      </c>
      <c r="L2110" s="8" t="str">
        <f t="shared" si="233"/>
        <v/>
      </c>
      <c r="M2110" s="3" t="str">
        <f>IF(OR($C2110=7,$C2110=8,$C2110=9),$J2110,"")</f>
        <v/>
      </c>
      <c r="N2110" s="8" t="str">
        <f t="shared" si="231"/>
        <v/>
      </c>
      <c r="O2110" s="7" t="str">
        <f>IF(OR($C2110=13,$C2110=14,$C2110=15),$J2110,"")</f>
        <v/>
      </c>
      <c r="P2110" s="8" t="str">
        <f t="shared" si="237"/>
        <v/>
      </c>
      <c r="Q2110" s="3">
        <f>IF(OR($C2110=19,$C2110=20,$C2110=21),$J2110,"")</f>
        <v>281.83350217467523</v>
      </c>
      <c r="R2110" s="3" t="str">
        <f t="shared" si="234"/>
        <v/>
      </c>
      <c r="S2110" s="7" t="str">
        <f>IF(OR($C2110=25,$C2110=26,$C2110=27),$J2110,"")</f>
        <v/>
      </c>
      <c r="T2110" s="9" t="str">
        <f t="shared" si="235"/>
        <v/>
      </c>
    </row>
    <row r="2111" spans="1:20" x14ac:dyDescent="0.25">
      <c r="A2111" s="20">
        <f t="shared" si="232"/>
        <v>42880.950000000004</v>
      </c>
      <c r="B2111" s="2">
        <v>42880.948159722226</v>
      </c>
      <c r="C2111" s="1">
        <v>19</v>
      </c>
      <c r="D2111" s="1">
        <v>22</v>
      </c>
      <c r="E2111" s="1">
        <v>20</v>
      </c>
      <c r="F2111" s="1">
        <v>21</v>
      </c>
      <c r="G2111" s="1">
        <v>824.68700000000001</v>
      </c>
      <c r="H2111" s="1">
        <v>284.99136827821064</v>
      </c>
      <c r="I2111" s="22">
        <v>5181.66</v>
      </c>
      <c r="J2111" s="1">
        <v>284.99136827821064</v>
      </c>
      <c r="K2111" s="7" t="str">
        <f>IF(OR($C2111=1,$C2111=2,$C2111=3),$J2111,"")</f>
        <v/>
      </c>
      <c r="L2111" s="8" t="str">
        <f t="shared" si="233"/>
        <v/>
      </c>
      <c r="M2111" s="3" t="str">
        <f>IF(OR($C2111=7,$C2111=8,$C2111=9),$J2111,"")</f>
        <v/>
      </c>
      <c r="N2111" s="8" t="str">
        <f t="shared" si="231"/>
        <v/>
      </c>
      <c r="O2111" s="7" t="str">
        <f>IF(OR($C2111=13,$C2111=14,$C2111=15),$J2111,"")</f>
        <v/>
      </c>
      <c r="P2111" s="8" t="str">
        <f t="shared" si="237"/>
        <v/>
      </c>
      <c r="Q2111" s="3">
        <f>IF(OR($C2111=19,$C2111=20,$C2111=21),$J2111,"")</f>
        <v>284.99136827821064</v>
      </c>
      <c r="R2111" s="3" t="str">
        <f t="shared" si="234"/>
        <v/>
      </c>
      <c r="S2111" s="7" t="str">
        <f>IF(OR($C2111=25,$C2111=26,$C2111=27),$J2111,"")</f>
        <v/>
      </c>
      <c r="T2111" s="9" t="str">
        <f t="shared" si="235"/>
        <v/>
      </c>
    </row>
    <row r="2112" spans="1:20" x14ac:dyDescent="0.25">
      <c r="A2112" s="20">
        <f t="shared" si="232"/>
        <v>42880.950000000004</v>
      </c>
      <c r="B2112" s="2">
        <v>42880.948182870372</v>
      </c>
      <c r="C2112" s="1">
        <v>20</v>
      </c>
      <c r="D2112" s="1">
        <v>23</v>
      </c>
      <c r="E2112" s="1">
        <v>21</v>
      </c>
      <c r="F2112" s="1">
        <v>22</v>
      </c>
      <c r="G2112" s="1">
        <v>940.98199999999997</v>
      </c>
      <c r="H2112" s="1">
        <v>325.18003521962538</v>
      </c>
      <c r="I2112" s="22">
        <v>5912.36</v>
      </c>
      <c r="J2112" s="1">
        <v>325.18003521962538</v>
      </c>
      <c r="K2112" s="7" t="str">
        <f>IF(OR($C2112=1,$C2112=2,$C2112=3),$J2112,"")</f>
        <v/>
      </c>
      <c r="L2112" s="8" t="str">
        <f t="shared" si="233"/>
        <v/>
      </c>
      <c r="M2112" s="3" t="str">
        <f>IF(OR($C2112=7,$C2112=8,$C2112=9),$J2112,"")</f>
        <v/>
      </c>
      <c r="N2112" s="8" t="str">
        <f t="shared" si="231"/>
        <v/>
      </c>
      <c r="O2112" s="7" t="str">
        <f>IF(OR($C2112=13,$C2112=14,$C2112=15),$J2112,"")</f>
        <v/>
      </c>
      <c r="P2112" s="8" t="str">
        <f t="shared" si="237"/>
        <v/>
      </c>
      <c r="Q2112" s="3">
        <f>IF(OR($C2112=19,$C2112=20,$C2112=21),$J2112,"")</f>
        <v>325.18003521962538</v>
      </c>
      <c r="R2112" s="3">
        <f t="shared" si="234"/>
        <v>296.83734028117516</v>
      </c>
      <c r="S2112" s="7" t="str">
        <f>IF(OR($C2112=25,$C2112=26,$C2112=27),$J2112,"")</f>
        <v/>
      </c>
      <c r="T2112" s="9" t="str">
        <f t="shared" si="235"/>
        <v/>
      </c>
    </row>
    <row r="2113" spans="1:20" x14ac:dyDescent="0.25">
      <c r="A2113" s="20">
        <f t="shared" si="232"/>
        <v>42880.950000000004</v>
      </c>
      <c r="B2113" s="2">
        <v>42880.948217592595</v>
      </c>
      <c r="C2113" s="1">
        <v>21</v>
      </c>
      <c r="D2113" s="1">
        <v>24</v>
      </c>
      <c r="E2113" s="1">
        <v>22</v>
      </c>
      <c r="F2113" s="1">
        <v>23</v>
      </c>
      <c r="G2113" s="1">
        <v>811.22900000000004</v>
      </c>
      <c r="H2113" s="1">
        <v>280.3406173456894</v>
      </c>
      <c r="I2113" s="22">
        <v>5097.1000000000004</v>
      </c>
      <c r="J2113" s="1">
        <v>280.3406173456894</v>
      </c>
      <c r="K2113" s="7" t="str">
        <f>IF(OR($C2113=1,$C2113=2,$C2113=3),$J2113,"")</f>
        <v/>
      </c>
      <c r="L2113" s="8" t="str">
        <f t="shared" si="233"/>
        <v/>
      </c>
      <c r="M2113" s="3" t="str">
        <f>IF(OR($C2113=7,$C2113=8,$C2113=9),$J2113,"")</f>
        <v/>
      </c>
      <c r="N2113" s="8" t="str">
        <f t="shared" si="231"/>
        <v/>
      </c>
      <c r="O2113" s="7" t="str">
        <f>IF(OR($C2113=13,$C2113=14,$C2113=15),$J2113,"")</f>
        <v/>
      </c>
      <c r="P2113" s="8" t="str">
        <f t="shared" si="237"/>
        <v/>
      </c>
      <c r="Q2113" s="3">
        <f>IF(OR($C2113=19,$C2113=20,$C2113=21),$J2113,"")</f>
        <v>280.3406173456894</v>
      </c>
      <c r="R2113" s="3" t="str">
        <f t="shared" si="234"/>
        <v/>
      </c>
      <c r="S2113" s="7" t="str">
        <f>IF(OR($C2113=25,$C2113=26,$C2113=27),$J2113,"")</f>
        <v/>
      </c>
      <c r="T2113" s="9" t="str">
        <f t="shared" si="235"/>
        <v/>
      </c>
    </row>
    <row r="2114" spans="1:20" x14ac:dyDescent="0.25">
      <c r="A2114" s="20">
        <f t="shared" si="232"/>
        <v>42880.97</v>
      </c>
      <c r="B2114" s="2">
        <v>42880.962094907409</v>
      </c>
      <c r="C2114" s="1">
        <v>19</v>
      </c>
      <c r="D2114" s="1">
        <v>22</v>
      </c>
      <c r="E2114" s="1">
        <v>20</v>
      </c>
      <c r="F2114" s="1">
        <v>21</v>
      </c>
      <c r="G2114" s="1">
        <v>818.923</v>
      </c>
      <c r="H2114" s="1">
        <v>282.99947287212854</v>
      </c>
      <c r="I2114" s="22">
        <v>5145.4399999999996</v>
      </c>
      <c r="J2114" s="1">
        <v>282.99947287212854</v>
      </c>
      <c r="K2114" s="7" t="str">
        <f>IF(OR($C2114=1,$C2114=2,$C2114=3),$J2114,"")</f>
        <v/>
      </c>
      <c r="L2114" s="8" t="str">
        <f t="shared" si="233"/>
        <v/>
      </c>
      <c r="M2114" s="3" t="str">
        <f>IF(OR($C2114=7,$C2114=8,$C2114=9),$J2114,"")</f>
        <v/>
      </c>
      <c r="N2114" s="8" t="str">
        <f t="shared" ref="N2114:N2177" si="238">M2114</f>
        <v/>
      </c>
      <c r="O2114" s="7" t="str">
        <f>IF(OR($C2114=13,$C2114=14,$C2114=15),$J2114,"")</f>
        <v/>
      </c>
      <c r="P2114" s="8" t="str">
        <f t="shared" si="237"/>
        <v/>
      </c>
      <c r="Q2114" s="3">
        <f>IF(OR($C2114=19,$C2114=20,$C2114=21),$J2114,"")</f>
        <v>282.99947287212854</v>
      </c>
      <c r="R2114" s="3" t="str">
        <f t="shared" si="234"/>
        <v/>
      </c>
      <c r="S2114" s="7" t="str">
        <f>IF(OR($C2114=25,$C2114=26,$C2114=27),$J2114,"")</f>
        <v/>
      </c>
      <c r="T2114" s="9" t="str">
        <f t="shared" si="235"/>
        <v/>
      </c>
    </row>
    <row r="2115" spans="1:20" x14ac:dyDescent="0.25">
      <c r="A2115" s="20">
        <f t="shared" si="232"/>
        <v>42880.97</v>
      </c>
      <c r="B2115" s="2">
        <v>42880.962118055555</v>
      </c>
      <c r="C2115" s="1">
        <v>20</v>
      </c>
      <c r="D2115" s="1">
        <v>23</v>
      </c>
      <c r="E2115" s="1">
        <v>21</v>
      </c>
      <c r="F2115" s="1">
        <v>22</v>
      </c>
      <c r="G2115" s="1">
        <v>938.12699999999995</v>
      </c>
      <c r="H2115" s="1">
        <v>324.19341804676549</v>
      </c>
      <c r="I2115" s="22">
        <v>5894.43</v>
      </c>
      <c r="J2115" s="1">
        <v>324.19341804676549</v>
      </c>
      <c r="K2115" s="7" t="str">
        <f>IF(OR($C2115=1,$C2115=2,$C2115=3),$J2115,"")</f>
        <v/>
      </c>
      <c r="L2115" s="8" t="str">
        <f t="shared" si="233"/>
        <v/>
      </c>
      <c r="M2115" s="3" t="str">
        <f>IF(OR($C2115=7,$C2115=8,$C2115=9),$J2115,"")</f>
        <v/>
      </c>
      <c r="N2115" s="8" t="str">
        <f t="shared" si="238"/>
        <v/>
      </c>
      <c r="O2115" s="7" t="str">
        <f>IF(OR($C2115=13,$C2115=14,$C2115=15),$J2115,"")</f>
        <v/>
      </c>
      <c r="P2115" s="8" t="str">
        <f t="shared" si="237"/>
        <v/>
      </c>
      <c r="Q2115" s="3">
        <f>IF(OR($C2115=19,$C2115=20,$C2115=21),$J2115,"")</f>
        <v>324.19341804676549</v>
      </c>
      <c r="R2115" s="3">
        <f t="shared" si="234"/>
        <v>294.39596674216841</v>
      </c>
      <c r="S2115" s="7" t="str">
        <f>IF(OR($C2115=25,$C2115=26,$C2115=27),$J2115,"")</f>
        <v/>
      </c>
      <c r="T2115" s="9" t="str">
        <f t="shared" si="235"/>
        <v/>
      </c>
    </row>
    <row r="2116" spans="1:20" x14ac:dyDescent="0.25">
      <c r="A2116" s="20">
        <f t="shared" ref="A2116:A2179" si="239">ROUNDUP(B2116,2)</f>
        <v>42880.97</v>
      </c>
      <c r="B2116" s="2">
        <v>42880.962152777778</v>
      </c>
      <c r="C2116" s="1">
        <v>21</v>
      </c>
      <c r="D2116" s="1">
        <v>24</v>
      </c>
      <c r="E2116" s="1">
        <v>22</v>
      </c>
      <c r="F2116" s="1">
        <v>23</v>
      </c>
      <c r="G2116" s="1">
        <v>798.654</v>
      </c>
      <c r="H2116" s="1">
        <v>275.99500930761127</v>
      </c>
      <c r="I2116" s="22">
        <v>5018.09</v>
      </c>
      <c r="J2116" s="1">
        <v>275.99500930761127</v>
      </c>
      <c r="K2116" s="7" t="str">
        <f>IF(OR($C2116=1,$C2116=2,$C2116=3),$J2116,"")</f>
        <v/>
      </c>
      <c r="L2116" s="8" t="str">
        <f t="shared" si="233"/>
        <v/>
      </c>
      <c r="M2116" s="3" t="str">
        <f>IF(OR($C2116=7,$C2116=8,$C2116=9),$J2116,"")</f>
        <v/>
      </c>
      <c r="N2116" s="8" t="str">
        <f t="shared" si="238"/>
        <v/>
      </c>
      <c r="O2116" s="7" t="str">
        <f>IF(OR($C2116=13,$C2116=14,$C2116=15),$J2116,"")</f>
        <v/>
      </c>
      <c r="P2116" s="8" t="str">
        <f t="shared" si="237"/>
        <v/>
      </c>
      <c r="Q2116" s="3">
        <f>IF(OR($C2116=19,$C2116=20,$C2116=21),$J2116,"")</f>
        <v>275.99500930761127</v>
      </c>
      <c r="R2116" s="3" t="str">
        <f t="shared" si="234"/>
        <v/>
      </c>
      <c r="S2116" s="7" t="str">
        <f>IF(OR($C2116=25,$C2116=26,$C2116=27),$J2116,"")</f>
        <v/>
      </c>
      <c r="T2116" s="9" t="str">
        <f t="shared" si="235"/>
        <v/>
      </c>
    </row>
    <row r="2117" spans="1:20" x14ac:dyDescent="0.25">
      <c r="A2117" s="20">
        <f t="shared" si="239"/>
        <v>42880.98</v>
      </c>
      <c r="B2117" s="2">
        <v>42880.975972222222</v>
      </c>
      <c r="C2117" s="1">
        <v>19</v>
      </c>
      <c r="D2117" s="1">
        <v>22</v>
      </c>
      <c r="E2117" s="1">
        <v>20</v>
      </c>
      <c r="F2117" s="1">
        <v>21</v>
      </c>
      <c r="G2117" s="1">
        <v>815.21500000000003</v>
      </c>
      <c r="H2117" s="1">
        <v>281.71808006058234</v>
      </c>
      <c r="I2117" s="22">
        <v>5122.1400000000003</v>
      </c>
      <c r="J2117" s="1">
        <v>281.71808006058234</v>
      </c>
      <c r="K2117" s="7" t="str">
        <f>IF(OR($C2117=1,$C2117=2,$C2117=3),$J2117,"")</f>
        <v/>
      </c>
      <c r="L2117" s="8" t="str">
        <f t="shared" ref="L2117:L2172" si="240">IF(AND(C2116=1,C2117=2,C2118=3),AVERAGE(K2116:K2118),"")</f>
        <v/>
      </c>
      <c r="M2117" s="3" t="str">
        <f>IF(OR($C2117=7,$C2117=8,$C2117=9),$J2117,"")</f>
        <v/>
      </c>
      <c r="N2117" s="8" t="str">
        <f t="shared" si="238"/>
        <v/>
      </c>
      <c r="O2117" s="7" t="str">
        <f>IF(OR($C2117=13,$C2117=14,$C2117=15),$J2117,"")</f>
        <v/>
      </c>
      <c r="P2117" s="8" t="str">
        <f t="shared" ref="P2117:P2180" si="241">IF(AND(C2116=13,C2117=14,C2118=15),AVERAGE(O2116:O2118),"")</f>
        <v/>
      </c>
      <c r="Q2117" s="3">
        <f>IF(OR($C2117=19,$C2117=20,$C2117=21),$J2117,"")</f>
        <v>281.71808006058234</v>
      </c>
      <c r="R2117" s="3" t="str">
        <f t="shared" ref="R2117:R2180" si="242">IF(AND(C2116=19,C2117=20,C2118=21),AVERAGE(Q2116:Q2118),"")</f>
        <v/>
      </c>
      <c r="S2117" s="7" t="str">
        <f>IF(OR($C2117=25,$C2117=26,$C2117=27),$J2117,"")</f>
        <v/>
      </c>
      <c r="T2117" s="9" t="str">
        <f t="shared" ref="T2117:T2180" si="243">IF(AND(C2116=25,C2117=26,C2118=27),AVERAGE(S2116:S2118),"")</f>
        <v/>
      </c>
    </row>
    <row r="2118" spans="1:20" x14ac:dyDescent="0.25">
      <c r="A2118" s="20">
        <f t="shared" si="239"/>
        <v>42880.98</v>
      </c>
      <c r="B2118" s="2">
        <v>42880.976006944446</v>
      </c>
      <c r="C2118" s="1">
        <v>20</v>
      </c>
      <c r="D2118" s="1">
        <v>23</v>
      </c>
      <c r="E2118" s="1">
        <v>21</v>
      </c>
      <c r="F2118" s="1">
        <v>22</v>
      </c>
      <c r="G2118" s="1">
        <v>933.92499999999995</v>
      </c>
      <c r="H2118" s="1">
        <v>322.74131109042321</v>
      </c>
      <c r="I2118" s="22">
        <v>5868.02</v>
      </c>
      <c r="J2118" s="1">
        <v>322.74131109042321</v>
      </c>
      <c r="K2118" s="7" t="str">
        <f>IF(OR($C2118=1,$C2118=2,$C2118=3),$J2118,"")</f>
        <v/>
      </c>
      <c r="L2118" s="8" t="str">
        <f t="shared" si="240"/>
        <v/>
      </c>
      <c r="M2118" s="3" t="str">
        <f>IF(OR($C2118=7,$C2118=8,$C2118=9),$J2118,"")</f>
        <v/>
      </c>
      <c r="N2118" s="8" t="str">
        <f t="shared" si="238"/>
        <v/>
      </c>
      <c r="O2118" s="7" t="str">
        <f>IF(OR($C2118=13,$C2118=14,$C2118=15),$J2118,"")</f>
        <v/>
      </c>
      <c r="P2118" s="8" t="str">
        <f t="shared" si="241"/>
        <v/>
      </c>
      <c r="Q2118" s="3">
        <f>IF(OR($C2118=19,$C2118=20,$C2118=21),$J2118,"")</f>
        <v>322.74131109042321</v>
      </c>
      <c r="R2118" s="3">
        <f t="shared" si="242"/>
        <v>294.22168165372278</v>
      </c>
      <c r="S2118" s="7" t="str">
        <f>IF(OR($C2118=25,$C2118=26,$C2118=27),$J2118,"")</f>
        <v/>
      </c>
      <c r="T2118" s="9" t="str">
        <f t="shared" si="243"/>
        <v/>
      </c>
    </row>
    <row r="2119" spans="1:20" x14ac:dyDescent="0.25">
      <c r="A2119" s="20">
        <f t="shared" si="239"/>
        <v>42880.98</v>
      </c>
      <c r="B2119" s="2">
        <v>42880.976041666669</v>
      </c>
      <c r="C2119" s="1">
        <v>21</v>
      </c>
      <c r="D2119" s="1">
        <v>24</v>
      </c>
      <c r="E2119" s="1">
        <v>22</v>
      </c>
      <c r="F2119" s="1">
        <v>23</v>
      </c>
      <c r="G2119" s="1">
        <v>805.05100000000004</v>
      </c>
      <c r="H2119" s="1">
        <v>278.2056538101628</v>
      </c>
      <c r="I2119" s="22">
        <v>5058.28</v>
      </c>
      <c r="J2119" s="1">
        <v>278.2056538101628</v>
      </c>
      <c r="K2119" s="7" t="str">
        <f>IF(OR($C2119=1,$C2119=2,$C2119=3),$J2119,"")</f>
        <v/>
      </c>
      <c r="L2119" s="8" t="str">
        <f t="shared" si="240"/>
        <v/>
      </c>
      <c r="M2119" s="3" t="str">
        <f>IF(OR($C2119=7,$C2119=8,$C2119=9),$J2119,"")</f>
        <v/>
      </c>
      <c r="N2119" s="8" t="str">
        <f t="shared" si="238"/>
        <v/>
      </c>
      <c r="O2119" s="7" t="str">
        <f>IF(OR($C2119=13,$C2119=14,$C2119=15),$J2119,"")</f>
        <v/>
      </c>
      <c r="P2119" s="8" t="str">
        <f t="shared" si="241"/>
        <v/>
      </c>
      <c r="Q2119" s="3">
        <f>IF(OR($C2119=19,$C2119=20,$C2119=21),$J2119,"")</f>
        <v>278.2056538101628</v>
      </c>
      <c r="R2119" s="3" t="str">
        <f t="shared" si="242"/>
        <v/>
      </c>
      <c r="S2119" s="7" t="str">
        <f>IF(OR($C2119=25,$C2119=26,$C2119=27),$J2119,"")</f>
        <v/>
      </c>
      <c r="T2119" s="9" t="str">
        <f t="shared" si="243"/>
        <v/>
      </c>
    </row>
    <row r="2120" spans="1:20" x14ac:dyDescent="0.25">
      <c r="A2120" s="20">
        <f t="shared" si="239"/>
        <v>42880.990000000005</v>
      </c>
      <c r="B2120" s="2">
        <v>42880.989837962959</v>
      </c>
      <c r="C2120" s="1">
        <v>19</v>
      </c>
      <c r="D2120" s="1">
        <v>22</v>
      </c>
      <c r="E2120" s="1">
        <v>20</v>
      </c>
      <c r="F2120" s="1">
        <v>21</v>
      </c>
      <c r="G2120" s="1">
        <v>812.25599999999997</v>
      </c>
      <c r="H2120" s="1">
        <v>280.69552306776541</v>
      </c>
      <c r="I2120" s="22">
        <v>5103.55</v>
      </c>
      <c r="J2120" s="1">
        <v>280.69552306776541</v>
      </c>
      <c r="K2120" s="7" t="str">
        <f>IF(OR($C2120=1,$C2120=2,$C2120=3),$J2120,"")</f>
        <v/>
      </c>
      <c r="L2120" s="8" t="str">
        <f t="shared" si="240"/>
        <v/>
      </c>
      <c r="M2120" s="3" t="str">
        <f>IF(OR($C2120=7,$C2120=8,$C2120=9),$J2120,"")</f>
        <v/>
      </c>
      <c r="N2120" s="8" t="str">
        <f t="shared" si="238"/>
        <v/>
      </c>
      <c r="O2120" s="7" t="str">
        <f>IF(OR($C2120=13,$C2120=14,$C2120=15),$J2120,"")</f>
        <v/>
      </c>
      <c r="P2120" s="8" t="str">
        <f t="shared" si="241"/>
        <v/>
      </c>
      <c r="Q2120" s="3">
        <f>IF(OR($C2120=19,$C2120=20,$C2120=21),$J2120,"")</f>
        <v>280.69552306776541</v>
      </c>
      <c r="R2120" s="3" t="str">
        <f t="shared" si="242"/>
        <v/>
      </c>
      <c r="S2120" s="7" t="str">
        <f>IF(OR($C2120=25,$C2120=26,$C2120=27),$J2120,"")</f>
        <v/>
      </c>
      <c r="T2120" s="9" t="str">
        <f t="shared" si="243"/>
        <v/>
      </c>
    </row>
    <row r="2121" spans="1:20" x14ac:dyDescent="0.25">
      <c r="A2121" s="20">
        <f t="shared" si="239"/>
        <v>42880.990000000005</v>
      </c>
      <c r="B2121" s="2">
        <v>42880.989872685182</v>
      </c>
      <c r="C2121" s="1">
        <v>20</v>
      </c>
      <c r="D2121" s="1">
        <v>23</v>
      </c>
      <c r="E2121" s="1">
        <v>21</v>
      </c>
      <c r="F2121" s="1">
        <v>22</v>
      </c>
      <c r="G2121" s="1">
        <v>928.26700000000005</v>
      </c>
      <c r="H2121" s="1">
        <v>320.78604665468202</v>
      </c>
      <c r="I2121" s="22">
        <v>5832.47</v>
      </c>
      <c r="J2121" s="1">
        <v>320.78604665468202</v>
      </c>
      <c r="K2121" s="7" t="str">
        <f>IF(OR($C2121=1,$C2121=2,$C2121=3),$J2121,"")</f>
        <v/>
      </c>
      <c r="L2121" s="8" t="str">
        <f t="shared" si="240"/>
        <v/>
      </c>
      <c r="M2121" s="3" t="str">
        <f>IF(OR($C2121=7,$C2121=8,$C2121=9),$J2121,"")</f>
        <v/>
      </c>
      <c r="N2121" s="8" t="str">
        <f t="shared" si="238"/>
        <v/>
      </c>
      <c r="O2121" s="7" t="str">
        <f>IF(OR($C2121=13,$C2121=14,$C2121=15),$J2121,"")</f>
        <v/>
      </c>
      <c r="P2121" s="8" t="str">
        <f t="shared" si="241"/>
        <v/>
      </c>
      <c r="Q2121" s="3">
        <f>IF(OR($C2121=19,$C2121=20,$C2121=21),$J2121,"")</f>
        <v>320.78604665468202</v>
      </c>
      <c r="R2121" s="3">
        <f t="shared" si="242"/>
        <v>292.79952454734473</v>
      </c>
      <c r="S2121" s="7" t="str">
        <f>IF(OR($C2121=25,$C2121=26,$C2121=27),$J2121,"")</f>
        <v/>
      </c>
      <c r="T2121" s="9" t="str">
        <f t="shared" si="243"/>
        <v/>
      </c>
    </row>
    <row r="2122" spans="1:20" x14ac:dyDescent="0.25">
      <c r="A2122" s="20">
        <f t="shared" si="239"/>
        <v>42880.990000000005</v>
      </c>
      <c r="B2122" s="2">
        <v>42880.989907407406</v>
      </c>
      <c r="C2122" s="1">
        <v>21</v>
      </c>
      <c r="D2122" s="1">
        <v>24</v>
      </c>
      <c r="E2122" s="1">
        <v>22</v>
      </c>
      <c r="F2122" s="1">
        <v>23</v>
      </c>
      <c r="G2122" s="1">
        <v>801.322</v>
      </c>
      <c r="H2122" s="1">
        <v>276.91700391958682</v>
      </c>
      <c r="I2122" s="22">
        <v>5034.8500000000004</v>
      </c>
      <c r="J2122" s="1">
        <v>276.91700391958682</v>
      </c>
      <c r="K2122" s="7" t="str">
        <f>IF(OR($C2122=1,$C2122=2,$C2122=3),$J2122,"")</f>
        <v/>
      </c>
      <c r="L2122" s="8" t="str">
        <f t="shared" si="240"/>
        <v/>
      </c>
      <c r="M2122" s="3" t="str">
        <f>IF(OR($C2122=7,$C2122=8,$C2122=9),$J2122,"")</f>
        <v/>
      </c>
      <c r="N2122" s="8" t="str">
        <f t="shared" si="238"/>
        <v/>
      </c>
      <c r="O2122" s="7" t="str">
        <f>IF(OR($C2122=13,$C2122=14,$C2122=15),$J2122,"")</f>
        <v/>
      </c>
      <c r="P2122" s="8" t="str">
        <f t="shared" si="241"/>
        <v/>
      </c>
      <c r="Q2122" s="3">
        <f>IF(OR($C2122=19,$C2122=20,$C2122=21),$J2122,"")</f>
        <v>276.91700391958682</v>
      </c>
      <c r="R2122" s="3" t="str">
        <f t="shared" si="242"/>
        <v/>
      </c>
      <c r="S2122" s="7" t="str">
        <f>IF(OR($C2122=25,$C2122=26,$C2122=27),$J2122,"")</f>
        <v/>
      </c>
      <c r="T2122" s="9" t="str">
        <f t="shared" si="243"/>
        <v/>
      </c>
    </row>
    <row r="2123" spans="1:20" x14ac:dyDescent="0.25">
      <c r="A2123" s="20">
        <f t="shared" si="239"/>
        <v>42881.01</v>
      </c>
      <c r="B2123" s="2">
        <v>42881.003761574073</v>
      </c>
      <c r="C2123" s="1">
        <v>19</v>
      </c>
      <c r="D2123" s="1">
        <v>22</v>
      </c>
      <c r="E2123" s="1">
        <v>20</v>
      </c>
      <c r="F2123" s="1">
        <v>21</v>
      </c>
      <c r="G2123" s="1">
        <v>812.65499999999997</v>
      </c>
      <c r="H2123" s="1">
        <v>280.83340756933143</v>
      </c>
      <c r="I2123" s="22">
        <v>5106.0600000000004</v>
      </c>
      <c r="J2123" s="1">
        <v>280.83340756933143</v>
      </c>
      <c r="K2123" s="7" t="str">
        <f>IF(OR($C2123=1,$C2123=2,$C2123=3),$J2123,"")</f>
        <v/>
      </c>
      <c r="L2123" s="8" t="str">
        <f t="shared" si="240"/>
        <v/>
      </c>
      <c r="M2123" s="3" t="str">
        <f>IF(OR($C2123=7,$C2123=8,$C2123=9),$J2123,"")</f>
        <v/>
      </c>
      <c r="N2123" s="8" t="str">
        <f t="shared" si="238"/>
        <v/>
      </c>
      <c r="O2123" s="7" t="str">
        <f>IF(OR($C2123=13,$C2123=14,$C2123=15),$J2123,"")</f>
        <v/>
      </c>
      <c r="P2123" s="8" t="str">
        <f t="shared" si="241"/>
        <v/>
      </c>
      <c r="Q2123" s="3">
        <f>IF(OR($C2123=19,$C2123=20,$C2123=21),$J2123,"")</f>
        <v>280.83340756933143</v>
      </c>
      <c r="R2123" s="3" t="str">
        <f t="shared" si="242"/>
        <v/>
      </c>
      <c r="S2123" s="7" t="str">
        <f>IF(OR($C2123=25,$C2123=26,$C2123=27),$J2123,"")</f>
        <v/>
      </c>
      <c r="T2123" s="9" t="str">
        <f t="shared" si="243"/>
        <v/>
      </c>
    </row>
    <row r="2124" spans="1:20" x14ac:dyDescent="0.25">
      <c r="A2124" s="20">
        <f t="shared" si="239"/>
        <v>42881.01</v>
      </c>
      <c r="B2124" s="2">
        <v>42881.003784722219</v>
      </c>
      <c r="C2124" s="1">
        <v>20</v>
      </c>
      <c r="D2124" s="1">
        <v>23</v>
      </c>
      <c r="E2124" s="1">
        <v>21</v>
      </c>
      <c r="F2124" s="1">
        <v>22</v>
      </c>
      <c r="G2124" s="1">
        <v>930.84699999999998</v>
      </c>
      <c r="H2124" s="1">
        <v>321.67763064977078</v>
      </c>
      <c r="I2124" s="22">
        <v>5848.68</v>
      </c>
      <c r="J2124" s="1">
        <v>321.67763064977078</v>
      </c>
      <c r="K2124" s="7" t="str">
        <f>IF(OR($C2124=1,$C2124=2,$C2124=3),$J2124,"")</f>
        <v/>
      </c>
      <c r="L2124" s="8" t="str">
        <f t="shared" si="240"/>
        <v/>
      </c>
      <c r="M2124" s="3" t="str">
        <f>IF(OR($C2124=7,$C2124=8,$C2124=9),$J2124,"")</f>
        <v/>
      </c>
      <c r="N2124" s="8" t="str">
        <f t="shared" si="238"/>
        <v/>
      </c>
      <c r="O2124" s="7" t="str">
        <f>IF(OR($C2124=13,$C2124=14,$C2124=15),$J2124,"")</f>
        <v/>
      </c>
      <c r="P2124" s="8" t="str">
        <f t="shared" si="241"/>
        <v/>
      </c>
      <c r="Q2124" s="3">
        <f>IF(OR($C2124=19,$C2124=20,$C2124=21),$J2124,"")</f>
        <v>321.67763064977078</v>
      </c>
      <c r="R2124" s="3">
        <f t="shared" si="242"/>
        <v>292.80044608118976</v>
      </c>
      <c r="S2124" s="7" t="str">
        <f>IF(OR($C2124=25,$C2124=26,$C2124=27),$J2124,"")</f>
        <v/>
      </c>
      <c r="T2124" s="9" t="str">
        <f t="shared" si="243"/>
        <v/>
      </c>
    </row>
    <row r="2125" spans="1:20" x14ac:dyDescent="0.25">
      <c r="A2125" s="20">
        <f t="shared" si="239"/>
        <v>42881.01</v>
      </c>
      <c r="B2125" s="2">
        <v>42881.003819444442</v>
      </c>
      <c r="C2125" s="1">
        <v>21</v>
      </c>
      <c r="D2125" s="1">
        <v>24</v>
      </c>
      <c r="E2125" s="1">
        <v>22</v>
      </c>
      <c r="F2125" s="1">
        <v>23</v>
      </c>
      <c r="G2125" s="1">
        <v>798.351</v>
      </c>
      <c r="H2125" s="1">
        <v>275.89030002446714</v>
      </c>
      <c r="I2125" s="22">
        <v>5016.1899999999996</v>
      </c>
      <c r="J2125" s="1">
        <v>275.89030002446714</v>
      </c>
      <c r="K2125" s="7" t="str">
        <f>IF(OR($C2125=1,$C2125=2,$C2125=3),$J2125,"")</f>
        <v/>
      </c>
      <c r="L2125" s="8" t="str">
        <f t="shared" si="240"/>
        <v/>
      </c>
      <c r="M2125" s="3" t="str">
        <f>IF(OR($C2125=7,$C2125=8,$C2125=9),$J2125,"")</f>
        <v/>
      </c>
      <c r="N2125" s="8" t="str">
        <f t="shared" si="238"/>
        <v/>
      </c>
      <c r="O2125" s="7" t="str">
        <f>IF(OR($C2125=13,$C2125=14,$C2125=15),$J2125,"")</f>
        <v/>
      </c>
      <c r="P2125" s="8" t="str">
        <f t="shared" si="241"/>
        <v/>
      </c>
      <c r="Q2125" s="3">
        <f>IF(OR($C2125=19,$C2125=20,$C2125=21),$J2125,"")</f>
        <v>275.89030002446714</v>
      </c>
      <c r="R2125" s="3" t="str">
        <f t="shared" si="242"/>
        <v/>
      </c>
      <c r="S2125" s="7" t="str">
        <f>IF(OR($C2125=25,$C2125=26,$C2125=27),$J2125,"")</f>
        <v/>
      </c>
      <c r="T2125" s="9" t="str">
        <f t="shared" si="243"/>
        <v/>
      </c>
    </row>
    <row r="2126" spans="1:20" x14ac:dyDescent="0.25">
      <c r="A2126" s="20">
        <f t="shared" si="239"/>
        <v>42881.020000000004</v>
      </c>
      <c r="B2126" s="2">
        <v>42881.01761574074</v>
      </c>
      <c r="C2126" s="1">
        <v>19</v>
      </c>
      <c r="D2126" s="1">
        <v>22</v>
      </c>
      <c r="E2126" s="1">
        <v>20</v>
      </c>
      <c r="F2126" s="1">
        <v>21</v>
      </c>
      <c r="G2126" s="1">
        <v>808.53700000000003</v>
      </c>
      <c r="H2126" s="1">
        <v>279.41032892910835</v>
      </c>
      <c r="I2126" s="22">
        <v>5080.1899999999996</v>
      </c>
      <c r="J2126" s="1">
        <v>279.41032892910835</v>
      </c>
      <c r="K2126" s="7" t="str">
        <f>IF(OR($C2126=1,$C2126=2,$C2126=3),$J2126,"")</f>
        <v/>
      </c>
      <c r="L2126" s="8" t="str">
        <f t="shared" si="240"/>
        <v/>
      </c>
      <c r="M2126" s="3" t="str">
        <f>IF(OR($C2126=7,$C2126=8,$C2126=9),$J2126,"")</f>
        <v/>
      </c>
      <c r="N2126" s="8" t="str">
        <f t="shared" si="238"/>
        <v/>
      </c>
      <c r="O2126" s="7" t="str">
        <f>IF(OR($C2126=13,$C2126=14,$C2126=15),$J2126,"")</f>
        <v/>
      </c>
      <c r="P2126" s="8" t="str">
        <f t="shared" si="241"/>
        <v/>
      </c>
      <c r="Q2126" s="3">
        <f>IF(OR($C2126=19,$C2126=20,$C2126=21),$J2126,"")</f>
        <v>279.41032892910835</v>
      </c>
      <c r="R2126" s="3" t="str">
        <f t="shared" si="242"/>
        <v/>
      </c>
      <c r="S2126" s="7" t="str">
        <f>IF(OR($C2126=25,$C2126=26,$C2126=27),$J2126,"")</f>
        <v/>
      </c>
      <c r="T2126" s="9" t="str">
        <f t="shared" si="243"/>
        <v/>
      </c>
    </row>
    <row r="2127" spans="1:20" x14ac:dyDescent="0.25">
      <c r="A2127" s="20">
        <f t="shared" si="239"/>
        <v>42881.020000000004</v>
      </c>
      <c r="B2127" s="2">
        <v>42881.017650462964</v>
      </c>
      <c r="C2127" s="1">
        <v>20</v>
      </c>
      <c r="D2127" s="1">
        <v>23</v>
      </c>
      <c r="E2127" s="1">
        <v>21</v>
      </c>
      <c r="F2127" s="1">
        <v>22</v>
      </c>
      <c r="G2127" s="1">
        <v>921.42399999999998</v>
      </c>
      <c r="H2127" s="1">
        <v>318.42127561654536</v>
      </c>
      <c r="I2127" s="22">
        <v>5789.47</v>
      </c>
      <c r="J2127" s="1">
        <v>318.42127561654536</v>
      </c>
      <c r="K2127" s="7" t="str">
        <f>IF(OR($C2127=1,$C2127=2,$C2127=3),$J2127,"")</f>
        <v/>
      </c>
      <c r="L2127" s="8" t="str">
        <f t="shared" si="240"/>
        <v/>
      </c>
      <c r="M2127" s="3" t="str">
        <f>IF(OR($C2127=7,$C2127=8,$C2127=9),$J2127,"")</f>
        <v/>
      </c>
      <c r="N2127" s="8" t="str">
        <f t="shared" si="238"/>
        <v/>
      </c>
      <c r="O2127" s="7" t="str">
        <f>IF(OR($C2127=13,$C2127=14,$C2127=15),$J2127,"")</f>
        <v/>
      </c>
      <c r="P2127" s="8" t="str">
        <f t="shared" si="241"/>
        <v/>
      </c>
      <c r="Q2127" s="3">
        <f>IF(OR($C2127=19,$C2127=20,$C2127=21),$J2127,"")</f>
        <v>318.42127561654536</v>
      </c>
      <c r="R2127" s="3">
        <f t="shared" si="242"/>
        <v>290.59360290574909</v>
      </c>
      <c r="S2127" s="7" t="str">
        <f>IF(OR($C2127=25,$C2127=26,$C2127=27),$J2127,"")</f>
        <v/>
      </c>
      <c r="T2127" s="9" t="str">
        <f t="shared" si="243"/>
        <v/>
      </c>
    </row>
    <row r="2128" spans="1:20" x14ac:dyDescent="0.25">
      <c r="A2128" s="20">
        <f t="shared" si="239"/>
        <v>42881.020000000004</v>
      </c>
      <c r="B2128" s="2">
        <v>42881.017685185187</v>
      </c>
      <c r="C2128" s="1">
        <v>21</v>
      </c>
      <c r="D2128" s="1">
        <v>24</v>
      </c>
      <c r="E2128" s="1">
        <v>22</v>
      </c>
      <c r="F2128" s="1">
        <v>23</v>
      </c>
      <c r="G2128" s="1">
        <v>792.73400000000004</v>
      </c>
      <c r="H2128" s="1">
        <v>273.94920417159364</v>
      </c>
      <c r="I2128" s="22">
        <v>4980.8999999999996</v>
      </c>
      <c r="J2128" s="1">
        <v>273.94920417159364</v>
      </c>
      <c r="K2128" s="7" t="str">
        <f>IF(OR($C2128=1,$C2128=2,$C2128=3),$J2128,"")</f>
        <v/>
      </c>
      <c r="L2128" s="8" t="str">
        <f t="shared" si="240"/>
        <v/>
      </c>
      <c r="M2128" s="3" t="str">
        <f>IF(OR($C2128=7,$C2128=8,$C2128=9),$J2128,"")</f>
        <v/>
      </c>
      <c r="N2128" s="8" t="str">
        <f t="shared" si="238"/>
        <v/>
      </c>
      <c r="O2128" s="7" t="str">
        <f>IF(OR($C2128=13,$C2128=14,$C2128=15),$J2128,"")</f>
        <v/>
      </c>
      <c r="P2128" s="8" t="str">
        <f t="shared" si="241"/>
        <v/>
      </c>
      <c r="Q2128" s="3">
        <f>IF(OR($C2128=19,$C2128=20,$C2128=21),$J2128,"")</f>
        <v>273.94920417159364</v>
      </c>
      <c r="R2128" s="3" t="str">
        <f t="shared" si="242"/>
        <v/>
      </c>
      <c r="S2128" s="7" t="str">
        <f>IF(OR($C2128=25,$C2128=26,$C2128=27),$J2128,"")</f>
        <v/>
      </c>
      <c r="T2128" s="9" t="str">
        <f t="shared" si="243"/>
        <v/>
      </c>
    </row>
    <row r="2129" spans="1:20" x14ac:dyDescent="0.25">
      <c r="A2129" s="20">
        <f t="shared" si="239"/>
        <v>42881.04</v>
      </c>
      <c r="B2129" s="2">
        <v>42881.031527777777</v>
      </c>
      <c r="C2129" s="1">
        <v>19</v>
      </c>
      <c r="D2129" s="1">
        <v>22</v>
      </c>
      <c r="E2129" s="1">
        <v>20</v>
      </c>
      <c r="F2129" s="1">
        <v>21</v>
      </c>
      <c r="G2129" s="1">
        <v>804.80700000000002</v>
      </c>
      <c r="H2129" s="1">
        <v>278.12133346334048</v>
      </c>
      <c r="I2129" s="22">
        <v>5056.75</v>
      </c>
      <c r="J2129" s="1">
        <v>278.12133346334048</v>
      </c>
      <c r="K2129" s="7" t="str">
        <f>IF(OR($C2129=1,$C2129=2,$C2129=3),$J2129,"")</f>
        <v/>
      </c>
      <c r="L2129" s="8" t="str">
        <f t="shared" si="240"/>
        <v/>
      </c>
      <c r="M2129" s="3" t="str">
        <f>IF(OR($C2129=7,$C2129=8,$C2129=9),$J2129,"")</f>
        <v/>
      </c>
      <c r="N2129" s="8" t="str">
        <f t="shared" si="238"/>
        <v/>
      </c>
      <c r="O2129" s="7" t="str">
        <f>IF(OR($C2129=13,$C2129=14,$C2129=15),$J2129,"")</f>
        <v/>
      </c>
      <c r="P2129" s="8" t="str">
        <f t="shared" si="241"/>
        <v/>
      </c>
      <c r="Q2129" s="3">
        <f>IF(OR($C2129=19,$C2129=20,$C2129=21),$J2129,"")</f>
        <v>278.12133346334048</v>
      </c>
      <c r="R2129" s="3" t="str">
        <f t="shared" si="242"/>
        <v/>
      </c>
      <c r="S2129" s="7" t="str">
        <f>IF(OR($C2129=25,$C2129=26,$C2129=27),$J2129,"")</f>
        <v/>
      </c>
      <c r="T2129" s="9" t="str">
        <f t="shared" si="243"/>
        <v/>
      </c>
    </row>
    <row r="2130" spans="1:20" x14ac:dyDescent="0.25">
      <c r="A2130" s="20">
        <f t="shared" si="239"/>
        <v>42881.04</v>
      </c>
      <c r="B2130" s="2">
        <v>42881.0315625</v>
      </c>
      <c r="C2130" s="1">
        <v>20</v>
      </c>
      <c r="D2130" s="1">
        <v>23</v>
      </c>
      <c r="E2130" s="1">
        <v>21</v>
      </c>
      <c r="F2130" s="1">
        <v>22</v>
      </c>
      <c r="G2130" s="1">
        <v>920.351</v>
      </c>
      <c r="H2130" s="1">
        <v>318.05047343564217</v>
      </c>
      <c r="I2130" s="22">
        <v>5782.74</v>
      </c>
      <c r="J2130" s="1">
        <v>318.05047343564217</v>
      </c>
      <c r="K2130" s="7" t="str">
        <f>IF(OR($C2130=1,$C2130=2,$C2130=3),$J2130,"")</f>
        <v/>
      </c>
      <c r="L2130" s="8" t="str">
        <f t="shared" si="240"/>
        <v/>
      </c>
      <c r="M2130" s="3" t="str">
        <f>IF(OR($C2130=7,$C2130=8,$C2130=9),$J2130,"")</f>
        <v/>
      </c>
      <c r="N2130" s="8" t="str">
        <f t="shared" si="238"/>
        <v/>
      </c>
      <c r="O2130" s="7" t="str">
        <f>IF(OR($C2130=13,$C2130=14,$C2130=15),$J2130,"")</f>
        <v/>
      </c>
      <c r="P2130" s="8" t="str">
        <f t="shared" si="241"/>
        <v/>
      </c>
      <c r="Q2130" s="3">
        <f>IF(OR($C2130=19,$C2130=20,$C2130=21),$J2130,"")</f>
        <v>318.05047343564217</v>
      </c>
      <c r="R2130" s="3">
        <f t="shared" si="242"/>
        <v>289.82930577300823</v>
      </c>
      <c r="S2130" s="7" t="str">
        <f>IF(OR($C2130=25,$C2130=26,$C2130=27),$J2130,"")</f>
        <v/>
      </c>
      <c r="T2130" s="9" t="str">
        <f t="shared" si="243"/>
        <v/>
      </c>
    </row>
    <row r="2131" spans="1:20" x14ac:dyDescent="0.25">
      <c r="A2131" s="20">
        <f t="shared" si="239"/>
        <v>42881.04</v>
      </c>
      <c r="B2131" s="2">
        <v>42881.031597222223</v>
      </c>
      <c r="C2131" s="1">
        <v>21</v>
      </c>
      <c r="D2131" s="1">
        <v>24</v>
      </c>
      <c r="E2131" s="1">
        <v>22</v>
      </c>
      <c r="F2131" s="1">
        <v>23</v>
      </c>
      <c r="G2131" s="1">
        <v>790.90200000000004</v>
      </c>
      <c r="H2131" s="1">
        <v>273.31611042004221</v>
      </c>
      <c r="I2131" s="22">
        <v>4969.38</v>
      </c>
      <c r="J2131" s="1">
        <v>273.31611042004221</v>
      </c>
      <c r="K2131" s="7" t="str">
        <f>IF(OR($C2131=1,$C2131=2,$C2131=3),$J2131,"")</f>
        <v/>
      </c>
      <c r="L2131" s="8" t="str">
        <f t="shared" si="240"/>
        <v/>
      </c>
      <c r="M2131" s="3" t="str">
        <f>IF(OR($C2131=7,$C2131=8,$C2131=9),$J2131,"")</f>
        <v/>
      </c>
      <c r="N2131" s="8" t="str">
        <f t="shared" si="238"/>
        <v/>
      </c>
      <c r="O2131" s="7" t="str">
        <f>IF(OR($C2131=13,$C2131=14,$C2131=15),$J2131,"")</f>
        <v/>
      </c>
      <c r="P2131" s="8" t="str">
        <f t="shared" si="241"/>
        <v/>
      </c>
      <c r="Q2131" s="3">
        <f>IF(OR($C2131=19,$C2131=20,$C2131=21),$J2131,"")</f>
        <v>273.31611042004221</v>
      </c>
      <c r="R2131" s="3" t="str">
        <f t="shared" si="242"/>
        <v/>
      </c>
      <c r="S2131" s="7" t="str">
        <f>IF(OR($C2131=25,$C2131=26,$C2131=27),$J2131,"")</f>
        <v/>
      </c>
      <c r="T2131" s="9" t="str">
        <f t="shared" si="243"/>
        <v/>
      </c>
    </row>
    <row r="2132" spans="1:20" x14ac:dyDescent="0.25">
      <c r="A2132" s="20">
        <f t="shared" si="239"/>
        <v>42881.05</v>
      </c>
      <c r="B2132" s="2">
        <v>42881.045393518521</v>
      </c>
      <c r="C2132" s="1">
        <v>19</v>
      </c>
      <c r="D2132" s="1">
        <v>22</v>
      </c>
      <c r="E2132" s="1">
        <v>20</v>
      </c>
      <c r="F2132" s="1">
        <v>21</v>
      </c>
      <c r="G2132" s="1">
        <v>803.53800000000001</v>
      </c>
      <c r="H2132" s="1">
        <v>277.68279854482586</v>
      </c>
      <c r="I2132" s="22">
        <v>5048.78</v>
      </c>
      <c r="J2132" s="1">
        <v>277.68279854482586</v>
      </c>
      <c r="K2132" s="7" t="str">
        <f>IF(OR($C2132=1,$C2132=2,$C2132=3),$J2132,"")</f>
        <v/>
      </c>
      <c r="L2132" s="8" t="str">
        <f t="shared" si="240"/>
        <v/>
      </c>
      <c r="M2132" s="3" t="str">
        <f>IF(OR($C2132=7,$C2132=8,$C2132=9),$J2132,"")</f>
        <v/>
      </c>
      <c r="N2132" s="8" t="str">
        <f t="shared" si="238"/>
        <v/>
      </c>
      <c r="O2132" s="7" t="str">
        <f>IF(OR($C2132=13,$C2132=14,$C2132=15),$J2132,"")</f>
        <v/>
      </c>
      <c r="P2132" s="8" t="str">
        <f t="shared" si="241"/>
        <v/>
      </c>
      <c r="Q2132" s="3">
        <f>IF(OR($C2132=19,$C2132=20,$C2132=21),$J2132,"")</f>
        <v>277.68279854482586</v>
      </c>
      <c r="R2132" s="3" t="str">
        <f t="shared" si="242"/>
        <v/>
      </c>
      <c r="S2132" s="7" t="str">
        <f>IF(OR($C2132=25,$C2132=26,$C2132=27),$J2132,"")</f>
        <v/>
      </c>
      <c r="T2132" s="9" t="str">
        <f t="shared" si="243"/>
        <v/>
      </c>
    </row>
    <row r="2133" spans="1:20" x14ac:dyDescent="0.25">
      <c r="A2133" s="20">
        <f t="shared" si="239"/>
        <v>42881.05</v>
      </c>
      <c r="B2133" s="2">
        <v>42881.045428240737</v>
      </c>
      <c r="C2133" s="1">
        <v>20</v>
      </c>
      <c r="D2133" s="1">
        <v>23</v>
      </c>
      <c r="E2133" s="1">
        <v>21</v>
      </c>
      <c r="F2133" s="1">
        <v>22</v>
      </c>
      <c r="G2133" s="1">
        <v>911.70299999999997</v>
      </c>
      <c r="H2133" s="1">
        <v>315.06193917613524</v>
      </c>
      <c r="I2133" s="22">
        <v>5728.4</v>
      </c>
      <c r="J2133" s="1">
        <v>315.06193917613524</v>
      </c>
      <c r="K2133" s="7" t="str">
        <f>IF(OR($C2133=1,$C2133=2,$C2133=3),$J2133,"")</f>
        <v/>
      </c>
      <c r="L2133" s="8" t="str">
        <f t="shared" si="240"/>
        <v/>
      </c>
      <c r="M2133" s="3" t="str">
        <f>IF(OR($C2133=7,$C2133=8,$C2133=9),$J2133,"")</f>
        <v/>
      </c>
      <c r="N2133" s="8" t="str">
        <f t="shared" si="238"/>
        <v/>
      </c>
      <c r="O2133" s="7" t="str">
        <f>IF(OR($C2133=13,$C2133=14,$C2133=15),$J2133,"")</f>
        <v/>
      </c>
      <c r="P2133" s="8" t="str">
        <f t="shared" si="241"/>
        <v/>
      </c>
      <c r="Q2133" s="3">
        <f>IF(OR($C2133=19,$C2133=20,$C2133=21),$J2133,"")</f>
        <v>315.06193917613524</v>
      </c>
      <c r="R2133" s="3">
        <f t="shared" si="242"/>
        <v>288.48110175769574</v>
      </c>
      <c r="S2133" s="7" t="str">
        <f>IF(OR($C2133=25,$C2133=26,$C2133=27),$J2133,"")</f>
        <v/>
      </c>
      <c r="T2133" s="9" t="str">
        <f t="shared" si="243"/>
        <v/>
      </c>
    </row>
    <row r="2134" spans="1:20" x14ac:dyDescent="0.25">
      <c r="A2134" s="20">
        <f t="shared" si="239"/>
        <v>42881.05</v>
      </c>
      <c r="B2134" s="2">
        <v>42881.045451388891</v>
      </c>
      <c r="C2134" s="1">
        <v>21</v>
      </c>
      <c r="D2134" s="1">
        <v>24</v>
      </c>
      <c r="E2134" s="1">
        <v>22</v>
      </c>
      <c r="F2134" s="1">
        <v>23</v>
      </c>
      <c r="G2134" s="1">
        <v>789.11500000000001</v>
      </c>
      <c r="H2134" s="1">
        <v>272.69856755212606</v>
      </c>
      <c r="I2134" s="22">
        <v>4958.16</v>
      </c>
      <c r="J2134" s="1">
        <v>272.69856755212606</v>
      </c>
      <c r="K2134" s="7" t="str">
        <f>IF(OR($C2134=1,$C2134=2,$C2134=3),$J2134,"")</f>
        <v/>
      </c>
      <c r="L2134" s="8" t="str">
        <f t="shared" si="240"/>
        <v/>
      </c>
      <c r="M2134" s="3" t="str">
        <f>IF(OR($C2134=7,$C2134=8,$C2134=9),$J2134,"")</f>
        <v/>
      </c>
      <c r="N2134" s="8" t="str">
        <f t="shared" si="238"/>
        <v/>
      </c>
      <c r="O2134" s="7" t="str">
        <f>IF(OR($C2134=13,$C2134=14,$C2134=15),$J2134,"")</f>
        <v/>
      </c>
      <c r="P2134" s="8" t="str">
        <f t="shared" si="241"/>
        <v/>
      </c>
      <c r="Q2134" s="3">
        <f>IF(OR($C2134=19,$C2134=20,$C2134=21),$J2134,"")</f>
        <v>272.69856755212606</v>
      </c>
      <c r="R2134" s="3" t="str">
        <f t="shared" si="242"/>
        <v/>
      </c>
      <c r="S2134" s="7" t="str">
        <f>IF(OR($C2134=25,$C2134=26,$C2134=27),$J2134,"")</f>
        <v/>
      </c>
      <c r="T2134" s="9" t="str">
        <f t="shared" si="243"/>
        <v/>
      </c>
    </row>
    <row r="2135" spans="1:20" x14ac:dyDescent="0.25">
      <c r="A2135" s="20">
        <f t="shared" si="239"/>
        <v>42881.060000000005</v>
      </c>
      <c r="B2135" s="2">
        <v>42881.059340277781</v>
      </c>
      <c r="C2135" s="1">
        <v>19</v>
      </c>
      <c r="D2135" s="1">
        <v>22</v>
      </c>
      <c r="E2135" s="1">
        <v>20</v>
      </c>
      <c r="F2135" s="1">
        <v>21</v>
      </c>
      <c r="G2135" s="1">
        <v>800.37300000000005</v>
      </c>
      <c r="H2135" s="1">
        <v>276.58905306247857</v>
      </c>
      <c r="I2135" s="22">
        <v>5028.8900000000003</v>
      </c>
      <c r="J2135" s="1">
        <v>276.58905306247857</v>
      </c>
      <c r="K2135" s="7" t="str">
        <f>IF(OR($C2135=1,$C2135=2,$C2135=3),$J2135,"")</f>
        <v/>
      </c>
      <c r="L2135" s="8" t="str">
        <f t="shared" si="240"/>
        <v/>
      </c>
      <c r="M2135" s="3" t="str">
        <f>IF(OR($C2135=7,$C2135=8,$C2135=9),$J2135,"")</f>
        <v/>
      </c>
      <c r="N2135" s="8" t="str">
        <f t="shared" si="238"/>
        <v/>
      </c>
      <c r="O2135" s="7" t="str">
        <f>IF(OR($C2135=13,$C2135=14,$C2135=15),$J2135,"")</f>
        <v/>
      </c>
      <c r="P2135" s="8" t="str">
        <f t="shared" si="241"/>
        <v/>
      </c>
      <c r="Q2135" s="3">
        <f>IF(OR($C2135=19,$C2135=20,$C2135=21),$J2135,"")</f>
        <v>276.58905306247857</v>
      </c>
      <c r="R2135" s="3" t="str">
        <f t="shared" si="242"/>
        <v/>
      </c>
      <c r="S2135" s="7" t="str">
        <f>IF(OR($C2135=25,$C2135=26,$C2135=27),$J2135,"")</f>
        <v/>
      </c>
      <c r="T2135" s="9" t="str">
        <f t="shared" si="243"/>
        <v/>
      </c>
    </row>
    <row r="2136" spans="1:20" x14ac:dyDescent="0.25">
      <c r="A2136" s="20">
        <f t="shared" si="239"/>
        <v>42881.060000000005</v>
      </c>
      <c r="B2136" s="2">
        <v>42881.059363425928</v>
      </c>
      <c r="C2136" s="1">
        <v>20</v>
      </c>
      <c r="D2136" s="1">
        <v>23</v>
      </c>
      <c r="E2136" s="1">
        <v>21</v>
      </c>
      <c r="F2136" s="1">
        <v>22</v>
      </c>
      <c r="G2136" s="1">
        <v>906.80899999999997</v>
      </c>
      <c r="H2136" s="1">
        <v>313.37069418700173</v>
      </c>
      <c r="I2136" s="22">
        <v>5697.65</v>
      </c>
      <c r="J2136" s="1">
        <v>313.37069418700173</v>
      </c>
      <c r="K2136" s="7" t="str">
        <f>IF(OR($C2136=1,$C2136=2,$C2136=3),$J2136,"")</f>
        <v/>
      </c>
      <c r="L2136" s="8" t="str">
        <f t="shared" si="240"/>
        <v/>
      </c>
      <c r="M2136" s="3" t="str">
        <f>IF(OR($C2136=7,$C2136=8,$C2136=9),$J2136,"")</f>
        <v/>
      </c>
      <c r="N2136" s="8" t="str">
        <f t="shared" si="238"/>
        <v/>
      </c>
      <c r="O2136" s="7" t="str">
        <f>IF(OR($C2136=13,$C2136=14,$C2136=15),$J2136,"")</f>
        <v/>
      </c>
      <c r="P2136" s="8" t="str">
        <f t="shared" si="241"/>
        <v/>
      </c>
      <c r="Q2136" s="3">
        <f>IF(OR($C2136=19,$C2136=20,$C2136=21),$J2136,"")</f>
        <v>313.37069418700173</v>
      </c>
      <c r="R2136" s="3">
        <f>IF(AND(C2135=19,C2136=20,C2137=21),AVERAGE(Q2135:Q2137),"")</f>
        <v>287.29992575179904</v>
      </c>
      <c r="S2136" s="7" t="str">
        <f>IF(OR($C2136=25,$C2136=26,$C2136=27),$J2136,"")</f>
        <v/>
      </c>
      <c r="T2136" s="9" t="str">
        <f t="shared" si="243"/>
        <v/>
      </c>
    </row>
    <row r="2137" spans="1:20" x14ac:dyDescent="0.25">
      <c r="A2137" s="20">
        <f t="shared" si="239"/>
        <v>42881.060000000005</v>
      </c>
      <c r="B2137" s="2">
        <v>42881.059398148151</v>
      </c>
      <c r="C2137" s="1">
        <v>21</v>
      </c>
      <c r="D2137" s="1">
        <v>24</v>
      </c>
      <c r="E2137" s="1">
        <v>22</v>
      </c>
      <c r="F2137" s="1">
        <v>23</v>
      </c>
      <c r="G2137" s="1">
        <v>786.92</v>
      </c>
      <c r="H2137" s="1">
        <v>271.94003000591675</v>
      </c>
      <c r="I2137" s="22">
        <v>4944.3599999999997</v>
      </c>
      <c r="J2137" s="1">
        <v>271.94003000591675</v>
      </c>
      <c r="K2137" s="7" t="str">
        <f>IF(OR($C2137=1,$C2137=2,$C2137=3),$J2137,"")</f>
        <v/>
      </c>
      <c r="L2137" s="8" t="str">
        <f t="shared" si="240"/>
        <v/>
      </c>
      <c r="M2137" s="3" t="str">
        <f>IF(OR($C2137=7,$C2137=8,$C2137=9),$J2137,"")</f>
        <v/>
      </c>
      <c r="N2137" s="8" t="str">
        <f t="shared" si="238"/>
        <v/>
      </c>
      <c r="O2137" s="7" t="str">
        <f>IF(OR($C2137=13,$C2137=14,$C2137=15),$J2137,"")</f>
        <v/>
      </c>
      <c r="P2137" s="8" t="str">
        <f t="shared" si="241"/>
        <v/>
      </c>
      <c r="Q2137" s="3">
        <f>IF(OR($C2137=19,$C2137=20,$C2137=21),$J2137,"")</f>
        <v>271.94003000591675</v>
      </c>
      <c r="R2137" s="3" t="str">
        <f t="shared" si="242"/>
        <v/>
      </c>
      <c r="S2137" s="7" t="str">
        <f>IF(OR($C2137=25,$C2137=26,$C2137=27),$J2137,"")</f>
        <v/>
      </c>
      <c r="T2137" s="9" t="str">
        <f t="shared" si="243"/>
        <v/>
      </c>
    </row>
    <row r="2138" spans="1:20" x14ac:dyDescent="0.25">
      <c r="A2138" s="20">
        <f t="shared" si="239"/>
        <v>42881.060000000005</v>
      </c>
      <c r="B2138" s="2">
        <v>42881.059467592589</v>
      </c>
      <c r="C2138" s="1">
        <v>26</v>
      </c>
      <c r="D2138" s="1">
        <v>29</v>
      </c>
      <c r="E2138" s="1">
        <v>27</v>
      </c>
      <c r="F2138" s="1">
        <v>28</v>
      </c>
      <c r="G2138" s="1">
        <v>6042.64</v>
      </c>
      <c r="H2138" s="1">
        <v>2088.186477551661</v>
      </c>
      <c r="I2138" s="22">
        <v>37967</v>
      </c>
      <c r="J2138" s="1">
        <v>2088.186477551661</v>
      </c>
      <c r="K2138" s="7" t="str">
        <f>IF(OR($C2138=1,$C2138=2,$C2138=3),$J2138,"")</f>
        <v/>
      </c>
      <c r="L2138" s="8" t="str">
        <f t="shared" si="240"/>
        <v/>
      </c>
      <c r="M2138" s="3" t="str">
        <f>IF(OR($C2138=7,$C2138=8,$C2138=9),$J2138,"")</f>
        <v/>
      </c>
      <c r="N2138" s="8" t="str">
        <f t="shared" si="238"/>
        <v/>
      </c>
      <c r="O2138" s="7" t="str">
        <f>IF(OR($C2138=13,$C2138=14,$C2138=15),$J2138,"")</f>
        <v/>
      </c>
      <c r="P2138" s="8" t="str">
        <f t="shared" si="241"/>
        <v/>
      </c>
      <c r="Q2138" s="3" t="str">
        <f>IF(OR($C2138=19,$C2138=20,$C2138=21),$J2138,"")</f>
        <v/>
      </c>
      <c r="R2138" s="3" t="str">
        <f t="shared" si="242"/>
        <v/>
      </c>
      <c r="S2138" s="7">
        <f>IF(OR($C2138=25,$C2138=26,$C2138=27),$J2138,"")</f>
        <v>2088.186477551661</v>
      </c>
      <c r="T2138" s="18">
        <f>S2138</f>
        <v>2088.186477551661</v>
      </c>
    </row>
    <row r="2139" spans="1:20" x14ac:dyDescent="0.25">
      <c r="A2139" s="20">
        <f t="shared" si="239"/>
        <v>42881.08</v>
      </c>
      <c r="B2139" s="2">
        <v>42881.073171296295</v>
      </c>
      <c r="C2139" s="1">
        <v>19</v>
      </c>
      <c r="D2139" s="1">
        <v>22</v>
      </c>
      <c r="E2139" s="1">
        <v>20</v>
      </c>
      <c r="F2139" s="1">
        <v>21</v>
      </c>
      <c r="G2139" s="1">
        <v>797.66300000000001</v>
      </c>
      <c r="H2139" s="1">
        <v>275.65254429244345</v>
      </c>
      <c r="I2139" s="22">
        <v>5011.8599999999997</v>
      </c>
      <c r="J2139" s="1">
        <v>275.65254429244345</v>
      </c>
      <c r="K2139" s="7" t="str">
        <f>IF(OR($C2139=1,$C2139=2,$C2139=3),$J2139,"")</f>
        <v/>
      </c>
      <c r="L2139" s="8" t="str">
        <f t="shared" si="240"/>
        <v/>
      </c>
      <c r="M2139" s="3" t="str">
        <f>IF(OR($C2139=7,$C2139=8,$C2139=9),$J2139,"")</f>
        <v/>
      </c>
      <c r="N2139" s="8" t="str">
        <f t="shared" si="238"/>
        <v/>
      </c>
      <c r="O2139" s="7" t="str">
        <f>IF(OR($C2139=13,$C2139=14,$C2139=15),$J2139,"")</f>
        <v/>
      </c>
      <c r="P2139" s="8" t="str">
        <f t="shared" si="241"/>
        <v/>
      </c>
      <c r="Q2139" s="3">
        <f>IF(OR($C2139=19,$C2139=20,$C2139=21),$J2139,"")</f>
        <v>275.65254429244345</v>
      </c>
      <c r="R2139" s="3" t="str">
        <f t="shared" si="242"/>
        <v/>
      </c>
      <c r="S2139" s="7" t="str">
        <f>IF(OR($C2139=25,$C2139=26,$C2139=27),$J2139,"")</f>
        <v/>
      </c>
      <c r="T2139" s="9" t="str">
        <f t="shared" si="243"/>
        <v/>
      </c>
    </row>
    <row r="2140" spans="1:20" x14ac:dyDescent="0.25">
      <c r="A2140" s="20">
        <f t="shared" si="239"/>
        <v>42881.08</v>
      </c>
      <c r="B2140" s="2">
        <v>42881.073206018518</v>
      </c>
      <c r="C2140" s="1">
        <v>20</v>
      </c>
      <c r="D2140" s="1">
        <v>23</v>
      </c>
      <c r="E2140" s="1">
        <v>21</v>
      </c>
      <c r="F2140" s="1">
        <v>22</v>
      </c>
      <c r="G2140" s="1">
        <v>902.76599999999996</v>
      </c>
      <c r="H2140" s="1">
        <v>311.97353368617075</v>
      </c>
      <c r="I2140" s="22">
        <v>5672.25</v>
      </c>
      <c r="J2140" s="1">
        <v>311.97353368617075</v>
      </c>
      <c r="K2140" s="7" t="str">
        <f>IF(OR($C2140=1,$C2140=2,$C2140=3),$J2140,"")</f>
        <v/>
      </c>
      <c r="L2140" s="8" t="str">
        <f t="shared" si="240"/>
        <v/>
      </c>
      <c r="M2140" s="3" t="str">
        <f>IF(OR($C2140=7,$C2140=8,$C2140=9),$J2140,"")</f>
        <v/>
      </c>
      <c r="N2140" s="8" t="str">
        <f t="shared" si="238"/>
        <v/>
      </c>
      <c r="O2140" s="7" t="str">
        <f>IF(OR($C2140=13,$C2140=14,$C2140=15),$J2140,"")</f>
        <v/>
      </c>
      <c r="P2140" s="8" t="str">
        <f t="shared" si="241"/>
        <v/>
      </c>
      <c r="Q2140" s="3">
        <f>IF(OR($C2140=19,$C2140=20,$C2140=21),$J2140,"")</f>
        <v>311.97353368617075</v>
      </c>
      <c r="R2140" s="3">
        <f t="shared" si="242"/>
        <v>285.96393205993343</v>
      </c>
      <c r="S2140" s="7" t="str">
        <f>IF(OR($C2140=25,$C2140=26,$C2140=27),$J2140,"")</f>
        <v/>
      </c>
      <c r="T2140" s="9" t="str">
        <f t="shared" si="243"/>
        <v/>
      </c>
    </row>
    <row r="2141" spans="1:20" x14ac:dyDescent="0.25">
      <c r="A2141" s="20">
        <f t="shared" si="239"/>
        <v>42881.08</v>
      </c>
      <c r="B2141" s="2">
        <v>42881.073240740741</v>
      </c>
      <c r="C2141" s="1">
        <v>21</v>
      </c>
      <c r="D2141" s="1">
        <v>24</v>
      </c>
      <c r="E2141" s="1">
        <v>22</v>
      </c>
      <c r="F2141" s="1">
        <v>23</v>
      </c>
      <c r="G2141" s="1">
        <v>782.07500000000005</v>
      </c>
      <c r="H2141" s="1">
        <v>270.26571820118613</v>
      </c>
      <c r="I2141" s="22">
        <v>4913.92</v>
      </c>
      <c r="J2141" s="1">
        <v>270.26571820118613</v>
      </c>
      <c r="K2141" s="7" t="str">
        <f>IF(OR($C2141=1,$C2141=2,$C2141=3),$J2141,"")</f>
        <v/>
      </c>
      <c r="L2141" s="8" t="str">
        <f t="shared" si="240"/>
        <v/>
      </c>
      <c r="M2141" s="3" t="str">
        <f>IF(OR($C2141=7,$C2141=8,$C2141=9),$J2141,"")</f>
        <v/>
      </c>
      <c r="N2141" s="8" t="str">
        <f t="shared" si="238"/>
        <v/>
      </c>
      <c r="O2141" s="7" t="str">
        <f>IF(OR($C2141=13,$C2141=14,$C2141=15),$J2141,"")</f>
        <v/>
      </c>
      <c r="P2141" s="8" t="str">
        <f t="shared" si="241"/>
        <v/>
      </c>
      <c r="Q2141" s="3">
        <f>IF(OR($C2141=19,$C2141=20,$C2141=21),$J2141,"")</f>
        <v>270.26571820118613</v>
      </c>
      <c r="R2141" s="3" t="str">
        <f t="shared" si="242"/>
        <v/>
      </c>
      <c r="S2141" s="7" t="str">
        <f>IF(OR($C2141=25,$C2141=26,$C2141=27),$J2141,"")</f>
        <v/>
      </c>
      <c r="T2141" s="9" t="str">
        <f t="shared" si="243"/>
        <v/>
      </c>
    </row>
    <row r="2142" spans="1:20" x14ac:dyDescent="0.25">
      <c r="A2142" s="20">
        <f t="shared" si="239"/>
        <v>42881.090000000004</v>
      </c>
      <c r="B2142" s="2">
        <v>42881.087083333332</v>
      </c>
      <c r="C2142" s="1">
        <v>19</v>
      </c>
      <c r="D2142" s="1">
        <v>22</v>
      </c>
      <c r="E2142" s="1">
        <v>20</v>
      </c>
      <c r="F2142" s="1">
        <v>21</v>
      </c>
      <c r="G2142" s="1">
        <v>792.88699999999994</v>
      </c>
      <c r="H2142" s="1">
        <v>274.0020771759535</v>
      </c>
      <c r="I2142" s="22">
        <v>4981.8599999999997</v>
      </c>
      <c r="J2142" s="1">
        <v>274.0020771759535</v>
      </c>
      <c r="K2142" s="7" t="str">
        <f>IF(OR($C2142=1,$C2142=2,$C2142=3),$J2142,"")</f>
        <v/>
      </c>
      <c r="L2142" s="8" t="str">
        <f t="shared" si="240"/>
        <v/>
      </c>
      <c r="M2142" s="3" t="str">
        <f>IF(OR($C2142=7,$C2142=8,$C2142=9),$J2142,"")</f>
        <v/>
      </c>
      <c r="N2142" s="8" t="str">
        <f t="shared" si="238"/>
        <v/>
      </c>
      <c r="O2142" s="7" t="str">
        <f>IF(OR($C2142=13,$C2142=14,$C2142=15),$J2142,"")</f>
        <v/>
      </c>
      <c r="P2142" s="8" t="str">
        <f t="shared" si="241"/>
        <v/>
      </c>
      <c r="Q2142" s="3">
        <f>IF(OR($C2142=19,$C2142=20,$C2142=21),$J2142,"")</f>
        <v>274.0020771759535</v>
      </c>
      <c r="R2142" s="3" t="str">
        <f t="shared" si="242"/>
        <v/>
      </c>
      <c r="S2142" s="7" t="str">
        <f>IF(OR($C2142=25,$C2142=26,$C2142=27),$J2142,"")</f>
        <v/>
      </c>
      <c r="T2142" s="9" t="str">
        <f t="shared" si="243"/>
        <v/>
      </c>
    </row>
    <row r="2143" spans="1:20" x14ac:dyDescent="0.25">
      <c r="A2143" s="20">
        <f t="shared" si="239"/>
        <v>42881.090000000004</v>
      </c>
      <c r="B2143" s="2">
        <v>42881.087118055555</v>
      </c>
      <c r="C2143" s="1">
        <v>20</v>
      </c>
      <c r="D2143" s="1">
        <v>23</v>
      </c>
      <c r="E2143" s="1">
        <v>21</v>
      </c>
      <c r="F2143" s="1">
        <v>22</v>
      </c>
      <c r="G2143" s="1">
        <v>910.10299999999995</v>
      </c>
      <c r="H2143" s="1">
        <v>314.50901886910344</v>
      </c>
      <c r="I2143" s="22">
        <v>5718.35</v>
      </c>
      <c r="J2143" s="1">
        <v>314.50901886910344</v>
      </c>
      <c r="K2143" s="7" t="str">
        <f>IF(OR($C2143=1,$C2143=2,$C2143=3),$J2143,"")</f>
        <v/>
      </c>
      <c r="L2143" s="8" t="str">
        <f t="shared" si="240"/>
        <v/>
      </c>
      <c r="M2143" s="3" t="str">
        <f>IF(OR($C2143=7,$C2143=8,$C2143=9),$J2143,"")</f>
        <v/>
      </c>
      <c r="N2143" s="8" t="str">
        <f t="shared" si="238"/>
        <v/>
      </c>
      <c r="O2143" s="7" t="str">
        <f>IF(OR($C2143=13,$C2143=14,$C2143=15),$J2143,"")</f>
        <v/>
      </c>
      <c r="P2143" s="8" t="str">
        <f t="shared" si="241"/>
        <v/>
      </c>
      <c r="Q2143" s="3">
        <f>IF(OR($C2143=19,$C2143=20,$C2143=21),$J2143,"")</f>
        <v>314.50901886910344</v>
      </c>
      <c r="R2143" s="3">
        <f t="shared" si="242"/>
        <v>286.24292643152324</v>
      </c>
      <c r="S2143" s="7" t="str">
        <f>IF(OR($C2143=25,$C2143=26,$C2143=27),$J2143,"")</f>
        <v/>
      </c>
      <c r="T2143" s="9" t="str">
        <f t="shared" si="243"/>
        <v/>
      </c>
    </row>
    <row r="2144" spans="1:20" x14ac:dyDescent="0.25">
      <c r="A2144" s="20">
        <f t="shared" si="239"/>
        <v>42881.090000000004</v>
      </c>
      <c r="B2144" s="2">
        <v>42881.087152777778</v>
      </c>
      <c r="C2144" s="1">
        <v>21</v>
      </c>
      <c r="D2144" s="1">
        <v>24</v>
      </c>
      <c r="E2144" s="1">
        <v>22</v>
      </c>
      <c r="F2144" s="1">
        <v>23</v>
      </c>
      <c r="G2144" s="1">
        <v>781.93600000000004</v>
      </c>
      <c r="H2144" s="1">
        <v>270.21768324951273</v>
      </c>
      <c r="I2144" s="22">
        <v>4913.05</v>
      </c>
      <c r="J2144" s="1">
        <v>270.21768324951273</v>
      </c>
      <c r="K2144" s="7" t="str">
        <f>IF(OR($C2144=1,$C2144=2,$C2144=3),$J2144,"")</f>
        <v/>
      </c>
      <c r="L2144" s="8" t="str">
        <f t="shared" si="240"/>
        <v/>
      </c>
      <c r="M2144" s="3" t="str">
        <f>IF(OR($C2144=7,$C2144=8,$C2144=9),$J2144,"")</f>
        <v/>
      </c>
      <c r="N2144" s="8" t="str">
        <f t="shared" si="238"/>
        <v/>
      </c>
      <c r="O2144" s="7" t="str">
        <f>IF(OR($C2144=13,$C2144=14,$C2144=15),$J2144,"")</f>
        <v/>
      </c>
      <c r="P2144" s="8" t="str">
        <f t="shared" si="241"/>
        <v/>
      </c>
      <c r="Q2144" s="3">
        <f>IF(OR($C2144=19,$C2144=20,$C2144=21),$J2144,"")</f>
        <v>270.21768324951273</v>
      </c>
      <c r="R2144" s="3" t="str">
        <f t="shared" si="242"/>
        <v/>
      </c>
      <c r="S2144" s="7" t="str">
        <f>IF(OR($C2144=25,$C2144=26,$C2144=27),$J2144,"")</f>
        <v/>
      </c>
      <c r="T2144" s="9" t="str">
        <f t="shared" si="243"/>
        <v/>
      </c>
    </row>
    <row r="2145" spans="1:20" x14ac:dyDescent="0.25">
      <c r="A2145" s="20">
        <f t="shared" si="239"/>
        <v>42881.11</v>
      </c>
      <c r="B2145" s="2">
        <v>42881.100914351853</v>
      </c>
      <c r="C2145" s="1">
        <v>14</v>
      </c>
      <c r="D2145" s="1">
        <v>17</v>
      </c>
      <c r="E2145" s="1">
        <v>15</v>
      </c>
      <c r="F2145" s="1">
        <v>16</v>
      </c>
      <c r="G2145" s="1">
        <v>2584.5700000000002</v>
      </c>
      <c r="H2145" s="1">
        <v>893.16327371574289</v>
      </c>
      <c r="I2145" s="22">
        <v>16239.3</v>
      </c>
      <c r="J2145" s="1">
        <v>893.16327371574289</v>
      </c>
      <c r="K2145" s="7" t="str">
        <f>IF(OR($C2145=1,$C2145=2,$C2145=3),$J2145,"")</f>
        <v/>
      </c>
      <c r="L2145" s="8" t="str">
        <f t="shared" si="240"/>
        <v/>
      </c>
      <c r="M2145" s="3" t="str">
        <f>IF(OR($C2145=7,$C2145=8,$C2145=9),$J2145,"")</f>
        <v/>
      </c>
      <c r="N2145" s="8" t="str">
        <f t="shared" si="238"/>
        <v/>
      </c>
      <c r="O2145" s="7">
        <f>IF(OR($C2145=13,$C2145=14,$C2145=15),$J2145,"")</f>
        <v>893.16327371574289</v>
      </c>
      <c r="P2145" s="8">
        <f>O2145</f>
        <v>893.16327371574289</v>
      </c>
      <c r="Q2145" s="3" t="str">
        <f>IF(OR($C2145=19,$C2145=20,$C2145=21),$J2145,"")</f>
        <v/>
      </c>
      <c r="R2145" s="3" t="str">
        <f t="shared" si="242"/>
        <v/>
      </c>
      <c r="S2145" s="7" t="str">
        <f>IF(OR($C2145=25,$C2145=26,$C2145=27),$J2145,"")</f>
        <v/>
      </c>
      <c r="T2145" s="9" t="str">
        <f t="shared" si="243"/>
        <v/>
      </c>
    </row>
    <row r="2146" spans="1:20" x14ac:dyDescent="0.25">
      <c r="A2146" s="20">
        <f t="shared" si="239"/>
        <v>42881.11</v>
      </c>
      <c r="B2146" s="2">
        <v>42881.100972222222</v>
      </c>
      <c r="C2146" s="1">
        <v>19</v>
      </c>
      <c r="D2146" s="1">
        <v>22</v>
      </c>
      <c r="E2146" s="1">
        <v>20</v>
      </c>
      <c r="F2146" s="1">
        <v>21</v>
      </c>
      <c r="G2146" s="1">
        <v>791.04100000000005</v>
      </c>
      <c r="H2146" s="1">
        <v>273.36414537171561</v>
      </c>
      <c r="I2146" s="22">
        <v>4970.25</v>
      </c>
      <c r="J2146" s="1">
        <v>273.36414537171561</v>
      </c>
      <c r="K2146" s="7" t="str">
        <f>IF(OR($C2146=1,$C2146=2,$C2146=3),$J2146,"")</f>
        <v/>
      </c>
      <c r="L2146" s="8" t="str">
        <f t="shared" si="240"/>
        <v/>
      </c>
      <c r="M2146" s="3" t="str">
        <f>IF(OR($C2146=7,$C2146=8,$C2146=9),$J2146,"")</f>
        <v/>
      </c>
      <c r="N2146" s="8" t="str">
        <f t="shared" si="238"/>
        <v/>
      </c>
      <c r="O2146" s="7" t="str">
        <f>IF(OR($C2146=13,$C2146=14,$C2146=15),$J2146,"")</f>
        <v/>
      </c>
      <c r="P2146" s="8" t="str">
        <f t="shared" si="241"/>
        <v/>
      </c>
      <c r="Q2146" s="3">
        <f>IF(OR($C2146=19,$C2146=20,$C2146=21),$J2146,"")</f>
        <v>273.36414537171561</v>
      </c>
      <c r="R2146" s="3" t="str">
        <f t="shared" si="242"/>
        <v/>
      </c>
      <c r="S2146" s="7" t="str">
        <f>IF(OR($C2146=25,$C2146=26,$C2146=27),$J2146,"")</f>
        <v/>
      </c>
      <c r="T2146" s="9" t="str">
        <f t="shared" si="243"/>
        <v/>
      </c>
    </row>
    <row r="2147" spans="1:20" x14ac:dyDescent="0.25">
      <c r="A2147" s="20">
        <f t="shared" si="239"/>
        <v>42881.11</v>
      </c>
      <c r="B2147" s="2">
        <v>42881.100995370369</v>
      </c>
      <c r="C2147" s="1">
        <v>20</v>
      </c>
      <c r="D2147" s="1">
        <v>23</v>
      </c>
      <c r="E2147" s="1">
        <v>21</v>
      </c>
      <c r="F2147" s="1">
        <v>22</v>
      </c>
      <c r="G2147" s="1">
        <v>908.92600000000004</v>
      </c>
      <c r="H2147" s="1">
        <v>314.10227686824322</v>
      </c>
      <c r="I2147" s="22">
        <v>5710.95</v>
      </c>
      <c r="J2147" s="1">
        <v>314.10227686824322</v>
      </c>
      <c r="K2147" s="7" t="str">
        <f>IF(OR($C2147=1,$C2147=2,$C2147=3),$J2147,"")</f>
        <v/>
      </c>
      <c r="L2147" s="8" t="str">
        <f t="shared" si="240"/>
        <v/>
      </c>
      <c r="M2147" s="3" t="str">
        <f>IF(OR($C2147=7,$C2147=8,$C2147=9),$J2147,"")</f>
        <v/>
      </c>
      <c r="N2147" s="8" t="str">
        <f t="shared" si="238"/>
        <v/>
      </c>
      <c r="O2147" s="7" t="str">
        <f>IF(OR($C2147=13,$C2147=14,$C2147=15),$J2147,"")</f>
        <v/>
      </c>
      <c r="P2147" s="8" t="str">
        <f t="shared" si="241"/>
        <v/>
      </c>
      <c r="Q2147" s="3">
        <f>IF(OR($C2147=19,$C2147=20,$C2147=21),$J2147,"")</f>
        <v>314.10227686824322</v>
      </c>
      <c r="R2147" s="3">
        <f t="shared" si="242"/>
        <v>285.66477913548312</v>
      </c>
      <c r="S2147" s="7" t="str">
        <f>IF(OR($C2147=25,$C2147=26,$C2147=27),$J2147,"")</f>
        <v/>
      </c>
      <c r="T2147" s="9" t="str">
        <f t="shared" si="243"/>
        <v/>
      </c>
    </row>
    <row r="2148" spans="1:20" x14ac:dyDescent="0.25">
      <c r="A2148" s="20">
        <f t="shared" si="239"/>
        <v>42881.11</v>
      </c>
      <c r="B2148" s="2">
        <v>42881.101030092592</v>
      </c>
      <c r="C2148" s="1">
        <v>21</v>
      </c>
      <c r="D2148" s="1">
        <v>24</v>
      </c>
      <c r="E2148" s="1">
        <v>22</v>
      </c>
      <c r="F2148" s="1">
        <v>23</v>
      </c>
      <c r="G2148" s="1">
        <v>779.94</v>
      </c>
      <c r="H2148" s="1">
        <v>269.52791516649057</v>
      </c>
      <c r="I2148" s="22">
        <v>4900.51</v>
      </c>
      <c r="J2148" s="1">
        <v>269.52791516649057</v>
      </c>
      <c r="K2148" s="7" t="str">
        <f>IF(OR($C2148=1,$C2148=2,$C2148=3),$J2148,"")</f>
        <v/>
      </c>
      <c r="L2148" s="8" t="str">
        <f t="shared" si="240"/>
        <v/>
      </c>
      <c r="M2148" s="3" t="str">
        <f>IF(OR($C2148=7,$C2148=8,$C2148=9),$J2148,"")</f>
        <v/>
      </c>
      <c r="N2148" s="8" t="str">
        <f t="shared" si="238"/>
        <v/>
      </c>
      <c r="O2148" s="7" t="str">
        <f>IF(OR($C2148=13,$C2148=14,$C2148=15),$J2148,"")</f>
        <v/>
      </c>
      <c r="P2148" s="8" t="str">
        <f t="shared" si="241"/>
        <v/>
      </c>
      <c r="Q2148" s="3">
        <f>IF(OR($C2148=19,$C2148=20,$C2148=21),$J2148,"")</f>
        <v>269.52791516649057</v>
      </c>
      <c r="R2148" s="3" t="str">
        <f t="shared" si="242"/>
        <v/>
      </c>
      <c r="S2148" s="7" t="str">
        <f>IF(OR($C2148=25,$C2148=26,$C2148=27),$J2148,"")</f>
        <v/>
      </c>
      <c r="T2148" s="9" t="str">
        <f t="shared" si="243"/>
        <v/>
      </c>
    </row>
    <row r="2149" spans="1:20" x14ac:dyDescent="0.25">
      <c r="A2149" s="20">
        <f t="shared" si="239"/>
        <v>42881.120000000003</v>
      </c>
      <c r="B2149" s="2">
        <v>42881.114629629628</v>
      </c>
      <c r="C2149" s="1">
        <v>1</v>
      </c>
      <c r="D2149" s="1">
        <v>4</v>
      </c>
      <c r="E2149" s="1">
        <v>2</v>
      </c>
      <c r="F2149" s="1">
        <v>3</v>
      </c>
      <c r="G2149" s="1">
        <v>777.13900000000001</v>
      </c>
      <c r="H2149" s="1">
        <v>268.559959053993</v>
      </c>
      <c r="I2149" s="22">
        <v>4882.91</v>
      </c>
      <c r="J2149" s="1">
        <v>268.559959053993</v>
      </c>
      <c r="K2149" s="7">
        <f>IF(OR($C2149=1,$C2149=2,$C2149=3),$J2149,"")</f>
        <v>268.559959053993</v>
      </c>
      <c r="L2149" s="8">
        <f>K2149</f>
        <v>268.559959053993</v>
      </c>
      <c r="M2149" s="3" t="str">
        <f>IF(OR($C2149=7,$C2149=8,$C2149=9),$J2149,"")</f>
        <v/>
      </c>
      <c r="N2149" s="8" t="str">
        <f t="shared" si="238"/>
        <v/>
      </c>
      <c r="O2149" s="7" t="str">
        <f>IF(OR($C2149=13,$C2149=14,$C2149=15),$J2149,"")</f>
        <v/>
      </c>
      <c r="P2149" s="8" t="str">
        <f t="shared" si="241"/>
        <v/>
      </c>
      <c r="Q2149" s="3" t="str">
        <f>IF(OR($C2149=19,$C2149=20,$C2149=21),$J2149,"")</f>
        <v/>
      </c>
      <c r="R2149" s="3" t="str">
        <f t="shared" si="242"/>
        <v/>
      </c>
      <c r="S2149" s="7" t="str">
        <f>IF(OR($C2149=25,$C2149=26,$C2149=27),$J2149,"")</f>
        <v/>
      </c>
      <c r="T2149" s="9" t="str">
        <f t="shared" si="243"/>
        <v/>
      </c>
    </row>
    <row r="2150" spans="1:20" x14ac:dyDescent="0.25">
      <c r="A2150" s="20">
        <f t="shared" si="239"/>
        <v>42881.120000000003</v>
      </c>
      <c r="B2150" s="2">
        <v>42881.114907407406</v>
      </c>
      <c r="C2150" s="1">
        <v>19</v>
      </c>
      <c r="D2150" s="1">
        <v>22</v>
      </c>
      <c r="E2150" s="1">
        <v>20</v>
      </c>
      <c r="F2150" s="1">
        <v>21</v>
      </c>
      <c r="G2150" s="1">
        <v>794.24699999999996</v>
      </c>
      <c r="H2150" s="1">
        <v>274.47205943693052</v>
      </c>
      <c r="I2150" s="22">
        <v>4990.3999999999996</v>
      </c>
      <c r="J2150" s="1">
        <v>274.47205943693052</v>
      </c>
      <c r="K2150" s="7" t="str">
        <f>IF(OR($C2150=1,$C2150=2,$C2150=3),$J2150,"")</f>
        <v/>
      </c>
      <c r="L2150" s="8" t="str">
        <f t="shared" si="240"/>
        <v/>
      </c>
      <c r="M2150" s="3" t="str">
        <f>IF(OR($C2150=7,$C2150=8,$C2150=9),$J2150,"")</f>
        <v/>
      </c>
      <c r="N2150" s="8" t="str">
        <f t="shared" si="238"/>
        <v/>
      </c>
      <c r="O2150" s="7" t="str">
        <f>IF(OR($C2150=13,$C2150=14,$C2150=15),$J2150,"")</f>
        <v/>
      </c>
      <c r="P2150" s="8" t="str">
        <f t="shared" si="241"/>
        <v/>
      </c>
      <c r="Q2150" s="3">
        <f>IF(OR($C2150=19,$C2150=20,$C2150=21),$J2150,"")</f>
        <v>274.47205943693052</v>
      </c>
      <c r="R2150" s="3" t="str">
        <f t="shared" si="242"/>
        <v/>
      </c>
      <c r="S2150" s="7" t="str">
        <f>IF(OR($C2150=25,$C2150=26,$C2150=27),$J2150,"")</f>
        <v/>
      </c>
      <c r="T2150" s="9" t="str">
        <f t="shared" si="243"/>
        <v/>
      </c>
    </row>
    <row r="2151" spans="1:20" x14ac:dyDescent="0.25">
      <c r="A2151" s="20">
        <f t="shared" si="239"/>
        <v>42881.120000000003</v>
      </c>
      <c r="B2151" s="2">
        <v>42881.114930555559</v>
      </c>
      <c r="C2151" s="1">
        <v>20</v>
      </c>
      <c r="D2151" s="1">
        <v>23</v>
      </c>
      <c r="E2151" s="1">
        <v>21</v>
      </c>
      <c r="F2151" s="1">
        <v>22</v>
      </c>
      <c r="G2151" s="1">
        <v>907.63499999999999</v>
      </c>
      <c r="H2151" s="1">
        <v>313.65613929550688</v>
      </c>
      <c r="I2151" s="22">
        <v>5702.84</v>
      </c>
      <c r="J2151" s="1">
        <v>313.65613929550688</v>
      </c>
      <c r="K2151" s="7" t="str">
        <f>IF(OR($C2151=1,$C2151=2,$C2151=3),$J2151,"")</f>
        <v/>
      </c>
      <c r="L2151" s="8" t="str">
        <f t="shared" si="240"/>
        <v/>
      </c>
      <c r="M2151" s="3" t="str">
        <f>IF(OR($C2151=7,$C2151=8,$C2151=9),$J2151,"")</f>
        <v/>
      </c>
      <c r="N2151" s="8" t="str">
        <f t="shared" si="238"/>
        <v/>
      </c>
      <c r="O2151" s="7" t="str">
        <f>IF(OR($C2151=13,$C2151=14,$C2151=15),$J2151,"")</f>
        <v/>
      </c>
      <c r="P2151" s="8" t="str">
        <f t="shared" si="241"/>
        <v/>
      </c>
      <c r="Q2151" s="3">
        <f>IF(OR($C2151=19,$C2151=20,$C2151=21),$J2151,"")</f>
        <v>313.65613929550688</v>
      </c>
      <c r="R2151" s="3">
        <f t="shared" si="242"/>
        <v>285.61985436053675</v>
      </c>
      <c r="S2151" s="7" t="str">
        <f>IF(OR($C2151=25,$C2151=26,$C2151=27),$J2151,"")</f>
        <v/>
      </c>
      <c r="T2151" s="9" t="str">
        <f t="shared" si="243"/>
        <v/>
      </c>
    </row>
    <row r="2152" spans="1:20" x14ac:dyDescent="0.25">
      <c r="A2152" s="20">
        <f t="shared" si="239"/>
        <v>42881.120000000003</v>
      </c>
      <c r="B2152" s="2">
        <v>42881.114965277775</v>
      </c>
      <c r="C2152" s="1">
        <v>21</v>
      </c>
      <c r="D2152" s="1">
        <v>24</v>
      </c>
      <c r="E2152" s="1">
        <v>22</v>
      </c>
      <c r="F2152" s="1">
        <v>23</v>
      </c>
      <c r="G2152" s="1">
        <v>777.63499999999999</v>
      </c>
      <c r="H2152" s="1">
        <v>268.73136434917285</v>
      </c>
      <c r="I2152" s="22">
        <v>4886.03</v>
      </c>
      <c r="J2152" s="1">
        <v>268.73136434917285</v>
      </c>
      <c r="K2152" s="7" t="str">
        <f>IF(OR($C2152=1,$C2152=2,$C2152=3),$J2152,"")</f>
        <v/>
      </c>
      <c r="L2152" s="8" t="str">
        <f t="shared" si="240"/>
        <v/>
      </c>
      <c r="M2152" s="3" t="str">
        <f>IF(OR($C2152=7,$C2152=8,$C2152=9),$J2152,"")</f>
        <v/>
      </c>
      <c r="N2152" s="8" t="str">
        <f t="shared" si="238"/>
        <v/>
      </c>
      <c r="O2152" s="7" t="str">
        <f>IF(OR($C2152=13,$C2152=14,$C2152=15),$J2152,"")</f>
        <v/>
      </c>
      <c r="P2152" s="8" t="str">
        <f t="shared" si="241"/>
        <v/>
      </c>
      <c r="Q2152" s="3">
        <f>IF(OR($C2152=19,$C2152=20,$C2152=21),$J2152,"")</f>
        <v>268.73136434917285</v>
      </c>
      <c r="R2152" s="3" t="str">
        <f t="shared" si="242"/>
        <v/>
      </c>
      <c r="S2152" s="7" t="str">
        <f>IF(OR($C2152=25,$C2152=26,$C2152=27),$J2152,"")</f>
        <v/>
      </c>
      <c r="T2152" s="9" t="str">
        <f t="shared" si="243"/>
        <v/>
      </c>
    </row>
    <row r="2153" spans="1:20" x14ac:dyDescent="0.25">
      <c r="A2153" s="20">
        <f t="shared" si="239"/>
        <v>42881.130000000005</v>
      </c>
      <c r="B2153" s="2">
        <v>42881.128738425927</v>
      </c>
      <c r="C2153" s="1">
        <v>19</v>
      </c>
      <c r="D2153" s="1">
        <v>22</v>
      </c>
      <c r="E2153" s="1">
        <v>20</v>
      </c>
      <c r="F2153" s="1">
        <v>21</v>
      </c>
      <c r="G2153" s="1">
        <v>785.04499999999996</v>
      </c>
      <c r="H2153" s="1">
        <v>271.29207652111387</v>
      </c>
      <c r="I2153" s="22">
        <v>4932.58</v>
      </c>
      <c r="J2153" s="1">
        <v>271.29207652111387</v>
      </c>
      <c r="K2153" s="7" t="str">
        <f>IF(OR($C2153=1,$C2153=2,$C2153=3),$J2153,"")</f>
        <v/>
      </c>
      <c r="L2153" s="8" t="str">
        <f t="shared" si="240"/>
        <v/>
      </c>
      <c r="M2153" s="3" t="str">
        <f>IF(OR($C2153=7,$C2153=8,$C2153=9),$J2153,"")</f>
        <v/>
      </c>
      <c r="N2153" s="8" t="str">
        <f t="shared" si="238"/>
        <v/>
      </c>
      <c r="O2153" s="7" t="str">
        <f>IF(OR($C2153=13,$C2153=14,$C2153=15),$J2153,"")</f>
        <v/>
      </c>
      <c r="P2153" s="8" t="str">
        <f t="shared" si="241"/>
        <v/>
      </c>
      <c r="Q2153" s="3">
        <f>IF(OR($C2153=19,$C2153=20,$C2153=21),$J2153,"")</f>
        <v>271.29207652111387</v>
      </c>
      <c r="R2153" s="3" t="str">
        <f t="shared" si="242"/>
        <v/>
      </c>
      <c r="S2153" s="7" t="str">
        <f>IF(OR($C2153=25,$C2153=26,$C2153=27),$J2153,"")</f>
        <v/>
      </c>
      <c r="T2153" s="9" t="str">
        <f t="shared" si="243"/>
        <v/>
      </c>
    </row>
    <row r="2154" spans="1:20" x14ac:dyDescent="0.25">
      <c r="A2154" s="20">
        <f t="shared" si="239"/>
        <v>42881.130000000005</v>
      </c>
      <c r="B2154" s="2">
        <v>42881.12877314815</v>
      </c>
      <c r="C2154" s="1">
        <v>20</v>
      </c>
      <c r="D2154" s="1">
        <v>23</v>
      </c>
      <c r="E2154" s="1">
        <v>21</v>
      </c>
      <c r="F2154" s="1">
        <v>22</v>
      </c>
      <c r="G2154" s="1">
        <v>900.02</v>
      </c>
      <c r="H2154" s="1">
        <v>311.02458420922738</v>
      </c>
      <c r="I2154" s="22">
        <v>5654.99</v>
      </c>
      <c r="J2154" s="1">
        <v>311.02458420922738</v>
      </c>
      <c r="K2154" s="7" t="str">
        <f>IF(OR($C2154=1,$C2154=2,$C2154=3),$J2154,"")</f>
        <v/>
      </c>
      <c r="L2154" s="8" t="str">
        <f t="shared" si="240"/>
        <v/>
      </c>
      <c r="M2154" s="3" t="str">
        <f>IF(OR($C2154=7,$C2154=8,$C2154=9),$J2154,"")</f>
        <v/>
      </c>
      <c r="N2154" s="8" t="str">
        <f t="shared" si="238"/>
        <v/>
      </c>
      <c r="O2154" s="7" t="str">
        <f>IF(OR($C2154=13,$C2154=14,$C2154=15),$J2154,"")</f>
        <v/>
      </c>
      <c r="P2154" s="8" t="str">
        <f t="shared" si="241"/>
        <v/>
      </c>
      <c r="Q2154" s="3">
        <f>IF(OR($C2154=19,$C2154=20,$C2154=21),$J2154,"")</f>
        <v>311.02458420922738</v>
      </c>
      <c r="R2154" s="3">
        <f t="shared" si="242"/>
        <v>283.39193109839044</v>
      </c>
      <c r="S2154" s="7" t="str">
        <f>IF(OR($C2154=25,$C2154=26,$C2154=27),$J2154,"")</f>
        <v/>
      </c>
      <c r="T2154" s="9" t="str">
        <f t="shared" si="243"/>
        <v/>
      </c>
    </row>
    <row r="2155" spans="1:20" x14ac:dyDescent="0.25">
      <c r="A2155" s="20">
        <f t="shared" si="239"/>
        <v>42881.130000000005</v>
      </c>
      <c r="B2155" s="2">
        <v>42881.128807870373</v>
      </c>
      <c r="C2155" s="1">
        <v>21</v>
      </c>
      <c r="D2155" s="1">
        <v>24</v>
      </c>
      <c r="E2155" s="1">
        <v>22</v>
      </c>
      <c r="F2155" s="1">
        <v>23</v>
      </c>
      <c r="G2155" s="1">
        <v>775.11099999999999</v>
      </c>
      <c r="H2155" s="1">
        <v>267.85913256483019</v>
      </c>
      <c r="I2155" s="22">
        <v>4870.16</v>
      </c>
      <c r="J2155" s="1">
        <v>267.85913256483019</v>
      </c>
      <c r="K2155" s="7" t="str">
        <f>IF(OR($C2155=1,$C2155=2,$C2155=3),$J2155,"")</f>
        <v/>
      </c>
      <c r="L2155" s="8" t="str">
        <f t="shared" si="240"/>
        <v/>
      </c>
      <c r="M2155" s="3" t="str">
        <f>IF(OR($C2155=7,$C2155=8,$C2155=9),$J2155,"")</f>
        <v/>
      </c>
      <c r="N2155" s="8" t="str">
        <f t="shared" si="238"/>
        <v/>
      </c>
      <c r="O2155" s="7" t="str">
        <f>IF(OR($C2155=13,$C2155=14,$C2155=15),$J2155,"")</f>
        <v/>
      </c>
      <c r="P2155" s="8" t="str">
        <f t="shared" si="241"/>
        <v/>
      </c>
      <c r="Q2155" s="3">
        <f>IF(OR($C2155=19,$C2155=20,$C2155=21),$J2155,"")</f>
        <v>267.85913256483019</v>
      </c>
      <c r="R2155" s="3" t="str">
        <f t="shared" si="242"/>
        <v/>
      </c>
      <c r="S2155" s="7" t="str">
        <f>IF(OR($C2155=25,$C2155=26,$C2155=27),$J2155,"")</f>
        <v/>
      </c>
      <c r="T2155" s="9" t="str">
        <f t="shared" si="243"/>
        <v/>
      </c>
    </row>
    <row r="2156" spans="1:20" x14ac:dyDescent="0.25">
      <c r="A2156" s="20">
        <f t="shared" si="239"/>
        <v>42881.15</v>
      </c>
      <c r="B2156" s="2">
        <v>42881.142638888887</v>
      </c>
      <c r="C2156" s="1">
        <v>19</v>
      </c>
      <c r="D2156" s="1">
        <v>22</v>
      </c>
      <c r="E2156" s="1">
        <v>20</v>
      </c>
      <c r="F2156" s="1">
        <v>21</v>
      </c>
      <c r="G2156" s="1">
        <v>785.51099999999997</v>
      </c>
      <c r="H2156" s="1">
        <v>271.4531145605369</v>
      </c>
      <c r="I2156" s="22">
        <v>4935.51</v>
      </c>
      <c r="J2156" s="1">
        <v>271.4531145605369</v>
      </c>
      <c r="K2156" s="7" t="str">
        <f>IF(OR($C2156=1,$C2156=2,$C2156=3),$J2156,"")</f>
        <v/>
      </c>
      <c r="L2156" s="8" t="str">
        <f t="shared" si="240"/>
        <v/>
      </c>
      <c r="M2156" s="3" t="str">
        <f>IF(OR($C2156=7,$C2156=8,$C2156=9),$J2156,"")</f>
        <v/>
      </c>
      <c r="N2156" s="8" t="str">
        <f t="shared" si="238"/>
        <v/>
      </c>
      <c r="O2156" s="7" t="str">
        <f>IF(OR($C2156=13,$C2156=14,$C2156=15),$J2156,"")</f>
        <v/>
      </c>
      <c r="P2156" s="8" t="str">
        <f t="shared" si="241"/>
        <v/>
      </c>
      <c r="Q2156" s="3">
        <f>IF(OR($C2156=19,$C2156=20,$C2156=21),$J2156,"")</f>
        <v>271.4531145605369</v>
      </c>
      <c r="R2156" s="3" t="str">
        <f t="shared" si="242"/>
        <v/>
      </c>
      <c r="S2156" s="7" t="str">
        <f>IF(OR($C2156=25,$C2156=26,$C2156=27),$J2156,"")</f>
        <v/>
      </c>
      <c r="T2156" s="9" t="str">
        <f t="shared" si="243"/>
        <v/>
      </c>
    </row>
    <row r="2157" spans="1:20" x14ac:dyDescent="0.25">
      <c r="A2157" s="20">
        <f t="shared" si="239"/>
        <v>42881.15</v>
      </c>
      <c r="B2157" s="2">
        <v>42881.14267361111</v>
      </c>
      <c r="C2157" s="1">
        <v>20</v>
      </c>
      <c r="D2157" s="1">
        <v>23</v>
      </c>
      <c r="E2157" s="1">
        <v>21</v>
      </c>
      <c r="F2157" s="1">
        <v>22</v>
      </c>
      <c r="G2157" s="1">
        <v>899.57299999999998</v>
      </c>
      <c r="H2157" s="1">
        <v>310.87011209845036</v>
      </c>
      <c r="I2157" s="22">
        <v>5652.18</v>
      </c>
      <c r="J2157" s="1">
        <v>310.87011209845036</v>
      </c>
      <c r="K2157" s="7" t="str">
        <f>IF(OR($C2157=1,$C2157=2,$C2157=3),$J2157,"")</f>
        <v/>
      </c>
      <c r="L2157" s="8" t="str">
        <f t="shared" si="240"/>
        <v/>
      </c>
      <c r="M2157" s="3" t="str">
        <f>IF(OR($C2157=7,$C2157=8,$C2157=9),$J2157,"")</f>
        <v/>
      </c>
      <c r="N2157" s="8" t="str">
        <f t="shared" si="238"/>
        <v/>
      </c>
      <c r="O2157" s="7" t="str">
        <f>IF(OR($C2157=13,$C2157=14,$C2157=15),$J2157,"")</f>
        <v/>
      </c>
      <c r="P2157" s="8" t="str">
        <f t="shared" si="241"/>
        <v/>
      </c>
      <c r="Q2157" s="3">
        <f>IF(OR($C2157=19,$C2157=20,$C2157=21),$J2157,"")</f>
        <v>310.87011209845036</v>
      </c>
      <c r="R2157" s="3">
        <f t="shared" si="242"/>
        <v>283.09450604989962</v>
      </c>
      <c r="S2157" s="7" t="str">
        <f>IF(OR($C2157=25,$C2157=26,$C2157=27),$J2157,"")</f>
        <v/>
      </c>
      <c r="T2157" s="9" t="str">
        <f t="shared" si="243"/>
        <v/>
      </c>
    </row>
    <row r="2158" spans="1:20" x14ac:dyDescent="0.25">
      <c r="A2158" s="20">
        <f t="shared" si="239"/>
        <v>42881.15</v>
      </c>
      <c r="B2158" s="2">
        <v>42881.142708333333</v>
      </c>
      <c r="C2158" s="1">
        <v>21</v>
      </c>
      <c r="D2158" s="1">
        <v>24</v>
      </c>
      <c r="E2158" s="1">
        <v>22</v>
      </c>
      <c r="F2158" s="1">
        <v>23</v>
      </c>
      <c r="G2158" s="1">
        <v>772.51</v>
      </c>
      <c r="H2158" s="1">
        <v>266.9602914907116</v>
      </c>
      <c r="I2158" s="22">
        <v>4853.83</v>
      </c>
      <c r="J2158" s="1">
        <v>266.9602914907116</v>
      </c>
      <c r="K2158" s="7" t="str">
        <f>IF(OR($C2158=1,$C2158=2,$C2158=3),$J2158,"")</f>
        <v/>
      </c>
      <c r="L2158" s="8" t="str">
        <f t="shared" si="240"/>
        <v/>
      </c>
      <c r="M2158" s="3" t="str">
        <f>IF(OR($C2158=7,$C2158=8,$C2158=9),$J2158,"")</f>
        <v/>
      </c>
      <c r="N2158" s="8" t="str">
        <f t="shared" si="238"/>
        <v/>
      </c>
      <c r="O2158" s="7" t="str">
        <f>IF(OR($C2158=13,$C2158=14,$C2158=15),$J2158,"")</f>
        <v/>
      </c>
      <c r="P2158" s="8" t="str">
        <f t="shared" si="241"/>
        <v/>
      </c>
      <c r="Q2158" s="3">
        <f>IF(OR($C2158=19,$C2158=20,$C2158=21),$J2158,"")</f>
        <v>266.9602914907116</v>
      </c>
      <c r="R2158" s="3" t="str">
        <f t="shared" si="242"/>
        <v/>
      </c>
      <c r="S2158" s="7" t="str">
        <f>IF(OR($C2158=25,$C2158=26,$C2158=27),$J2158,"")</f>
        <v/>
      </c>
      <c r="T2158" s="9" t="str">
        <f t="shared" si="243"/>
        <v/>
      </c>
    </row>
    <row r="2159" spans="1:20" x14ac:dyDescent="0.25">
      <c r="A2159" s="20">
        <f t="shared" si="239"/>
        <v>42881.16</v>
      </c>
      <c r="B2159" s="2">
        <v>42881.1565162037</v>
      </c>
      <c r="C2159" s="1">
        <v>19</v>
      </c>
      <c r="D2159" s="1">
        <v>22</v>
      </c>
      <c r="E2159" s="1">
        <v>20</v>
      </c>
      <c r="F2159" s="1">
        <v>21</v>
      </c>
      <c r="G2159" s="1">
        <v>782.17200000000003</v>
      </c>
      <c r="H2159" s="1">
        <v>270.29923899479991</v>
      </c>
      <c r="I2159" s="22">
        <v>4914.53</v>
      </c>
      <c r="J2159" s="1">
        <v>270.29923899479991</v>
      </c>
      <c r="K2159" s="7" t="str">
        <f>IF(OR($C2159=1,$C2159=2,$C2159=3),$J2159,"")</f>
        <v/>
      </c>
      <c r="L2159" s="8" t="str">
        <f t="shared" si="240"/>
        <v/>
      </c>
      <c r="M2159" s="3" t="str">
        <f>IF(OR($C2159=7,$C2159=8,$C2159=9),$J2159,"")</f>
        <v/>
      </c>
      <c r="N2159" s="8" t="str">
        <f t="shared" si="238"/>
        <v/>
      </c>
      <c r="O2159" s="7" t="str">
        <f>IF(OR($C2159=13,$C2159=14,$C2159=15),$J2159,"")</f>
        <v/>
      </c>
      <c r="P2159" s="8" t="str">
        <f t="shared" si="241"/>
        <v/>
      </c>
      <c r="Q2159" s="3">
        <f>IF(OR($C2159=19,$C2159=20,$C2159=21),$J2159,"")</f>
        <v>270.29923899479991</v>
      </c>
      <c r="R2159" s="3" t="str">
        <f t="shared" si="242"/>
        <v/>
      </c>
      <c r="S2159" s="7" t="str">
        <f>IF(OR($C2159=25,$C2159=26,$C2159=27),$J2159,"")</f>
        <v/>
      </c>
      <c r="T2159" s="9" t="str">
        <f t="shared" si="243"/>
        <v/>
      </c>
    </row>
    <row r="2160" spans="1:20" x14ac:dyDescent="0.25">
      <c r="A2160" s="20">
        <f t="shared" si="239"/>
        <v>42881.16</v>
      </c>
      <c r="B2160" s="2">
        <v>42881.156550925924</v>
      </c>
      <c r="C2160" s="1">
        <v>20</v>
      </c>
      <c r="D2160" s="1">
        <v>23</v>
      </c>
      <c r="E2160" s="1">
        <v>21</v>
      </c>
      <c r="F2160" s="1">
        <v>22</v>
      </c>
      <c r="G2160" s="1">
        <v>899.67700000000002</v>
      </c>
      <c r="H2160" s="1">
        <v>310.90605191840746</v>
      </c>
      <c r="I2160" s="22">
        <v>5652.84</v>
      </c>
      <c r="J2160" s="1">
        <v>310.90605191840746</v>
      </c>
      <c r="K2160" s="7" t="str">
        <f>IF(OR($C2160=1,$C2160=2,$C2160=3),$J2160,"")</f>
        <v/>
      </c>
      <c r="L2160" s="8" t="str">
        <f t="shared" si="240"/>
        <v/>
      </c>
      <c r="M2160" s="3" t="str">
        <f>IF(OR($C2160=7,$C2160=8,$C2160=9),$J2160,"")</f>
        <v/>
      </c>
      <c r="N2160" s="8" t="str">
        <f t="shared" si="238"/>
        <v/>
      </c>
      <c r="O2160" s="7" t="str">
        <f>IF(OR($C2160=13,$C2160=14,$C2160=15),$J2160,"")</f>
        <v/>
      </c>
      <c r="P2160" s="8" t="str">
        <f t="shared" si="241"/>
        <v/>
      </c>
      <c r="Q2160" s="3">
        <f>IF(OR($C2160=19,$C2160=20,$C2160=21),$J2160,"")</f>
        <v>310.90605191840746</v>
      </c>
      <c r="R2160" s="3">
        <f t="shared" si="242"/>
        <v>282.63500623641011</v>
      </c>
      <c r="S2160" s="7" t="str">
        <f>IF(OR($C2160=25,$C2160=26,$C2160=27),$J2160,"")</f>
        <v/>
      </c>
      <c r="T2160" s="9" t="str">
        <f t="shared" si="243"/>
        <v/>
      </c>
    </row>
    <row r="2161" spans="1:20" x14ac:dyDescent="0.25">
      <c r="A2161" s="20">
        <f t="shared" si="239"/>
        <v>42881.16</v>
      </c>
      <c r="B2161" s="2">
        <v>42881.156585648147</v>
      </c>
      <c r="C2161" s="1">
        <v>21</v>
      </c>
      <c r="D2161" s="1">
        <v>24</v>
      </c>
      <c r="E2161" s="1">
        <v>22</v>
      </c>
      <c r="F2161" s="1">
        <v>23</v>
      </c>
      <c r="G2161" s="1">
        <v>771.75599999999997</v>
      </c>
      <c r="H2161" s="1">
        <v>266.69972779602284</v>
      </c>
      <c r="I2161" s="22">
        <v>4849.08</v>
      </c>
      <c r="J2161" s="1">
        <v>266.69972779602284</v>
      </c>
      <c r="K2161" s="7" t="str">
        <f>IF(OR($C2161=1,$C2161=2,$C2161=3),$J2161,"")</f>
        <v/>
      </c>
      <c r="L2161" s="8" t="str">
        <f t="shared" si="240"/>
        <v/>
      </c>
      <c r="M2161" s="3" t="str">
        <f>IF(OR($C2161=7,$C2161=8,$C2161=9),$J2161,"")</f>
        <v/>
      </c>
      <c r="N2161" s="8" t="str">
        <f t="shared" si="238"/>
        <v/>
      </c>
      <c r="O2161" s="7" t="str">
        <f>IF(OR($C2161=13,$C2161=14,$C2161=15),$J2161,"")</f>
        <v/>
      </c>
      <c r="P2161" s="8" t="str">
        <f t="shared" si="241"/>
        <v/>
      </c>
      <c r="Q2161" s="3">
        <f>IF(OR($C2161=19,$C2161=20,$C2161=21),$J2161,"")</f>
        <v>266.69972779602284</v>
      </c>
      <c r="R2161" s="3" t="str">
        <f t="shared" si="242"/>
        <v/>
      </c>
      <c r="S2161" s="7" t="str">
        <f>IF(OR($C2161=25,$C2161=26,$C2161=27),$J2161,"")</f>
        <v/>
      </c>
      <c r="T2161" s="9" t="str">
        <f t="shared" si="243"/>
        <v/>
      </c>
    </row>
    <row r="2162" spans="1:20" x14ac:dyDescent="0.25">
      <c r="A2162" s="20">
        <f t="shared" si="239"/>
        <v>42881.18</v>
      </c>
      <c r="B2162" s="2">
        <v>42881.170393518521</v>
      </c>
      <c r="C2162" s="1">
        <v>19</v>
      </c>
      <c r="D2162" s="1">
        <v>22</v>
      </c>
      <c r="E2162" s="1">
        <v>20</v>
      </c>
      <c r="F2162" s="1">
        <v>21</v>
      </c>
      <c r="G2162" s="1">
        <v>781.90200000000004</v>
      </c>
      <c r="H2162" s="1">
        <v>270.20593369298831</v>
      </c>
      <c r="I2162" s="22">
        <v>4912.83</v>
      </c>
      <c r="J2162" s="1">
        <v>270.20593369298831</v>
      </c>
      <c r="K2162" s="7" t="str">
        <f>IF(OR($C2162=1,$C2162=2,$C2162=3),$J2162,"")</f>
        <v/>
      </c>
      <c r="L2162" s="8" t="str">
        <f t="shared" si="240"/>
        <v/>
      </c>
      <c r="M2162" s="3" t="str">
        <f>IF(OR($C2162=7,$C2162=8,$C2162=9),$J2162,"")</f>
        <v/>
      </c>
      <c r="N2162" s="8" t="str">
        <f t="shared" si="238"/>
        <v/>
      </c>
      <c r="O2162" s="7" t="str">
        <f>IF(OR($C2162=13,$C2162=14,$C2162=15),$J2162,"")</f>
        <v/>
      </c>
      <c r="P2162" s="8" t="str">
        <f t="shared" si="241"/>
        <v/>
      </c>
      <c r="Q2162" s="3">
        <f>IF(OR($C2162=19,$C2162=20,$C2162=21),$J2162,"")</f>
        <v>270.20593369298831</v>
      </c>
      <c r="R2162" s="3" t="str">
        <f t="shared" si="242"/>
        <v/>
      </c>
      <c r="S2162" s="7" t="str">
        <f>IF(OR($C2162=25,$C2162=26,$C2162=27),$J2162,"")</f>
        <v/>
      </c>
      <c r="T2162" s="9" t="str">
        <f t="shared" si="243"/>
        <v/>
      </c>
    </row>
    <row r="2163" spans="1:20" x14ac:dyDescent="0.25">
      <c r="A2163" s="20">
        <f t="shared" si="239"/>
        <v>42881.18</v>
      </c>
      <c r="B2163" s="2">
        <v>42881.170428240737</v>
      </c>
      <c r="C2163" s="1">
        <v>20</v>
      </c>
      <c r="D2163" s="1">
        <v>23</v>
      </c>
      <c r="E2163" s="1">
        <v>21</v>
      </c>
      <c r="F2163" s="1">
        <v>22</v>
      </c>
      <c r="G2163" s="1">
        <v>895.64499999999998</v>
      </c>
      <c r="H2163" s="1">
        <v>309.51269274468729</v>
      </c>
      <c r="I2163" s="22">
        <v>5627.5</v>
      </c>
      <c r="J2163" s="1">
        <v>309.51269274468729</v>
      </c>
      <c r="K2163" s="7" t="str">
        <f>IF(OR($C2163=1,$C2163=2,$C2163=3),$J2163,"")</f>
        <v/>
      </c>
      <c r="L2163" s="8" t="str">
        <f t="shared" si="240"/>
        <v/>
      </c>
      <c r="M2163" s="3" t="str">
        <f>IF(OR($C2163=7,$C2163=8,$C2163=9),$J2163,"")</f>
        <v/>
      </c>
      <c r="N2163" s="8" t="str">
        <f t="shared" si="238"/>
        <v/>
      </c>
      <c r="O2163" s="7" t="str">
        <f>IF(OR($C2163=13,$C2163=14,$C2163=15),$J2163,"")</f>
        <v/>
      </c>
      <c r="P2163" s="8" t="str">
        <f t="shared" si="241"/>
        <v/>
      </c>
      <c r="Q2163" s="3">
        <f>IF(OR($C2163=19,$C2163=20,$C2163=21),$J2163,"")</f>
        <v>309.51269274468729</v>
      </c>
      <c r="R2163" s="3">
        <f t="shared" si="242"/>
        <v>281.98175393199813</v>
      </c>
      <c r="S2163" s="7" t="str">
        <f>IF(OR($C2163=25,$C2163=26,$C2163=27),$J2163,"")</f>
        <v/>
      </c>
      <c r="T2163" s="9" t="str">
        <f t="shared" si="243"/>
        <v/>
      </c>
    </row>
    <row r="2164" spans="1:20" x14ac:dyDescent="0.25">
      <c r="A2164" s="20">
        <f t="shared" si="239"/>
        <v>42881.18</v>
      </c>
      <c r="B2164" s="2">
        <v>42881.17046296296</v>
      </c>
      <c r="C2164" s="1">
        <v>21</v>
      </c>
      <c r="D2164" s="1">
        <v>24</v>
      </c>
      <c r="E2164" s="1">
        <v>22</v>
      </c>
      <c r="F2164" s="1">
        <v>23</v>
      </c>
      <c r="G2164" s="1">
        <v>770.38699999999994</v>
      </c>
      <c r="H2164" s="1">
        <v>266.22663535831879</v>
      </c>
      <c r="I2164" s="22">
        <v>4840.49</v>
      </c>
      <c r="J2164" s="1">
        <v>266.22663535831879</v>
      </c>
      <c r="K2164" s="7" t="str">
        <f>IF(OR($C2164=1,$C2164=2,$C2164=3),$J2164,"")</f>
        <v/>
      </c>
      <c r="L2164" s="8" t="str">
        <f t="shared" si="240"/>
        <v/>
      </c>
      <c r="M2164" s="3" t="str">
        <f>IF(OR($C2164=7,$C2164=8,$C2164=9),$J2164,"")</f>
        <v/>
      </c>
      <c r="N2164" s="8" t="str">
        <f t="shared" si="238"/>
        <v/>
      </c>
      <c r="O2164" s="7" t="str">
        <f>IF(OR($C2164=13,$C2164=14,$C2164=15),$J2164,"")</f>
        <v/>
      </c>
      <c r="P2164" s="8" t="str">
        <f t="shared" si="241"/>
        <v/>
      </c>
      <c r="Q2164" s="3">
        <f>IF(OR($C2164=19,$C2164=20,$C2164=21),$J2164,"")</f>
        <v>266.22663535831879</v>
      </c>
      <c r="R2164" s="3" t="str">
        <f t="shared" si="242"/>
        <v/>
      </c>
      <c r="S2164" s="7" t="str">
        <f>IF(OR($C2164=25,$C2164=26,$C2164=27),$J2164,"")</f>
        <v/>
      </c>
      <c r="T2164" s="9" t="str">
        <f t="shared" si="243"/>
        <v/>
      </c>
    </row>
    <row r="2165" spans="1:20" x14ac:dyDescent="0.25">
      <c r="A2165" s="20">
        <f t="shared" si="239"/>
        <v>42881.19</v>
      </c>
      <c r="B2165" s="2">
        <v>42881.184282407405</v>
      </c>
      <c r="C2165" s="1">
        <v>19</v>
      </c>
      <c r="D2165" s="1">
        <v>22</v>
      </c>
      <c r="E2165" s="1">
        <v>20</v>
      </c>
      <c r="F2165" s="1">
        <v>21</v>
      </c>
      <c r="G2165" s="1">
        <v>781.29</v>
      </c>
      <c r="H2165" s="1">
        <v>269.99444167554861</v>
      </c>
      <c r="I2165" s="22">
        <v>4908.99</v>
      </c>
      <c r="J2165" s="1">
        <v>269.99444167554861</v>
      </c>
      <c r="K2165" s="7" t="str">
        <f>IF(OR($C2165=1,$C2165=2,$C2165=3),$J2165,"")</f>
        <v/>
      </c>
      <c r="L2165" s="8" t="str">
        <f t="shared" si="240"/>
        <v/>
      </c>
      <c r="M2165" s="3" t="str">
        <f>IF(OR($C2165=7,$C2165=8,$C2165=9),$J2165,"")</f>
        <v/>
      </c>
      <c r="N2165" s="8" t="str">
        <f t="shared" si="238"/>
        <v/>
      </c>
      <c r="O2165" s="7" t="str">
        <f>IF(OR($C2165=13,$C2165=14,$C2165=15),$J2165,"")</f>
        <v/>
      </c>
      <c r="P2165" s="8" t="str">
        <f t="shared" si="241"/>
        <v/>
      </c>
      <c r="Q2165" s="3">
        <f>IF(OR($C2165=19,$C2165=20,$C2165=21),$J2165,"")</f>
        <v>269.99444167554861</v>
      </c>
      <c r="R2165" s="3" t="str">
        <f t="shared" si="242"/>
        <v/>
      </c>
      <c r="S2165" s="7" t="str">
        <f>IF(OR($C2165=25,$C2165=26,$C2165=27),$J2165,"")</f>
        <v/>
      </c>
      <c r="T2165" s="9" t="str">
        <f t="shared" si="243"/>
        <v/>
      </c>
    </row>
    <row r="2166" spans="1:20" x14ac:dyDescent="0.25">
      <c r="A2166" s="20">
        <f t="shared" si="239"/>
        <v>42881.19</v>
      </c>
      <c r="B2166" s="2">
        <v>42881.184305555558</v>
      </c>
      <c r="C2166" s="1">
        <v>20</v>
      </c>
      <c r="D2166" s="1">
        <v>23</v>
      </c>
      <c r="E2166" s="1">
        <v>21</v>
      </c>
      <c r="F2166" s="1">
        <v>22</v>
      </c>
      <c r="G2166" s="1">
        <v>895.97699999999998</v>
      </c>
      <c r="H2166" s="1">
        <v>309.62742370839641</v>
      </c>
      <c r="I2166" s="22">
        <v>5629.59</v>
      </c>
      <c r="J2166" s="1">
        <v>309.62742370839641</v>
      </c>
      <c r="K2166" s="7" t="str">
        <f>IF(OR($C2166=1,$C2166=2,$C2166=3),$J2166,"")</f>
        <v/>
      </c>
      <c r="L2166" s="8" t="str">
        <f t="shared" si="240"/>
        <v/>
      </c>
      <c r="M2166" s="3" t="str">
        <f>IF(OR($C2166=7,$C2166=8,$C2166=9),$J2166,"")</f>
        <v/>
      </c>
      <c r="N2166" s="8" t="str">
        <f t="shared" si="238"/>
        <v/>
      </c>
      <c r="O2166" s="7" t="str">
        <f>IF(OR($C2166=13,$C2166=14,$C2166=15),$J2166,"")</f>
        <v/>
      </c>
      <c r="P2166" s="8" t="str">
        <f t="shared" si="241"/>
        <v/>
      </c>
      <c r="Q2166" s="3">
        <f>IF(OR($C2166=19,$C2166=20,$C2166=21),$J2166,"")</f>
        <v>309.62742370839641</v>
      </c>
      <c r="R2166" s="3">
        <f t="shared" si="242"/>
        <v>281.72902327499236</v>
      </c>
      <c r="S2166" s="7" t="str">
        <f>IF(OR($C2166=25,$C2166=26,$C2166=27),$J2166,"")</f>
        <v/>
      </c>
      <c r="T2166" s="9" t="str">
        <f t="shared" si="243"/>
        <v/>
      </c>
    </row>
    <row r="2167" spans="1:20" x14ac:dyDescent="0.25">
      <c r="A2167" s="20">
        <f t="shared" si="239"/>
        <v>42881.19</v>
      </c>
      <c r="B2167" s="2">
        <v>42881.184340277781</v>
      </c>
      <c r="C2167" s="1">
        <v>21</v>
      </c>
      <c r="D2167" s="1">
        <v>24</v>
      </c>
      <c r="E2167" s="1">
        <v>22</v>
      </c>
      <c r="F2167" s="1">
        <v>23</v>
      </c>
      <c r="G2167" s="1">
        <v>768.47299999999996</v>
      </c>
      <c r="H2167" s="1">
        <v>265.56520444103199</v>
      </c>
      <c r="I2167" s="22">
        <v>4828.46</v>
      </c>
      <c r="J2167" s="1">
        <v>265.56520444103199</v>
      </c>
      <c r="K2167" s="7" t="str">
        <f>IF(OR($C2167=1,$C2167=2,$C2167=3),$J2167,"")</f>
        <v/>
      </c>
      <c r="L2167" s="8" t="str">
        <f t="shared" si="240"/>
        <v/>
      </c>
      <c r="M2167" s="3" t="str">
        <f>IF(OR($C2167=7,$C2167=8,$C2167=9),$J2167,"")</f>
        <v/>
      </c>
      <c r="N2167" s="8" t="str">
        <f t="shared" si="238"/>
        <v/>
      </c>
      <c r="O2167" s="7" t="str">
        <f>IF(OR($C2167=13,$C2167=14,$C2167=15),$J2167,"")</f>
        <v/>
      </c>
      <c r="P2167" s="8" t="str">
        <f t="shared" si="241"/>
        <v/>
      </c>
      <c r="Q2167" s="3">
        <f>IF(OR($C2167=19,$C2167=20,$C2167=21),$J2167,"")</f>
        <v>265.56520444103199</v>
      </c>
      <c r="R2167" s="3" t="str">
        <f t="shared" si="242"/>
        <v/>
      </c>
      <c r="S2167" s="7" t="str">
        <f>IF(OR($C2167=25,$C2167=26,$C2167=27),$J2167,"")</f>
        <v/>
      </c>
      <c r="T2167" s="9" t="str">
        <f t="shared" si="243"/>
        <v/>
      </c>
    </row>
    <row r="2168" spans="1:20" x14ac:dyDescent="0.25">
      <c r="A2168" s="20">
        <f t="shared" si="239"/>
        <v>42881.19</v>
      </c>
      <c r="B2168" s="2">
        <v>42881.184398148151</v>
      </c>
      <c r="C2168" s="1">
        <v>26</v>
      </c>
      <c r="D2168" s="1">
        <v>29</v>
      </c>
      <c r="E2168" s="1">
        <v>27</v>
      </c>
      <c r="F2168" s="1">
        <v>28</v>
      </c>
      <c r="G2168" s="1">
        <v>2211.7800000000002</v>
      </c>
      <c r="H2168" s="1">
        <v>764.3362979292516</v>
      </c>
      <c r="I2168" s="22">
        <v>13897</v>
      </c>
      <c r="J2168" s="1">
        <v>764.3362979292516</v>
      </c>
      <c r="K2168" s="7" t="str">
        <f>IF(OR($C2168=1,$C2168=2,$C2168=3),$J2168,"")</f>
        <v/>
      </c>
      <c r="L2168" s="8" t="str">
        <f t="shared" si="240"/>
        <v/>
      </c>
      <c r="M2168" s="3" t="str">
        <f>IF(OR($C2168=7,$C2168=8,$C2168=9),$J2168,"")</f>
        <v/>
      </c>
      <c r="N2168" s="8" t="str">
        <f t="shared" si="238"/>
        <v/>
      </c>
      <c r="O2168" s="7" t="str">
        <f>IF(OR($C2168=13,$C2168=14,$C2168=15),$J2168,"")</f>
        <v/>
      </c>
      <c r="P2168" s="8" t="str">
        <f t="shared" si="241"/>
        <v/>
      </c>
      <c r="Q2168" s="3" t="str">
        <f>IF(OR($C2168=19,$C2168=20,$C2168=21),$J2168,"")</f>
        <v/>
      </c>
      <c r="R2168" s="3" t="str">
        <f t="shared" si="242"/>
        <v/>
      </c>
      <c r="S2168" s="7">
        <f>IF(OR($C2168=25,$C2168=26,$C2168=27),$J2168,"")</f>
        <v>764.3362979292516</v>
      </c>
      <c r="T2168" s="18">
        <f>S2168</f>
        <v>764.3362979292516</v>
      </c>
    </row>
    <row r="2169" spans="1:20" x14ac:dyDescent="0.25">
      <c r="A2169" s="20">
        <f t="shared" si="239"/>
        <v>42881.200000000004</v>
      </c>
      <c r="B2169" s="2">
        <v>42881.198206018518</v>
      </c>
      <c r="C2169" s="1">
        <v>19</v>
      </c>
      <c r="D2169" s="1">
        <v>22</v>
      </c>
      <c r="E2169" s="1">
        <v>20</v>
      </c>
      <c r="F2169" s="1">
        <v>21</v>
      </c>
      <c r="G2169" s="1">
        <v>780.71</v>
      </c>
      <c r="H2169" s="1">
        <v>269.79400806424962</v>
      </c>
      <c r="I2169" s="22">
        <v>4905.3500000000004</v>
      </c>
      <c r="J2169" s="1">
        <v>269.79400806424962</v>
      </c>
      <c r="K2169" s="7" t="str">
        <f>IF(OR($C2169=1,$C2169=2,$C2169=3),$J2169,"")</f>
        <v/>
      </c>
      <c r="L2169" s="8" t="str">
        <f t="shared" si="240"/>
        <v/>
      </c>
      <c r="M2169" s="3" t="str">
        <f>IF(OR($C2169=7,$C2169=8,$C2169=9),$J2169,"")</f>
        <v/>
      </c>
      <c r="N2169" s="8" t="str">
        <f t="shared" si="238"/>
        <v/>
      </c>
      <c r="O2169" s="7" t="str">
        <f>IF(OR($C2169=13,$C2169=14,$C2169=15),$J2169,"")</f>
        <v/>
      </c>
      <c r="P2169" s="8" t="str">
        <f t="shared" si="241"/>
        <v/>
      </c>
      <c r="Q2169" s="3">
        <f>IF(OR($C2169=19,$C2169=20,$C2169=21),$J2169,"")</f>
        <v>269.79400806424962</v>
      </c>
      <c r="R2169" s="3" t="str">
        <f t="shared" si="242"/>
        <v/>
      </c>
      <c r="S2169" s="7" t="str">
        <f>IF(OR($C2169=25,$C2169=26,$C2169=27),$J2169,"")</f>
        <v/>
      </c>
      <c r="T2169" s="18" t="str">
        <f t="shared" ref="T2169:T2174" si="244">S2169</f>
        <v/>
      </c>
    </row>
    <row r="2170" spans="1:20" x14ac:dyDescent="0.25">
      <c r="A2170" s="20">
        <f t="shared" si="239"/>
        <v>42881.200000000004</v>
      </c>
      <c r="B2170" s="2">
        <v>42881.198229166665</v>
      </c>
      <c r="C2170" s="1">
        <v>20</v>
      </c>
      <c r="D2170" s="1">
        <v>23</v>
      </c>
      <c r="E2170" s="1">
        <v>21</v>
      </c>
      <c r="F2170" s="1">
        <v>22</v>
      </c>
      <c r="G2170" s="1">
        <v>890.06399999999996</v>
      </c>
      <c r="H2170" s="1">
        <v>307.58403759872198</v>
      </c>
      <c r="I2170" s="22">
        <v>5592.44</v>
      </c>
      <c r="J2170" s="1">
        <v>307.58403759872198</v>
      </c>
      <c r="K2170" s="7" t="str">
        <f>IF(OR($C2170=1,$C2170=2,$C2170=3),$J2170,"")</f>
        <v/>
      </c>
      <c r="L2170" s="8" t="str">
        <f t="shared" si="240"/>
        <v/>
      </c>
      <c r="M2170" s="3" t="str">
        <f>IF(OR($C2170=7,$C2170=8,$C2170=9),$J2170,"")</f>
        <v/>
      </c>
      <c r="N2170" s="8" t="str">
        <f t="shared" si="238"/>
        <v/>
      </c>
      <c r="O2170" s="7" t="str">
        <f>IF(OR($C2170=13,$C2170=14,$C2170=15),$J2170,"")</f>
        <v/>
      </c>
      <c r="P2170" s="8" t="str">
        <f t="shared" si="241"/>
        <v/>
      </c>
      <c r="Q2170" s="3">
        <f>IF(OR($C2170=19,$C2170=20,$C2170=21),$J2170,"")</f>
        <v>307.58403759872198</v>
      </c>
      <c r="R2170" s="3">
        <f t="shared" si="242"/>
        <v>280.67916584201566</v>
      </c>
      <c r="S2170" s="7" t="str">
        <f>IF(OR($C2170=25,$C2170=26,$C2170=27),$J2170,"")</f>
        <v/>
      </c>
      <c r="T2170" s="18" t="str">
        <f t="shared" si="244"/>
        <v/>
      </c>
    </row>
    <row r="2171" spans="1:20" x14ac:dyDescent="0.25">
      <c r="A2171" s="20">
        <f t="shared" si="239"/>
        <v>42881.200000000004</v>
      </c>
      <c r="B2171" s="2">
        <v>42881.198263888888</v>
      </c>
      <c r="C2171" s="1">
        <v>21</v>
      </c>
      <c r="D2171" s="1">
        <v>24</v>
      </c>
      <c r="E2171" s="1">
        <v>22</v>
      </c>
      <c r="F2171" s="1">
        <v>23</v>
      </c>
      <c r="G2171" s="1">
        <v>765.85199999999998</v>
      </c>
      <c r="H2171" s="1">
        <v>264.6594518630755</v>
      </c>
      <c r="I2171" s="22">
        <v>4811.99</v>
      </c>
      <c r="J2171" s="1">
        <v>264.6594518630755</v>
      </c>
      <c r="K2171" s="7" t="str">
        <f>IF(OR($C2171=1,$C2171=2,$C2171=3),$J2171,"")</f>
        <v/>
      </c>
      <c r="L2171" s="8" t="str">
        <f t="shared" si="240"/>
        <v/>
      </c>
      <c r="M2171" s="3" t="str">
        <f>IF(OR($C2171=7,$C2171=8,$C2171=9),$J2171,"")</f>
        <v/>
      </c>
      <c r="N2171" s="8" t="str">
        <f t="shared" si="238"/>
        <v/>
      </c>
      <c r="O2171" s="7" t="str">
        <f>IF(OR($C2171=13,$C2171=14,$C2171=15),$J2171,"")</f>
        <v/>
      </c>
      <c r="P2171" s="8" t="str">
        <f t="shared" si="241"/>
        <v/>
      </c>
      <c r="Q2171" s="3">
        <f>IF(OR($C2171=19,$C2171=20,$C2171=21),$J2171,"")</f>
        <v>264.6594518630755</v>
      </c>
      <c r="R2171" s="3" t="str">
        <f t="shared" si="242"/>
        <v/>
      </c>
      <c r="S2171" s="7" t="str">
        <f>IF(OR($C2171=25,$C2171=26,$C2171=27),$J2171,"")</f>
        <v/>
      </c>
      <c r="T2171" s="18" t="str">
        <f t="shared" si="244"/>
        <v/>
      </c>
    </row>
    <row r="2172" spans="1:20" x14ac:dyDescent="0.25">
      <c r="A2172" s="20">
        <f t="shared" si="239"/>
        <v>42881.200000000004</v>
      </c>
      <c r="B2172" s="2">
        <v>42881.198344907411</v>
      </c>
      <c r="C2172" s="1">
        <v>26</v>
      </c>
      <c r="D2172" s="1">
        <v>29</v>
      </c>
      <c r="E2172" s="1">
        <v>27</v>
      </c>
      <c r="F2172" s="1">
        <v>28</v>
      </c>
      <c r="G2172" s="1">
        <v>4936.84</v>
      </c>
      <c r="H2172" s="1">
        <v>1706.0494303543057</v>
      </c>
      <c r="I2172" s="22">
        <v>31019.1</v>
      </c>
      <c r="J2172" s="1">
        <v>1706.0494303543057</v>
      </c>
      <c r="K2172" s="7" t="str">
        <f>IF(OR($C2172=1,$C2172=2,$C2172=3),$J2172,"")</f>
        <v/>
      </c>
      <c r="L2172" s="8" t="str">
        <f t="shared" si="240"/>
        <v/>
      </c>
      <c r="M2172" s="3" t="str">
        <f>IF(OR($C2172=7,$C2172=8,$C2172=9),$J2172,"")</f>
        <v/>
      </c>
      <c r="N2172" s="8" t="str">
        <f t="shared" si="238"/>
        <v/>
      </c>
      <c r="O2172" s="7" t="str">
        <f>IF(OR($C2172=13,$C2172=14,$C2172=15),$J2172,"")</f>
        <v/>
      </c>
      <c r="P2172" s="8" t="str">
        <f t="shared" si="241"/>
        <v/>
      </c>
      <c r="Q2172" s="3" t="str">
        <f>IF(OR($C2172=19,$C2172=20,$C2172=21),$J2172,"")</f>
        <v/>
      </c>
      <c r="R2172" s="3" t="str">
        <f t="shared" si="242"/>
        <v/>
      </c>
      <c r="S2172" s="7">
        <f>IF(OR($C2172=25,$C2172=26,$C2172=27),$J2172,"")</f>
        <v>1706.0494303543057</v>
      </c>
      <c r="T2172" s="18">
        <f t="shared" si="244"/>
        <v>1706.0494303543057</v>
      </c>
    </row>
    <row r="2173" spans="1:20" x14ac:dyDescent="0.25">
      <c r="A2173" s="20">
        <f t="shared" si="239"/>
        <v>42881.22</v>
      </c>
      <c r="B2173" s="2">
        <v>42881.211851851855</v>
      </c>
      <c r="C2173" s="1">
        <v>1</v>
      </c>
      <c r="D2173" s="1">
        <v>4</v>
      </c>
      <c r="E2173" s="1">
        <v>2</v>
      </c>
      <c r="F2173" s="1">
        <v>3</v>
      </c>
      <c r="G2173" s="1">
        <v>763.95299999999997</v>
      </c>
      <c r="H2173" s="1">
        <v>264.00320457366712</v>
      </c>
      <c r="I2173" s="22">
        <v>4800.0600000000004</v>
      </c>
      <c r="J2173" s="1">
        <v>264.00320457366712</v>
      </c>
      <c r="K2173" s="7">
        <f>IF(OR($C2173=1,$C2173=2,$C2173=3),$J2173,"")</f>
        <v>264.00320457366712</v>
      </c>
      <c r="L2173" s="8">
        <f>K2173</f>
        <v>264.00320457366712</v>
      </c>
      <c r="M2173" s="3" t="str">
        <f>IF(OR($C2173=7,$C2173=8,$C2173=9),$J2173,"")</f>
        <v/>
      </c>
      <c r="N2173" s="8" t="str">
        <f t="shared" si="238"/>
        <v/>
      </c>
      <c r="O2173" s="7" t="str">
        <f>IF(OR($C2173=13,$C2173=14,$C2173=15),$J2173,"")</f>
        <v/>
      </c>
      <c r="P2173" s="8" t="str">
        <f t="shared" si="241"/>
        <v/>
      </c>
      <c r="Q2173" s="3" t="str">
        <f>IF(OR($C2173=19,$C2173=20,$C2173=21),$J2173,"")</f>
        <v/>
      </c>
      <c r="R2173" s="3" t="str">
        <f t="shared" si="242"/>
        <v/>
      </c>
      <c r="S2173" s="7" t="str">
        <f>IF(OR($C2173=25,$C2173=26,$C2173=27),$J2173,"")</f>
        <v/>
      </c>
      <c r="T2173" s="18" t="str">
        <f t="shared" si="244"/>
        <v/>
      </c>
    </row>
    <row r="2174" spans="1:20" x14ac:dyDescent="0.25">
      <c r="A2174" s="20">
        <f t="shared" si="239"/>
        <v>42881.22</v>
      </c>
      <c r="B2174" s="2">
        <v>42881.212083333332</v>
      </c>
      <c r="C2174" s="1">
        <v>19</v>
      </c>
      <c r="D2174" s="1">
        <v>22</v>
      </c>
      <c r="E2174" s="1">
        <v>20</v>
      </c>
      <c r="F2174" s="1">
        <v>21</v>
      </c>
      <c r="G2174" s="1">
        <v>775.25699999999995</v>
      </c>
      <c r="H2174" s="1">
        <v>267.9095865428468</v>
      </c>
      <c r="I2174" s="22">
        <v>4871.09</v>
      </c>
      <c r="J2174" s="1">
        <v>267.9095865428468</v>
      </c>
      <c r="K2174" s="7" t="str">
        <f>IF(OR($C2174=1,$C2174=2,$C2174=3),$J2174,"")</f>
        <v/>
      </c>
      <c r="L2174" s="8" t="str">
        <f t="shared" ref="L2174:L2237" si="245">K2174</f>
        <v/>
      </c>
      <c r="M2174" s="3" t="str">
        <f>IF(OR($C2174=7,$C2174=8,$C2174=9),$J2174,"")</f>
        <v/>
      </c>
      <c r="N2174" s="8" t="str">
        <f t="shared" si="238"/>
        <v/>
      </c>
      <c r="O2174" s="7" t="str">
        <f>IF(OR($C2174=13,$C2174=14,$C2174=15),$J2174,"")</f>
        <v/>
      </c>
      <c r="P2174" s="8" t="str">
        <f t="shared" si="241"/>
        <v/>
      </c>
      <c r="Q2174" s="3">
        <f>IF(OR($C2174=19,$C2174=20,$C2174=21),$J2174,"")</f>
        <v>267.9095865428468</v>
      </c>
      <c r="R2174" s="3" t="str">
        <f t="shared" si="242"/>
        <v/>
      </c>
      <c r="S2174" s="7" t="str">
        <f>IF(OR($C2174=25,$C2174=26,$C2174=27),$J2174,"")</f>
        <v/>
      </c>
      <c r="T2174" s="18" t="str">
        <f t="shared" si="244"/>
        <v/>
      </c>
    </row>
    <row r="2175" spans="1:20" x14ac:dyDescent="0.25">
      <c r="A2175" s="20">
        <f t="shared" si="239"/>
        <v>42881.22</v>
      </c>
      <c r="B2175" s="2">
        <v>42881.212118055555</v>
      </c>
      <c r="C2175" s="1">
        <v>20</v>
      </c>
      <c r="D2175" s="1">
        <v>23</v>
      </c>
      <c r="E2175" s="1">
        <v>21</v>
      </c>
      <c r="F2175" s="1">
        <v>22</v>
      </c>
      <c r="G2175" s="1">
        <v>888.11699999999996</v>
      </c>
      <c r="H2175" s="1">
        <v>306.91120270010265</v>
      </c>
      <c r="I2175" s="22">
        <v>5580.2</v>
      </c>
      <c r="J2175" s="1">
        <v>306.91120270010265</v>
      </c>
      <c r="K2175" s="7" t="str">
        <f>IF(OR($C2175=1,$C2175=2,$C2175=3),$J2175,"")</f>
        <v/>
      </c>
      <c r="L2175" s="8" t="str">
        <f t="shared" si="245"/>
        <v/>
      </c>
      <c r="M2175" s="3" t="str">
        <f>IF(OR($C2175=7,$C2175=8,$C2175=9),$J2175,"")</f>
        <v/>
      </c>
      <c r="N2175" s="8" t="str">
        <f t="shared" si="238"/>
        <v/>
      </c>
      <c r="O2175" s="7" t="str">
        <f>IF(OR($C2175=13,$C2175=14,$C2175=15),$J2175,"")</f>
        <v/>
      </c>
      <c r="P2175" s="8" t="str">
        <f t="shared" si="241"/>
        <v/>
      </c>
      <c r="Q2175" s="3">
        <f>IF(OR($C2175=19,$C2175=20,$C2175=21),$J2175,"")</f>
        <v>306.91120270010265</v>
      </c>
      <c r="R2175" s="3">
        <f t="shared" si="242"/>
        <v>279.69254866915577</v>
      </c>
      <c r="S2175" s="7" t="str">
        <f>IF(OR($C2175=25,$C2175=26,$C2175=27),$J2175,"")</f>
        <v/>
      </c>
      <c r="T2175" s="9" t="str">
        <f t="shared" si="243"/>
        <v/>
      </c>
    </row>
    <row r="2176" spans="1:20" x14ac:dyDescent="0.25">
      <c r="A2176" s="20">
        <f t="shared" si="239"/>
        <v>42881.22</v>
      </c>
      <c r="B2176" s="2">
        <v>42881.212141203701</v>
      </c>
      <c r="C2176" s="1">
        <v>21</v>
      </c>
      <c r="D2176" s="1">
        <v>24</v>
      </c>
      <c r="E2176" s="1">
        <v>22</v>
      </c>
      <c r="F2176" s="1">
        <v>23</v>
      </c>
      <c r="G2176" s="1">
        <v>764.68700000000001</v>
      </c>
      <c r="H2176" s="1">
        <v>264.25685676451798</v>
      </c>
      <c r="I2176" s="22">
        <v>4804.67</v>
      </c>
      <c r="J2176" s="1">
        <v>264.25685676451798</v>
      </c>
      <c r="K2176" s="7" t="str">
        <f>IF(OR($C2176=1,$C2176=2,$C2176=3),$J2176,"")</f>
        <v/>
      </c>
      <c r="L2176" s="8" t="str">
        <f t="shared" si="245"/>
        <v/>
      </c>
      <c r="M2176" s="3" t="str">
        <f>IF(OR($C2176=7,$C2176=8,$C2176=9),$J2176,"")</f>
        <v/>
      </c>
      <c r="N2176" s="8" t="str">
        <f t="shared" si="238"/>
        <v/>
      </c>
      <c r="O2176" s="7" t="str">
        <f>IF(OR($C2176=13,$C2176=14,$C2176=15),$J2176,"")</f>
        <v/>
      </c>
      <c r="P2176" s="8" t="str">
        <f t="shared" si="241"/>
        <v/>
      </c>
      <c r="Q2176" s="3">
        <f>IF(OR($C2176=19,$C2176=20,$C2176=21),$J2176,"")</f>
        <v>264.25685676451798</v>
      </c>
      <c r="R2176" s="3" t="str">
        <f t="shared" si="242"/>
        <v/>
      </c>
      <c r="S2176" s="7" t="str">
        <f>IF(OR($C2176=25,$C2176=26,$C2176=27),$J2176,"")</f>
        <v/>
      </c>
      <c r="T2176" s="9" t="str">
        <f t="shared" si="243"/>
        <v/>
      </c>
    </row>
    <row r="2177" spans="1:20" x14ac:dyDescent="0.25">
      <c r="A2177" s="20">
        <f t="shared" si="239"/>
        <v>42881.23</v>
      </c>
      <c r="B2177" s="2">
        <v>42881.225983796299</v>
      </c>
      <c r="C2177" s="1">
        <v>19</v>
      </c>
      <c r="D2177" s="1">
        <v>22</v>
      </c>
      <c r="E2177" s="1">
        <v>20</v>
      </c>
      <c r="F2177" s="1">
        <v>21</v>
      </c>
      <c r="G2177" s="1">
        <v>773.16300000000001</v>
      </c>
      <c r="H2177" s="1">
        <v>267.18595209101898</v>
      </c>
      <c r="I2177" s="22">
        <v>4857.92</v>
      </c>
      <c r="J2177" s="1">
        <v>267.18595209101898</v>
      </c>
      <c r="K2177" s="7" t="str">
        <f>IF(OR($C2177=1,$C2177=2,$C2177=3),$J2177,"")</f>
        <v/>
      </c>
      <c r="L2177" s="8" t="str">
        <f t="shared" si="245"/>
        <v/>
      </c>
      <c r="M2177" s="3" t="str">
        <f>IF(OR($C2177=7,$C2177=8,$C2177=9),$J2177,"")</f>
        <v/>
      </c>
      <c r="N2177" s="8" t="str">
        <f t="shared" si="238"/>
        <v/>
      </c>
      <c r="O2177" s="7" t="str">
        <f>IF(OR($C2177=13,$C2177=14,$C2177=15),$J2177,"")</f>
        <v/>
      </c>
      <c r="P2177" s="8" t="str">
        <f t="shared" si="241"/>
        <v/>
      </c>
      <c r="Q2177" s="3">
        <f>IF(OR($C2177=19,$C2177=20,$C2177=21),$J2177,"")</f>
        <v>267.18595209101898</v>
      </c>
      <c r="R2177" s="3" t="str">
        <f t="shared" si="242"/>
        <v/>
      </c>
      <c r="S2177" s="7" t="str">
        <f>IF(OR($C2177=25,$C2177=26,$C2177=27),$J2177,"")</f>
        <v/>
      </c>
      <c r="T2177" s="9" t="str">
        <f t="shared" si="243"/>
        <v/>
      </c>
    </row>
    <row r="2178" spans="1:20" x14ac:dyDescent="0.25">
      <c r="A2178" s="20">
        <f t="shared" si="239"/>
        <v>42881.23</v>
      </c>
      <c r="B2178" s="2">
        <v>42881.226018518515</v>
      </c>
      <c r="C2178" s="1">
        <v>20</v>
      </c>
      <c r="D2178" s="1">
        <v>23</v>
      </c>
      <c r="E2178" s="1">
        <v>21</v>
      </c>
      <c r="F2178" s="1">
        <v>22</v>
      </c>
      <c r="G2178" s="1">
        <v>888.99800000000005</v>
      </c>
      <c r="H2178" s="1">
        <v>307.21565444416211</v>
      </c>
      <c r="I2178" s="22">
        <v>5585.74</v>
      </c>
      <c r="J2178" s="1">
        <v>307.21565444416211</v>
      </c>
      <c r="K2178" s="7" t="str">
        <f>IF(OR($C2178=1,$C2178=2,$C2178=3),$J2178,"")</f>
        <v/>
      </c>
      <c r="L2178" s="8" t="str">
        <f t="shared" si="245"/>
        <v/>
      </c>
      <c r="M2178" s="3" t="str">
        <f>IF(OR($C2178=7,$C2178=8,$C2178=9),$J2178,"")</f>
        <v/>
      </c>
      <c r="N2178" s="8" t="str">
        <f t="shared" ref="N2178:N2241" si="246">M2178</f>
        <v/>
      </c>
      <c r="O2178" s="7" t="str">
        <f>IF(OR($C2178=13,$C2178=14,$C2178=15),$J2178,"")</f>
        <v/>
      </c>
      <c r="P2178" s="8" t="str">
        <f t="shared" si="241"/>
        <v/>
      </c>
      <c r="Q2178" s="3">
        <f>IF(OR($C2178=19,$C2178=20,$C2178=21),$J2178,"")</f>
        <v>307.21565444416211</v>
      </c>
      <c r="R2178" s="3">
        <f t="shared" si="242"/>
        <v>279.41493659833367</v>
      </c>
      <c r="S2178" s="7" t="str">
        <f>IF(OR($C2178=25,$C2178=26,$C2178=27),$J2178,"")</f>
        <v/>
      </c>
      <c r="T2178" s="9" t="str">
        <f t="shared" si="243"/>
        <v/>
      </c>
    </row>
    <row r="2179" spans="1:20" x14ac:dyDescent="0.25">
      <c r="A2179" s="20">
        <f t="shared" si="239"/>
        <v>42881.23</v>
      </c>
      <c r="B2179" s="2">
        <v>42881.226041666669</v>
      </c>
      <c r="C2179" s="1">
        <v>21</v>
      </c>
      <c r="D2179" s="1">
        <v>24</v>
      </c>
      <c r="E2179" s="1">
        <v>22</v>
      </c>
      <c r="F2179" s="1">
        <v>23</v>
      </c>
      <c r="G2179" s="1">
        <v>763.49</v>
      </c>
      <c r="H2179" s="1">
        <v>263.8432032598198</v>
      </c>
      <c r="I2179" s="22">
        <v>4797.1499999999996</v>
      </c>
      <c r="J2179" s="1">
        <v>263.8432032598198</v>
      </c>
      <c r="K2179" s="7" t="str">
        <f>IF(OR($C2179=1,$C2179=2,$C2179=3),$J2179,"")</f>
        <v/>
      </c>
      <c r="L2179" s="8" t="str">
        <f t="shared" si="245"/>
        <v/>
      </c>
      <c r="M2179" s="3" t="str">
        <f>IF(OR($C2179=7,$C2179=8,$C2179=9),$J2179,"")</f>
        <v/>
      </c>
      <c r="N2179" s="8" t="str">
        <f t="shared" si="246"/>
        <v/>
      </c>
      <c r="O2179" s="7" t="str">
        <f>IF(OR($C2179=13,$C2179=14,$C2179=15),$J2179,"")</f>
        <v/>
      </c>
      <c r="P2179" s="8" t="str">
        <f t="shared" si="241"/>
        <v/>
      </c>
      <c r="Q2179" s="3">
        <f>IF(OR($C2179=19,$C2179=20,$C2179=21),$J2179,"")</f>
        <v>263.8432032598198</v>
      </c>
      <c r="R2179" s="3" t="str">
        <f t="shared" si="242"/>
        <v/>
      </c>
      <c r="S2179" s="7" t="str">
        <f>IF(OR($C2179=25,$C2179=26,$C2179=27),$J2179,"")</f>
        <v/>
      </c>
      <c r="T2179" s="9" t="str">
        <f t="shared" si="243"/>
        <v/>
      </c>
    </row>
    <row r="2180" spans="1:20" x14ac:dyDescent="0.25">
      <c r="A2180" s="20">
        <f t="shared" ref="A2180:A2243" si="247">ROUNDUP(B2180,2)</f>
        <v>42881.240000000005</v>
      </c>
      <c r="B2180" s="2">
        <v>42881.239652777775</v>
      </c>
      <c r="C2180" s="1">
        <v>2</v>
      </c>
      <c r="D2180" s="1">
        <v>5</v>
      </c>
      <c r="E2180" s="1">
        <v>3</v>
      </c>
      <c r="F2180" s="1">
        <v>4</v>
      </c>
      <c r="G2180" s="1">
        <v>1083.24</v>
      </c>
      <c r="H2180" s="1">
        <v>374.34087086820682</v>
      </c>
      <c r="I2180" s="22">
        <v>6806.21</v>
      </c>
      <c r="J2180" s="1">
        <v>374.34087086820682</v>
      </c>
      <c r="K2180" s="7">
        <f>IF(OR($C2180=1,$C2180=2,$C2180=3),$J2180,"")</f>
        <v>374.34087086820682</v>
      </c>
      <c r="L2180" s="8">
        <f t="shared" si="245"/>
        <v>374.34087086820682</v>
      </c>
      <c r="M2180" s="3" t="str">
        <f>IF(OR($C2180=7,$C2180=8,$C2180=9),$J2180,"")</f>
        <v/>
      </c>
      <c r="N2180" s="8" t="str">
        <f t="shared" si="246"/>
        <v/>
      </c>
      <c r="O2180" s="7" t="str">
        <f>IF(OR($C2180=13,$C2180=14,$C2180=15),$J2180,"")</f>
        <v/>
      </c>
      <c r="P2180" s="8" t="str">
        <f t="shared" si="241"/>
        <v/>
      </c>
      <c r="Q2180" s="3" t="str">
        <f>IF(OR($C2180=19,$C2180=20,$C2180=21),$J2180,"")</f>
        <v/>
      </c>
      <c r="R2180" s="3" t="str">
        <f t="shared" si="242"/>
        <v/>
      </c>
      <c r="S2180" s="7" t="str">
        <f>IF(OR($C2180=25,$C2180=26,$C2180=27),$J2180,"")</f>
        <v/>
      </c>
      <c r="T2180" s="9" t="str">
        <f t="shared" si="243"/>
        <v/>
      </c>
    </row>
    <row r="2181" spans="1:20" x14ac:dyDescent="0.25">
      <c r="A2181" s="20">
        <f t="shared" si="247"/>
        <v>42881.240000000005</v>
      </c>
      <c r="B2181" s="2">
        <v>42881.239884259259</v>
      </c>
      <c r="C2181" s="1">
        <v>19</v>
      </c>
      <c r="D2181" s="1">
        <v>22</v>
      </c>
      <c r="E2181" s="1">
        <v>20</v>
      </c>
      <c r="F2181" s="1">
        <v>21</v>
      </c>
      <c r="G2181" s="1">
        <v>773.29399999999998</v>
      </c>
      <c r="H2181" s="1">
        <v>267.23122244115717</v>
      </c>
      <c r="I2181" s="22">
        <v>4858.75</v>
      </c>
      <c r="J2181" s="1">
        <v>267.23122244115717</v>
      </c>
      <c r="K2181" s="7" t="str">
        <f>IF(OR($C2181=1,$C2181=2,$C2181=3),$J2181,"")</f>
        <v/>
      </c>
      <c r="L2181" s="8" t="str">
        <f t="shared" si="245"/>
        <v/>
      </c>
      <c r="M2181" s="3" t="str">
        <f>IF(OR($C2181=7,$C2181=8,$C2181=9),$J2181,"")</f>
        <v/>
      </c>
      <c r="N2181" s="8" t="str">
        <f t="shared" si="246"/>
        <v/>
      </c>
      <c r="O2181" s="7" t="str">
        <f>IF(OR($C2181=13,$C2181=14,$C2181=15),$J2181,"")</f>
        <v/>
      </c>
      <c r="P2181" s="8" t="str">
        <f t="shared" ref="P2181:P2216" si="248">IF(AND(C2180=13,C2181=14,C2182=15),AVERAGE(O2180:O2182),"")</f>
        <v/>
      </c>
      <c r="Q2181" s="3">
        <f>IF(OR($C2181=19,$C2181=20,$C2181=21),$J2181,"")</f>
        <v>267.23122244115717</v>
      </c>
      <c r="R2181" s="3" t="str">
        <f t="shared" ref="R2181:R2244" si="249">IF(AND(C2180=19,C2181=20,C2182=21),AVERAGE(Q2180:Q2182),"")</f>
        <v/>
      </c>
      <c r="S2181" s="7" t="str">
        <f>IF(OR($C2181=25,$C2181=26,$C2181=27),$J2181,"")</f>
        <v/>
      </c>
      <c r="T2181" s="9" t="str">
        <f t="shared" ref="T2181:T2244" si="250">IF(AND(C2180=25,C2181=26,C2182=27),AVERAGE(S2180:S2182),"")</f>
        <v/>
      </c>
    </row>
    <row r="2182" spans="1:20" x14ac:dyDescent="0.25">
      <c r="A2182" s="20">
        <f t="shared" si="247"/>
        <v>42881.240000000005</v>
      </c>
      <c r="B2182" s="2">
        <v>42881.239918981482</v>
      </c>
      <c r="C2182" s="1">
        <v>20</v>
      </c>
      <c r="D2182" s="1">
        <v>23</v>
      </c>
      <c r="E2182" s="1">
        <v>21</v>
      </c>
      <c r="F2182" s="1">
        <v>22</v>
      </c>
      <c r="G2182" s="1">
        <v>888.72500000000002</v>
      </c>
      <c r="H2182" s="1">
        <v>307.1213124167748</v>
      </c>
      <c r="I2182" s="22">
        <v>5584.02</v>
      </c>
      <c r="J2182" s="1">
        <v>307.1213124167748</v>
      </c>
      <c r="K2182" s="7" t="str">
        <f>IF(OR($C2182=1,$C2182=2,$C2182=3),$J2182,"")</f>
        <v/>
      </c>
      <c r="L2182" s="8" t="str">
        <f t="shared" si="245"/>
        <v/>
      </c>
      <c r="M2182" s="3" t="str">
        <f>IF(OR($C2182=7,$C2182=8,$C2182=9),$J2182,"")</f>
        <v/>
      </c>
      <c r="N2182" s="8" t="str">
        <f t="shared" si="246"/>
        <v/>
      </c>
      <c r="O2182" s="7" t="str">
        <f>IF(OR($C2182=13,$C2182=14,$C2182=15),$J2182,"")</f>
        <v/>
      </c>
      <c r="P2182" s="8" t="str">
        <f t="shared" si="248"/>
        <v/>
      </c>
      <c r="Q2182" s="3">
        <f>IF(OR($C2182=19,$C2182=20,$C2182=21),$J2182,"")</f>
        <v>307.1213124167748</v>
      </c>
      <c r="R2182" s="3">
        <f t="shared" si="249"/>
        <v>279.24894531449343</v>
      </c>
      <c r="S2182" s="7" t="str">
        <f>IF(OR($C2182=25,$C2182=26,$C2182=27),$J2182,"")</f>
        <v/>
      </c>
      <c r="T2182" s="9" t="str">
        <f t="shared" si="250"/>
        <v/>
      </c>
    </row>
    <row r="2183" spans="1:20" x14ac:dyDescent="0.25">
      <c r="A2183" s="20">
        <f t="shared" si="247"/>
        <v>42881.240000000005</v>
      </c>
      <c r="B2183" s="2">
        <v>42881.239942129629</v>
      </c>
      <c r="C2183" s="1">
        <v>21</v>
      </c>
      <c r="D2183" s="1">
        <v>24</v>
      </c>
      <c r="E2183" s="1">
        <v>22</v>
      </c>
      <c r="F2183" s="1">
        <v>23</v>
      </c>
      <c r="G2183" s="1">
        <v>762.19100000000003</v>
      </c>
      <c r="H2183" s="1">
        <v>263.39430108554836</v>
      </c>
      <c r="I2183" s="22">
        <v>4788.99</v>
      </c>
      <c r="J2183" s="1">
        <v>263.39430108554836</v>
      </c>
      <c r="K2183" s="7" t="str">
        <f>IF(OR($C2183=1,$C2183=2,$C2183=3),$J2183,"")</f>
        <v/>
      </c>
      <c r="L2183" s="8" t="str">
        <f t="shared" si="245"/>
        <v/>
      </c>
      <c r="M2183" s="3" t="str">
        <f>IF(OR($C2183=7,$C2183=8,$C2183=9),$J2183,"")</f>
        <v/>
      </c>
      <c r="N2183" s="8" t="str">
        <f t="shared" si="246"/>
        <v/>
      </c>
      <c r="O2183" s="7" t="str">
        <f>IF(OR($C2183=13,$C2183=14,$C2183=15),$J2183,"")</f>
        <v/>
      </c>
      <c r="P2183" s="8" t="str">
        <f t="shared" si="248"/>
        <v/>
      </c>
      <c r="Q2183" s="3">
        <f>IF(OR($C2183=19,$C2183=20,$C2183=21),$J2183,"")</f>
        <v>263.39430108554836</v>
      </c>
      <c r="R2183" s="3" t="str">
        <f t="shared" si="249"/>
        <v/>
      </c>
      <c r="S2183" s="7" t="str">
        <f>IF(OR($C2183=25,$C2183=26,$C2183=27),$J2183,"")</f>
        <v/>
      </c>
      <c r="T2183" s="9" t="str">
        <f t="shared" si="250"/>
        <v/>
      </c>
    </row>
    <row r="2184" spans="1:20" x14ac:dyDescent="0.25">
      <c r="A2184" s="20">
        <f t="shared" si="247"/>
        <v>42881.26</v>
      </c>
      <c r="B2184" s="2">
        <v>42881.253750000003</v>
      </c>
      <c r="C2184" s="1">
        <v>19</v>
      </c>
      <c r="D2184" s="1">
        <v>22</v>
      </c>
      <c r="E2184" s="1">
        <v>20</v>
      </c>
      <c r="F2184" s="1">
        <v>21</v>
      </c>
      <c r="G2184" s="1">
        <v>769.94299999999998</v>
      </c>
      <c r="H2184" s="1">
        <v>266.07319997311748</v>
      </c>
      <c r="I2184" s="22">
        <v>4837.7</v>
      </c>
      <c r="J2184" s="1">
        <v>266.07319997311748</v>
      </c>
      <c r="K2184" s="7" t="str">
        <f>IF(OR($C2184=1,$C2184=2,$C2184=3),$J2184,"")</f>
        <v/>
      </c>
      <c r="L2184" s="8" t="str">
        <f t="shared" si="245"/>
        <v/>
      </c>
      <c r="M2184" s="3" t="str">
        <f>IF(OR($C2184=7,$C2184=8,$C2184=9),$J2184,"")</f>
        <v/>
      </c>
      <c r="N2184" s="8" t="str">
        <f t="shared" si="246"/>
        <v/>
      </c>
      <c r="O2184" s="7" t="str">
        <f>IF(OR($C2184=13,$C2184=14,$C2184=15),$J2184,"")</f>
        <v/>
      </c>
      <c r="P2184" s="8" t="str">
        <f t="shared" si="248"/>
        <v/>
      </c>
      <c r="Q2184" s="3">
        <f>IF(OR($C2184=19,$C2184=20,$C2184=21),$J2184,"")</f>
        <v>266.07319997311748</v>
      </c>
      <c r="R2184" s="3" t="str">
        <f t="shared" si="249"/>
        <v/>
      </c>
      <c r="S2184" s="7" t="str">
        <f>IF(OR($C2184=25,$C2184=26,$C2184=27),$J2184,"")</f>
        <v/>
      </c>
      <c r="T2184" s="9" t="str">
        <f t="shared" si="250"/>
        <v/>
      </c>
    </row>
    <row r="2185" spans="1:20" x14ac:dyDescent="0.25">
      <c r="A2185" s="20">
        <f t="shared" si="247"/>
        <v>42881.26</v>
      </c>
      <c r="B2185" s="2">
        <v>42881.25377314815</v>
      </c>
      <c r="C2185" s="1">
        <v>20</v>
      </c>
      <c r="D2185" s="1">
        <v>23</v>
      </c>
      <c r="E2185" s="1">
        <v>21</v>
      </c>
      <c r="F2185" s="1">
        <v>22</v>
      </c>
      <c r="G2185" s="1">
        <v>889.12599999999998</v>
      </c>
      <c r="H2185" s="1">
        <v>307.25988806872459</v>
      </c>
      <c r="I2185" s="22">
        <v>5586.54</v>
      </c>
      <c r="J2185" s="1">
        <v>307.25988806872459</v>
      </c>
      <c r="K2185" s="7" t="str">
        <f>IF(OR($C2185=1,$C2185=2,$C2185=3),$J2185,"")</f>
        <v/>
      </c>
      <c r="L2185" s="8" t="str">
        <f t="shared" si="245"/>
        <v/>
      </c>
      <c r="M2185" s="3" t="str">
        <f>IF(OR($C2185=7,$C2185=8,$C2185=9),$J2185,"")</f>
        <v/>
      </c>
      <c r="N2185" s="8" t="str">
        <f t="shared" si="246"/>
        <v/>
      </c>
      <c r="O2185" s="7" t="str">
        <f>IF(OR($C2185=13,$C2185=14,$C2185=15),$J2185,"")</f>
        <v/>
      </c>
      <c r="P2185" s="8" t="str">
        <f t="shared" si="248"/>
        <v/>
      </c>
      <c r="Q2185" s="3">
        <f>IF(OR($C2185=19,$C2185=20,$C2185=21),$J2185,"")</f>
        <v>307.25988806872459</v>
      </c>
      <c r="R2185" s="3">
        <f t="shared" si="249"/>
        <v>278.72609004915648</v>
      </c>
      <c r="S2185" s="7" t="str">
        <f>IF(OR($C2185=25,$C2185=26,$C2185=27),$J2185,"")</f>
        <v/>
      </c>
      <c r="T2185" s="9" t="str">
        <f t="shared" si="250"/>
        <v/>
      </c>
    </row>
    <row r="2186" spans="1:20" x14ac:dyDescent="0.25">
      <c r="A2186" s="20">
        <f t="shared" si="247"/>
        <v>42881.26</v>
      </c>
      <c r="B2186" s="2">
        <v>42881.253807870373</v>
      </c>
      <c r="C2186" s="1">
        <v>21</v>
      </c>
      <c r="D2186" s="1">
        <v>24</v>
      </c>
      <c r="E2186" s="1">
        <v>22</v>
      </c>
      <c r="F2186" s="1">
        <v>23</v>
      </c>
      <c r="G2186" s="1">
        <v>760.60199999999998</v>
      </c>
      <c r="H2186" s="1">
        <v>262.84518210562743</v>
      </c>
      <c r="I2186" s="22">
        <v>4779</v>
      </c>
      <c r="J2186" s="1">
        <v>262.84518210562743</v>
      </c>
      <c r="K2186" s="7" t="str">
        <f>IF(OR($C2186=1,$C2186=2,$C2186=3),$J2186,"")</f>
        <v/>
      </c>
      <c r="L2186" s="8" t="str">
        <f t="shared" si="245"/>
        <v/>
      </c>
      <c r="M2186" s="3" t="str">
        <f>IF(OR($C2186=7,$C2186=8,$C2186=9),$J2186,"")</f>
        <v/>
      </c>
      <c r="N2186" s="8" t="str">
        <f t="shared" si="246"/>
        <v/>
      </c>
      <c r="O2186" s="7" t="str">
        <f>IF(OR($C2186=13,$C2186=14,$C2186=15),$J2186,"")</f>
        <v/>
      </c>
      <c r="P2186" s="8" t="str">
        <f t="shared" si="248"/>
        <v/>
      </c>
      <c r="Q2186" s="3">
        <f>IF(OR($C2186=19,$C2186=20,$C2186=21),$J2186,"")</f>
        <v>262.84518210562743</v>
      </c>
      <c r="R2186" s="3" t="str">
        <f t="shared" si="249"/>
        <v/>
      </c>
      <c r="S2186" s="7" t="str">
        <f>IF(OR($C2186=25,$C2186=26,$C2186=27),$J2186,"")</f>
        <v/>
      </c>
      <c r="T2186" s="9" t="str">
        <f t="shared" si="250"/>
        <v/>
      </c>
    </row>
    <row r="2187" spans="1:20" x14ac:dyDescent="0.25">
      <c r="A2187" s="20">
        <f t="shared" si="247"/>
        <v>42881.270000000004</v>
      </c>
      <c r="B2187" s="2">
        <v>42881.267638888887</v>
      </c>
      <c r="C2187" s="1">
        <v>19</v>
      </c>
      <c r="D2187" s="1">
        <v>22</v>
      </c>
      <c r="E2187" s="1">
        <v>20</v>
      </c>
      <c r="F2187" s="1">
        <v>21</v>
      </c>
      <c r="G2187" s="1">
        <v>770.49199999999996</v>
      </c>
      <c r="H2187" s="1">
        <v>266.26292075346771</v>
      </c>
      <c r="I2187" s="22">
        <v>4841.1400000000003</v>
      </c>
      <c r="J2187" s="1">
        <v>266.26292075346771</v>
      </c>
      <c r="K2187" s="7" t="str">
        <f>IF(OR($C2187=1,$C2187=2,$C2187=3),$J2187,"")</f>
        <v/>
      </c>
      <c r="L2187" s="8" t="str">
        <f t="shared" si="245"/>
        <v/>
      </c>
      <c r="M2187" s="3" t="str">
        <f>IF(OR($C2187=7,$C2187=8,$C2187=9),$J2187,"")</f>
        <v/>
      </c>
      <c r="N2187" s="8" t="str">
        <f t="shared" si="246"/>
        <v/>
      </c>
      <c r="O2187" s="7" t="str">
        <f>IF(OR($C2187=13,$C2187=14,$C2187=15),$J2187,"")</f>
        <v/>
      </c>
      <c r="P2187" s="8" t="str">
        <f t="shared" si="248"/>
        <v/>
      </c>
      <c r="Q2187" s="3">
        <f>IF(OR($C2187=19,$C2187=20,$C2187=21),$J2187,"")</f>
        <v>266.26292075346771</v>
      </c>
      <c r="R2187" s="3" t="str">
        <f t="shared" si="249"/>
        <v/>
      </c>
      <c r="S2187" s="7" t="str">
        <f>IF(OR($C2187=25,$C2187=26,$C2187=27),$J2187,"")</f>
        <v/>
      </c>
      <c r="T2187" s="9" t="str">
        <f t="shared" si="250"/>
        <v/>
      </c>
    </row>
    <row r="2188" spans="1:20" x14ac:dyDescent="0.25">
      <c r="A2188" s="20">
        <f t="shared" si="247"/>
        <v>42881.270000000004</v>
      </c>
      <c r="B2188" s="2">
        <v>42881.26767361111</v>
      </c>
      <c r="C2188" s="1">
        <v>20</v>
      </c>
      <c r="D2188" s="1">
        <v>23</v>
      </c>
      <c r="E2188" s="1">
        <v>21</v>
      </c>
      <c r="F2188" s="1">
        <v>22</v>
      </c>
      <c r="G2188" s="1">
        <v>877.77200000000005</v>
      </c>
      <c r="H2188" s="1">
        <v>303.3362273399502</v>
      </c>
      <c r="I2188" s="22">
        <v>5515.2</v>
      </c>
      <c r="J2188" s="1">
        <v>303.3362273399502</v>
      </c>
      <c r="K2188" s="7" t="str">
        <f>IF(OR($C2188=1,$C2188=2,$C2188=3),$J2188,"")</f>
        <v/>
      </c>
      <c r="L2188" s="8" t="str">
        <f t="shared" si="245"/>
        <v/>
      </c>
      <c r="M2188" s="3" t="str">
        <f>IF(OR($C2188=7,$C2188=8,$C2188=9),$J2188,"")</f>
        <v/>
      </c>
      <c r="N2188" s="8" t="str">
        <f t="shared" si="246"/>
        <v/>
      </c>
      <c r="O2188" s="7" t="str">
        <f>IF(OR($C2188=13,$C2188=14,$C2188=15),$J2188,"")</f>
        <v/>
      </c>
      <c r="P2188" s="8" t="str">
        <f t="shared" si="248"/>
        <v/>
      </c>
      <c r="Q2188" s="3">
        <f>IF(OR($C2188=19,$C2188=20,$C2188=21),$J2188,"")</f>
        <v>303.3362273399502</v>
      </c>
      <c r="R2188" s="3">
        <f t="shared" si="249"/>
        <v>277.1541836929573</v>
      </c>
      <c r="S2188" s="7" t="str">
        <f>IF(OR($C2188=25,$C2188=26,$C2188=27),$J2188,"")</f>
        <v/>
      </c>
      <c r="T2188" s="9" t="str">
        <f t="shared" si="250"/>
        <v/>
      </c>
    </row>
    <row r="2189" spans="1:20" x14ac:dyDescent="0.25">
      <c r="A2189" s="20">
        <f t="shared" si="247"/>
        <v>42881.270000000004</v>
      </c>
      <c r="B2189" s="2">
        <v>42881.267708333333</v>
      </c>
      <c r="C2189" s="1">
        <v>21</v>
      </c>
      <c r="D2189" s="1">
        <v>24</v>
      </c>
      <c r="E2189" s="1">
        <v>22</v>
      </c>
      <c r="F2189" s="1">
        <v>23</v>
      </c>
      <c r="G2189" s="1">
        <v>757.76099999999997</v>
      </c>
      <c r="H2189" s="1">
        <v>261.86340298545406</v>
      </c>
      <c r="I2189" s="22">
        <v>4761.1499999999996</v>
      </c>
      <c r="J2189" s="1">
        <v>261.86340298545406</v>
      </c>
      <c r="K2189" s="7" t="str">
        <f>IF(OR($C2189=1,$C2189=2,$C2189=3),$J2189,"")</f>
        <v/>
      </c>
      <c r="L2189" s="8" t="str">
        <f t="shared" si="245"/>
        <v/>
      </c>
      <c r="M2189" s="3" t="str">
        <f>IF(OR($C2189=7,$C2189=8,$C2189=9),$J2189,"")</f>
        <v/>
      </c>
      <c r="N2189" s="8" t="str">
        <f t="shared" si="246"/>
        <v/>
      </c>
      <c r="O2189" s="7" t="str">
        <f>IF(OR($C2189=13,$C2189=14,$C2189=15),$J2189,"")</f>
        <v/>
      </c>
      <c r="P2189" s="8" t="str">
        <f t="shared" si="248"/>
        <v/>
      </c>
      <c r="Q2189" s="3">
        <f>IF(OR($C2189=19,$C2189=20,$C2189=21),$J2189,"")</f>
        <v>261.86340298545406</v>
      </c>
      <c r="R2189" s="3" t="str">
        <f t="shared" si="249"/>
        <v/>
      </c>
      <c r="S2189" s="7" t="str">
        <f>IF(OR($C2189=25,$C2189=26,$C2189=27),$J2189,"")</f>
        <v/>
      </c>
      <c r="T2189" s="9" t="str">
        <f t="shared" si="250"/>
        <v/>
      </c>
    </row>
    <row r="2190" spans="1:20" x14ac:dyDescent="0.25">
      <c r="A2190" s="20">
        <f t="shared" si="247"/>
        <v>42881.29</v>
      </c>
      <c r="B2190" s="2">
        <v>42881.281539351854</v>
      </c>
      <c r="C2190" s="1">
        <v>19</v>
      </c>
      <c r="D2190" s="1">
        <v>22</v>
      </c>
      <c r="E2190" s="1">
        <v>20</v>
      </c>
      <c r="F2190" s="1">
        <v>21</v>
      </c>
      <c r="G2190" s="1">
        <v>768.476</v>
      </c>
      <c r="H2190" s="1">
        <v>265.56624116660765</v>
      </c>
      <c r="I2190" s="22">
        <v>4828.4799999999996</v>
      </c>
      <c r="J2190" s="1">
        <v>265.56624116660765</v>
      </c>
      <c r="K2190" s="7" t="str">
        <f>IF(OR($C2190=1,$C2190=2,$C2190=3),$J2190,"")</f>
        <v/>
      </c>
      <c r="L2190" s="8" t="str">
        <f t="shared" si="245"/>
        <v/>
      </c>
      <c r="M2190" s="3" t="str">
        <f>IF(OR($C2190=7,$C2190=8,$C2190=9),$J2190,"")</f>
        <v/>
      </c>
      <c r="N2190" s="8" t="str">
        <f t="shared" si="246"/>
        <v/>
      </c>
      <c r="O2190" s="7" t="str">
        <f>IF(OR($C2190=13,$C2190=14,$C2190=15),$J2190,"")</f>
        <v/>
      </c>
      <c r="P2190" s="8" t="str">
        <f t="shared" si="248"/>
        <v/>
      </c>
      <c r="Q2190" s="3">
        <f>IF(OR($C2190=19,$C2190=20,$C2190=21),$J2190,"")</f>
        <v>265.56624116660765</v>
      </c>
      <c r="R2190" s="3" t="str">
        <f t="shared" si="249"/>
        <v/>
      </c>
      <c r="S2190" s="7" t="str">
        <f>IF(OR($C2190=25,$C2190=26,$C2190=27),$J2190,"")</f>
        <v/>
      </c>
      <c r="T2190" s="9" t="str">
        <f t="shared" si="250"/>
        <v/>
      </c>
    </row>
    <row r="2191" spans="1:20" x14ac:dyDescent="0.25">
      <c r="A2191" s="20">
        <f t="shared" si="247"/>
        <v>42881.29</v>
      </c>
      <c r="B2191" s="2">
        <v>42881.281574074077</v>
      </c>
      <c r="C2191" s="1">
        <v>20</v>
      </c>
      <c r="D2191" s="1">
        <v>23</v>
      </c>
      <c r="E2191" s="1">
        <v>21</v>
      </c>
      <c r="F2191" s="1">
        <v>22</v>
      </c>
      <c r="G2191" s="1">
        <v>878.35599999999999</v>
      </c>
      <c r="H2191" s="1">
        <v>303.53804325201679</v>
      </c>
      <c r="I2191" s="22">
        <v>5518.88</v>
      </c>
      <c r="J2191" s="1">
        <v>303.53804325201679</v>
      </c>
      <c r="K2191" s="7" t="str">
        <f>IF(OR($C2191=1,$C2191=2,$C2191=3),$J2191,"")</f>
        <v/>
      </c>
      <c r="L2191" s="8" t="str">
        <f t="shared" si="245"/>
        <v/>
      </c>
      <c r="M2191" s="3" t="str">
        <f>IF(OR($C2191=7,$C2191=8,$C2191=9),$J2191,"")</f>
        <v/>
      </c>
      <c r="N2191" s="8" t="str">
        <f t="shared" si="246"/>
        <v/>
      </c>
      <c r="O2191" s="7" t="str">
        <f>IF(OR($C2191=13,$C2191=14,$C2191=15),$J2191,"")</f>
        <v/>
      </c>
      <c r="P2191" s="8" t="str">
        <f t="shared" si="248"/>
        <v/>
      </c>
      <c r="Q2191" s="3">
        <f>IF(OR($C2191=19,$C2191=20,$C2191=21),$J2191,"")</f>
        <v>303.53804325201679</v>
      </c>
      <c r="R2191" s="3">
        <f t="shared" si="249"/>
        <v>276.88659330270008</v>
      </c>
      <c r="S2191" s="7" t="str">
        <f>IF(OR($C2191=25,$C2191=26,$C2191=27),$J2191,"")</f>
        <v/>
      </c>
      <c r="T2191" s="9" t="str">
        <f t="shared" si="250"/>
        <v/>
      </c>
    </row>
    <row r="2192" spans="1:20" x14ac:dyDescent="0.25">
      <c r="A2192" s="20">
        <f t="shared" si="247"/>
        <v>42881.29</v>
      </c>
      <c r="B2192" s="2">
        <v>42881.281608796293</v>
      </c>
      <c r="C2192" s="1">
        <v>21</v>
      </c>
      <c r="D2192" s="1">
        <v>24</v>
      </c>
      <c r="E2192" s="1">
        <v>22</v>
      </c>
      <c r="F2192" s="1">
        <v>23</v>
      </c>
      <c r="G2192" s="1">
        <v>756.87</v>
      </c>
      <c r="H2192" s="1">
        <v>261.55549548947573</v>
      </c>
      <c r="I2192" s="22">
        <v>4755.5600000000004</v>
      </c>
      <c r="J2192" s="1">
        <v>261.55549548947573</v>
      </c>
      <c r="K2192" s="7" t="str">
        <f>IF(OR($C2192=1,$C2192=2,$C2192=3),$J2192,"")</f>
        <v/>
      </c>
      <c r="L2192" s="8" t="str">
        <f t="shared" si="245"/>
        <v/>
      </c>
      <c r="M2192" s="3" t="str">
        <f>IF(OR($C2192=7,$C2192=8,$C2192=9),$J2192,"")</f>
        <v/>
      </c>
      <c r="N2192" s="8" t="str">
        <f t="shared" si="246"/>
        <v/>
      </c>
      <c r="O2192" s="7" t="str">
        <f>IF(OR($C2192=13,$C2192=14,$C2192=15),$J2192,"")</f>
        <v/>
      </c>
      <c r="P2192" s="8" t="str">
        <f t="shared" si="248"/>
        <v/>
      </c>
      <c r="Q2192" s="3">
        <f>IF(OR($C2192=19,$C2192=20,$C2192=21),$J2192,"")</f>
        <v>261.55549548947573</v>
      </c>
      <c r="R2192" s="3" t="str">
        <f t="shared" si="249"/>
        <v/>
      </c>
      <c r="S2192" s="7" t="str">
        <f>IF(OR($C2192=25,$C2192=26,$C2192=27),$J2192,"")</f>
        <v/>
      </c>
      <c r="T2192" s="9" t="str">
        <f t="shared" si="250"/>
        <v/>
      </c>
    </row>
    <row r="2193" spans="1:20" x14ac:dyDescent="0.25">
      <c r="A2193" s="20">
        <f t="shared" si="247"/>
        <v>42881.3</v>
      </c>
      <c r="B2193" s="2">
        <v>42881.295416666668</v>
      </c>
      <c r="C2193" s="1">
        <v>19</v>
      </c>
      <c r="D2193" s="1">
        <v>22</v>
      </c>
      <c r="E2193" s="1">
        <v>20</v>
      </c>
      <c r="F2193" s="1">
        <v>21</v>
      </c>
      <c r="G2193" s="1">
        <v>766.38</v>
      </c>
      <c r="H2193" s="1">
        <v>264.841915564396</v>
      </c>
      <c r="I2193" s="22">
        <v>4815.3100000000004</v>
      </c>
      <c r="J2193" s="1">
        <v>264.841915564396</v>
      </c>
      <c r="K2193" s="7" t="str">
        <f>IF(OR($C2193=1,$C2193=2,$C2193=3),$J2193,"")</f>
        <v/>
      </c>
      <c r="L2193" s="8" t="str">
        <f t="shared" si="245"/>
        <v/>
      </c>
      <c r="M2193" s="3" t="str">
        <f>IF(OR($C2193=7,$C2193=8,$C2193=9),$J2193,"")</f>
        <v/>
      </c>
      <c r="N2193" s="8" t="str">
        <f t="shared" si="246"/>
        <v/>
      </c>
      <c r="O2193" s="7" t="str">
        <f>IF(OR($C2193=13,$C2193=14,$C2193=15),$J2193,"")</f>
        <v/>
      </c>
      <c r="P2193" s="8" t="str">
        <f t="shared" si="248"/>
        <v/>
      </c>
      <c r="Q2193" s="3">
        <f>IF(OR($C2193=19,$C2193=20,$C2193=21),$J2193,"")</f>
        <v>264.841915564396</v>
      </c>
      <c r="R2193" s="3" t="str">
        <f t="shared" si="249"/>
        <v/>
      </c>
      <c r="S2193" s="7" t="str">
        <f>IF(OR($C2193=25,$C2193=26,$C2193=27),$J2193,"")</f>
        <v/>
      </c>
      <c r="T2193" s="9" t="str">
        <f t="shared" si="250"/>
        <v/>
      </c>
    </row>
    <row r="2194" spans="1:20" x14ac:dyDescent="0.25">
      <c r="A2194" s="20">
        <f t="shared" si="247"/>
        <v>42881.3</v>
      </c>
      <c r="B2194" s="2">
        <v>42881.295451388891</v>
      </c>
      <c r="C2194" s="1">
        <v>20</v>
      </c>
      <c r="D2194" s="1">
        <v>23</v>
      </c>
      <c r="E2194" s="1">
        <v>21</v>
      </c>
      <c r="F2194" s="1">
        <v>22</v>
      </c>
      <c r="G2194" s="1">
        <v>878.39700000000005</v>
      </c>
      <c r="H2194" s="1">
        <v>303.55221183488447</v>
      </c>
      <c r="I2194" s="22">
        <v>5519.13</v>
      </c>
      <c r="J2194" s="1">
        <v>303.55221183488447</v>
      </c>
      <c r="K2194" s="7" t="str">
        <f>IF(OR($C2194=1,$C2194=2,$C2194=3),$J2194,"")</f>
        <v/>
      </c>
      <c r="L2194" s="8" t="str">
        <f t="shared" si="245"/>
        <v/>
      </c>
      <c r="M2194" s="3" t="str">
        <f>IF(OR($C2194=7,$C2194=8,$C2194=9),$J2194,"")</f>
        <v/>
      </c>
      <c r="N2194" s="8" t="str">
        <f t="shared" si="246"/>
        <v/>
      </c>
      <c r="O2194" s="7" t="str">
        <f>IF(OR($C2194=13,$C2194=14,$C2194=15),$J2194,"")</f>
        <v/>
      </c>
      <c r="P2194" s="8" t="str">
        <f t="shared" si="248"/>
        <v/>
      </c>
      <c r="Q2194" s="3">
        <f>IF(OR($C2194=19,$C2194=20,$C2194=21),$J2194,"")</f>
        <v>303.55221183488447</v>
      </c>
      <c r="R2194" s="3">
        <f t="shared" si="249"/>
        <v>276.54320675368717</v>
      </c>
      <c r="S2194" s="7" t="str">
        <f>IF(OR($C2194=25,$C2194=26,$C2194=27),$J2194,"")</f>
        <v/>
      </c>
      <c r="T2194" s="9" t="str">
        <f t="shared" si="250"/>
        <v/>
      </c>
    </row>
    <row r="2195" spans="1:20" x14ac:dyDescent="0.25">
      <c r="A2195" s="20">
        <f t="shared" si="247"/>
        <v>42881.3</v>
      </c>
      <c r="B2195" s="2">
        <v>42881.295486111114</v>
      </c>
      <c r="C2195" s="1">
        <v>21</v>
      </c>
      <c r="D2195" s="1">
        <v>24</v>
      </c>
      <c r="E2195" s="1">
        <v>22</v>
      </c>
      <c r="F2195" s="1">
        <v>23</v>
      </c>
      <c r="G2195" s="1">
        <v>755.94399999999996</v>
      </c>
      <c r="H2195" s="1">
        <v>261.23549286178104</v>
      </c>
      <c r="I2195" s="22">
        <v>4749.74</v>
      </c>
      <c r="J2195" s="1">
        <v>261.23549286178104</v>
      </c>
      <c r="K2195" s="7" t="str">
        <f>IF(OR($C2195=1,$C2195=2,$C2195=3),$J2195,"")</f>
        <v/>
      </c>
      <c r="L2195" s="8" t="str">
        <f t="shared" si="245"/>
        <v/>
      </c>
      <c r="M2195" s="3" t="str">
        <f>IF(OR($C2195=7,$C2195=8,$C2195=9),$J2195,"")</f>
        <v/>
      </c>
      <c r="N2195" s="8" t="str">
        <f t="shared" si="246"/>
        <v/>
      </c>
      <c r="O2195" s="7" t="str">
        <f>IF(OR($C2195=13,$C2195=14,$C2195=15),$J2195,"")</f>
        <v/>
      </c>
      <c r="P2195" s="8" t="str">
        <f t="shared" si="248"/>
        <v/>
      </c>
      <c r="Q2195" s="3">
        <f>IF(OR($C2195=19,$C2195=20,$C2195=21),$J2195,"")</f>
        <v>261.23549286178104</v>
      </c>
      <c r="R2195" s="3" t="str">
        <f t="shared" si="249"/>
        <v/>
      </c>
      <c r="S2195" s="7" t="str">
        <f>IF(OR($C2195=25,$C2195=26,$C2195=27),$J2195,"")</f>
        <v/>
      </c>
      <c r="T2195" s="9" t="str">
        <f t="shared" si="250"/>
        <v/>
      </c>
    </row>
    <row r="2196" spans="1:20" x14ac:dyDescent="0.25">
      <c r="A2196" s="20">
        <f t="shared" si="247"/>
        <v>42881.310000000005</v>
      </c>
      <c r="B2196" s="2">
        <v>42881.309317129628</v>
      </c>
      <c r="C2196" s="1">
        <v>19</v>
      </c>
      <c r="D2196" s="1">
        <v>22</v>
      </c>
      <c r="E2196" s="1">
        <v>20</v>
      </c>
      <c r="F2196" s="1">
        <v>21</v>
      </c>
      <c r="G2196" s="1">
        <v>763.83299999999997</v>
      </c>
      <c r="H2196" s="1">
        <v>263.96173555063973</v>
      </c>
      <c r="I2196" s="22">
        <v>4799.3</v>
      </c>
      <c r="J2196" s="1">
        <v>263.96173555063973</v>
      </c>
      <c r="K2196" s="7" t="str">
        <f>IF(OR($C2196=1,$C2196=2,$C2196=3),$J2196,"")</f>
        <v/>
      </c>
      <c r="L2196" s="8" t="str">
        <f t="shared" si="245"/>
        <v/>
      </c>
      <c r="M2196" s="3" t="str">
        <f>IF(OR($C2196=7,$C2196=8,$C2196=9),$J2196,"")</f>
        <v/>
      </c>
      <c r="N2196" s="8" t="str">
        <f t="shared" si="246"/>
        <v/>
      </c>
      <c r="O2196" s="7" t="str">
        <f>IF(OR($C2196=13,$C2196=14,$C2196=15),$J2196,"")</f>
        <v/>
      </c>
      <c r="P2196" s="8" t="str">
        <f t="shared" si="248"/>
        <v/>
      </c>
      <c r="Q2196" s="3">
        <f>IF(OR($C2196=19,$C2196=20,$C2196=21),$J2196,"")</f>
        <v>263.96173555063973</v>
      </c>
      <c r="R2196" s="3" t="str">
        <f t="shared" si="249"/>
        <v/>
      </c>
      <c r="S2196" s="7" t="str">
        <f>IF(OR($C2196=25,$C2196=26,$C2196=27),$J2196,"")</f>
        <v/>
      </c>
      <c r="T2196" s="9" t="str">
        <f t="shared" si="250"/>
        <v/>
      </c>
    </row>
    <row r="2197" spans="1:20" x14ac:dyDescent="0.25">
      <c r="A2197" s="20">
        <f t="shared" si="247"/>
        <v>42881.310000000005</v>
      </c>
      <c r="B2197" s="2">
        <v>42881.309351851851</v>
      </c>
      <c r="C2197" s="1">
        <v>20</v>
      </c>
      <c r="D2197" s="1">
        <v>23</v>
      </c>
      <c r="E2197" s="1">
        <v>21</v>
      </c>
      <c r="F2197" s="1">
        <v>22</v>
      </c>
      <c r="G2197" s="1">
        <v>878.62900000000002</v>
      </c>
      <c r="H2197" s="1">
        <v>303.6323852794041</v>
      </c>
      <c r="I2197" s="22">
        <v>5520.59</v>
      </c>
      <c r="J2197" s="1">
        <v>303.6323852794041</v>
      </c>
      <c r="K2197" s="7" t="str">
        <f>IF(OR($C2197=1,$C2197=2,$C2197=3),$J2197,"")</f>
        <v/>
      </c>
      <c r="L2197" s="8" t="str">
        <f t="shared" si="245"/>
        <v/>
      </c>
      <c r="M2197" s="3" t="str">
        <f>IF(OR($C2197=7,$C2197=8,$C2197=9),$J2197,"")</f>
        <v/>
      </c>
      <c r="N2197" s="8" t="str">
        <f t="shared" si="246"/>
        <v/>
      </c>
      <c r="O2197" s="7" t="str">
        <f>IF(OR($C2197=13,$C2197=14,$C2197=15),$J2197,"")</f>
        <v/>
      </c>
      <c r="P2197" s="8" t="str">
        <f t="shared" si="248"/>
        <v/>
      </c>
      <c r="Q2197" s="3">
        <f>IF(OR($C2197=19,$C2197=20,$C2197=21),$J2197,"")</f>
        <v>303.6323852794041</v>
      </c>
      <c r="R2197" s="3">
        <f t="shared" si="249"/>
        <v>275.97657863071021</v>
      </c>
      <c r="S2197" s="7" t="str">
        <f>IF(OR($C2197=25,$C2197=26,$C2197=27),$J2197,"")</f>
        <v/>
      </c>
      <c r="T2197" s="9" t="str">
        <f t="shared" si="250"/>
        <v/>
      </c>
    </row>
    <row r="2198" spans="1:20" x14ac:dyDescent="0.25">
      <c r="A2198" s="20">
        <f t="shared" si="247"/>
        <v>42881.310000000005</v>
      </c>
      <c r="B2198" s="2">
        <v>42881.309386574074</v>
      </c>
      <c r="C2198" s="1">
        <v>21</v>
      </c>
      <c r="D2198" s="1">
        <v>24</v>
      </c>
      <c r="E2198" s="1">
        <v>22</v>
      </c>
      <c r="F2198" s="1">
        <v>23</v>
      </c>
      <c r="G2198" s="1">
        <v>753.34</v>
      </c>
      <c r="H2198" s="1">
        <v>260.33561506208684</v>
      </c>
      <c r="I2198" s="22">
        <v>4733.37</v>
      </c>
      <c r="J2198" s="1">
        <v>260.33561506208684</v>
      </c>
      <c r="K2198" s="7" t="str">
        <f>IF(OR($C2198=1,$C2198=2,$C2198=3),$J2198,"")</f>
        <v/>
      </c>
      <c r="L2198" s="8" t="str">
        <f t="shared" si="245"/>
        <v/>
      </c>
      <c r="M2198" s="3" t="str">
        <f>IF(OR($C2198=7,$C2198=8,$C2198=9),$J2198,"")</f>
        <v/>
      </c>
      <c r="N2198" s="8" t="str">
        <f t="shared" si="246"/>
        <v/>
      </c>
      <c r="O2198" s="7" t="str">
        <f>IF(OR($C2198=13,$C2198=14,$C2198=15),$J2198,"")</f>
        <v/>
      </c>
      <c r="P2198" s="8" t="str">
        <f t="shared" si="248"/>
        <v/>
      </c>
      <c r="Q2198" s="3">
        <f>IF(OR($C2198=19,$C2198=20,$C2198=21),$J2198,"")</f>
        <v>260.33561506208684</v>
      </c>
      <c r="R2198" s="3" t="str">
        <f t="shared" si="249"/>
        <v/>
      </c>
      <c r="S2198" s="7" t="str">
        <f>IF(OR($C2198=25,$C2198=26,$C2198=27),$J2198,"")</f>
        <v/>
      </c>
      <c r="T2198" s="9" t="str">
        <f t="shared" si="250"/>
        <v/>
      </c>
    </row>
    <row r="2199" spans="1:20" x14ac:dyDescent="0.25">
      <c r="A2199" s="20">
        <f t="shared" si="247"/>
        <v>42881.33</v>
      </c>
      <c r="B2199" s="2">
        <v>42881.32298611111</v>
      </c>
      <c r="C2199" s="1">
        <v>2</v>
      </c>
      <c r="D2199" s="1">
        <v>5</v>
      </c>
      <c r="E2199" s="1">
        <v>3</v>
      </c>
      <c r="F2199" s="1">
        <v>4</v>
      </c>
      <c r="G2199" s="1">
        <v>1037.79</v>
      </c>
      <c r="H2199" s="1">
        <v>358.63447839658465</v>
      </c>
      <c r="I2199" s="22">
        <v>6520.63</v>
      </c>
      <c r="J2199" s="1">
        <v>358.63447839658465</v>
      </c>
      <c r="K2199" s="7">
        <f>IF(OR($C2199=1,$C2199=2,$C2199=3),$J2199,"")</f>
        <v>358.63447839658465</v>
      </c>
      <c r="L2199" s="8">
        <f t="shared" si="245"/>
        <v>358.63447839658465</v>
      </c>
      <c r="M2199" s="3" t="str">
        <f>IF(OR($C2199=7,$C2199=8,$C2199=9),$J2199,"")</f>
        <v/>
      </c>
      <c r="N2199" s="8" t="str">
        <f t="shared" si="246"/>
        <v/>
      </c>
      <c r="O2199" s="7" t="str">
        <f>IF(OR($C2199=13,$C2199=14,$C2199=15),$J2199,"")</f>
        <v/>
      </c>
      <c r="P2199" s="8" t="str">
        <f t="shared" si="248"/>
        <v/>
      </c>
      <c r="Q2199" s="3" t="str">
        <f>IF(OR($C2199=19,$C2199=20,$C2199=21),$J2199,"")</f>
        <v/>
      </c>
      <c r="R2199" s="3" t="str">
        <f t="shared" si="249"/>
        <v/>
      </c>
      <c r="S2199" s="7" t="str">
        <f>IF(OR($C2199=25,$C2199=26,$C2199=27),$J2199,"")</f>
        <v/>
      </c>
      <c r="T2199" s="9" t="str">
        <f t="shared" si="250"/>
        <v/>
      </c>
    </row>
    <row r="2200" spans="1:20" x14ac:dyDescent="0.25">
      <c r="A2200" s="20">
        <f t="shared" si="247"/>
        <v>42881.33</v>
      </c>
      <c r="B2200" s="2">
        <v>42881.323206018518</v>
      </c>
      <c r="C2200" s="1">
        <v>19</v>
      </c>
      <c r="D2200" s="1">
        <v>22</v>
      </c>
      <c r="E2200" s="1">
        <v>20</v>
      </c>
      <c r="F2200" s="1">
        <v>21</v>
      </c>
      <c r="G2200" s="1">
        <v>764.76499999999999</v>
      </c>
      <c r="H2200" s="1">
        <v>264.2838116294858</v>
      </c>
      <c r="I2200" s="22">
        <v>4805.16</v>
      </c>
      <c r="J2200" s="1">
        <v>264.2838116294858</v>
      </c>
      <c r="K2200" s="7" t="str">
        <f>IF(OR($C2200=1,$C2200=2,$C2200=3),$J2200,"")</f>
        <v/>
      </c>
      <c r="L2200" s="8" t="str">
        <f t="shared" si="245"/>
        <v/>
      </c>
      <c r="M2200" s="3" t="str">
        <f>IF(OR($C2200=7,$C2200=8,$C2200=9),$J2200,"")</f>
        <v/>
      </c>
      <c r="N2200" s="8" t="str">
        <f t="shared" si="246"/>
        <v/>
      </c>
      <c r="O2200" s="7" t="str">
        <f>IF(OR($C2200=13,$C2200=14,$C2200=15),$J2200,"")</f>
        <v/>
      </c>
      <c r="P2200" s="8" t="str">
        <f t="shared" si="248"/>
        <v/>
      </c>
      <c r="Q2200" s="3">
        <f>IF(OR($C2200=19,$C2200=20,$C2200=21),$J2200,"")</f>
        <v>264.2838116294858</v>
      </c>
      <c r="R2200" s="3" t="str">
        <f t="shared" si="249"/>
        <v/>
      </c>
      <c r="S2200" s="7" t="str">
        <f>IF(OR($C2200=25,$C2200=26,$C2200=27),$J2200,"")</f>
        <v/>
      </c>
      <c r="T2200" s="9" t="str">
        <f t="shared" si="250"/>
        <v/>
      </c>
    </row>
    <row r="2201" spans="1:20" x14ac:dyDescent="0.25">
      <c r="A2201" s="20">
        <f t="shared" si="247"/>
        <v>42881.33</v>
      </c>
      <c r="B2201" s="2">
        <v>42881.323240740741</v>
      </c>
      <c r="C2201" s="1">
        <v>20</v>
      </c>
      <c r="D2201" s="1">
        <v>23</v>
      </c>
      <c r="E2201" s="1">
        <v>21</v>
      </c>
      <c r="F2201" s="1">
        <v>22</v>
      </c>
      <c r="G2201" s="1">
        <v>871.48699999999997</v>
      </c>
      <c r="H2201" s="1">
        <v>301.16428725889085</v>
      </c>
      <c r="I2201" s="22">
        <v>5475.71</v>
      </c>
      <c r="J2201" s="1">
        <v>301.16428725889085</v>
      </c>
      <c r="K2201" s="7" t="str">
        <f>IF(OR($C2201=1,$C2201=2,$C2201=3),$J2201,"")</f>
        <v/>
      </c>
      <c r="L2201" s="8" t="str">
        <f t="shared" si="245"/>
        <v/>
      </c>
      <c r="M2201" s="3" t="str">
        <f>IF(OR($C2201=7,$C2201=8,$C2201=9),$J2201,"")</f>
        <v/>
      </c>
      <c r="N2201" s="8" t="str">
        <f t="shared" si="246"/>
        <v/>
      </c>
      <c r="O2201" s="7" t="str">
        <f>IF(OR($C2201=13,$C2201=14,$C2201=15),$J2201,"")</f>
        <v/>
      </c>
      <c r="P2201" s="8" t="str">
        <f t="shared" si="248"/>
        <v/>
      </c>
      <c r="Q2201" s="3">
        <f>IF(OR($C2201=19,$C2201=20,$C2201=21),$J2201,"")</f>
        <v>301.16428725889085</v>
      </c>
      <c r="R2201" s="3">
        <f t="shared" si="249"/>
        <v>275.07451218813395</v>
      </c>
      <c r="S2201" s="7" t="str">
        <f>IF(OR($C2201=25,$C2201=26,$C2201=27),$J2201,"")</f>
        <v/>
      </c>
      <c r="T2201" s="9" t="str">
        <f t="shared" si="250"/>
        <v/>
      </c>
    </row>
    <row r="2202" spans="1:20" x14ac:dyDescent="0.25">
      <c r="A2202" s="20">
        <f t="shared" si="247"/>
        <v>42881.33</v>
      </c>
      <c r="B2202" s="2">
        <v>42881.323275462964</v>
      </c>
      <c r="C2202" s="1">
        <v>21</v>
      </c>
      <c r="D2202" s="1">
        <v>24</v>
      </c>
      <c r="E2202" s="1">
        <v>22</v>
      </c>
      <c r="F2202" s="1">
        <v>23</v>
      </c>
      <c r="G2202" s="1">
        <v>751.71900000000005</v>
      </c>
      <c r="H2202" s="1">
        <v>259.77543767602526</v>
      </c>
      <c r="I2202" s="22">
        <v>4723.1899999999996</v>
      </c>
      <c r="J2202" s="1">
        <v>259.77543767602526</v>
      </c>
      <c r="K2202" s="7" t="str">
        <f>IF(OR($C2202=1,$C2202=2,$C2202=3),$J2202,"")</f>
        <v/>
      </c>
      <c r="L2202" s="8" t="str">
        <f t="shared" si="245"/>
        <v/>
      </c>
      <c r="M2202" s="3" t="str">
        <f>IF(OR($C2202=7,$C2202=8,$C2202=9),$J2202,"")</f>
        <v/>
      </c>
      <c r="N2202" s="8" t="str">
        <f t="shared" si="246"/>
        <v/>
      </c>
      <c r="O2202" s="7" t="str">
        <f>IF(OR($C2202=13,$C2202=14,$C2202=15),$J2202,"")</f>
        <v/>
      </c>
      <c r="P2202" s="8" t="str">
        <f t="shared" si="248"/>
        <v/>
      </c>
      <c r="Q2202" s="3">
        <f>IF(OR($C2202=19,$C2202=20,$C2202=21),$J2202,"")</f>
        <v>259.77543767602526</v>
      </c>
      <c r="R2202" s="3" t="str">
        <f t="shared" si="249"/>
        <v/>
      </c>
      <c r="S2202" s="7" t="str">
        <f>IF(OR($C2202=25,$C2202=26,$C2202=27),$J2202,"")</f>
        <v/>
      </c>
      <c r="T2202" s="9" t="str">
        <f t="shared" si="250"/>
        <v/>
      </c>
    </row>
    <row r="2203" spans="1:20" x14ac:dyDescent="0.25">
      <c r="A2203" s="20">
        <f t="shared" si="247"/>
        <v>42881.340000000004</v>
      </c>
      <c r="B2203" s="2">
        <v>42881.336875000001</v>
      </c>
      <c r="C2203" s="1">
        <v>2</v>
      </c>
      <c r="D2203" s="1">
        <v>5</v>
      </c>
      <c r="E2203" s="1">
        <v>3</v>
      </c>
      <c r="F2203" s="1">
        <v>4</v>
      </c>
      <c r="G2203" s="1">
        <v>1047.53</v>
      </c>
      <c r="H2203" s="1">
        <v>362.00038076564073</v>
      </c>
      <c r="I2203" s="22">
        <v>6581.85</v>
      </c>
      <c r="J2203" s="1">
        <v>362.00038076564073</v>
      </c>
      <c r="K2203" s="7">
        <f>IF(OR($C2203=1,$C2203=2,$C2203=3),$J2203,"")</f>
        <v>362.00038076564073</v>
      </c>
      <c r="L2203" s="8">
        <f t="shared" si="245"/>
        <v>362.00038076564073</v>
      </c>
      <c r="M2203" s="3" t="str">
        <f>IF(OR($C2203=7,$C2203=8,$C2203=9),$J2203,"")</f>
        <v/>
      </c>
      <c r="N2203" s="8" t="str">
        <f t="shared" si="246"/>
        <v/>
      </c>
      <c r="O2203" s="7" t="str">
        <f>IF(OR($C2203=13,$C2203=14,$C2203=15),$J2203,"")</f>
        <v/>
      </c>
      <c r="P2203" s="8" t="str">
        <f t="shared" si="248"/>
        <v/>
      </c>
      <c r="Q2203" s="3" t="str">
        <f>IF(OR($C2203=19,$C2203=20,$C2203=21),$J2203,"")</f>
        <v/>
      </c>
      <c r="R2203" s="3" t="str">
        <f t="shared" si="249"/>
        <v/>
      </c>
      <c r="S2203" s="7" t="str">
        <f>IF(OR($C2203=25,$C2203=26,$C2203=27),$J2203,"")</f>
        <v/>
      </c>
      <c r="T2203" s="9" t="str">
        <f t="shared" si="250"/>
        <v/>
      </c>
    </row>
    <row r="2204" spans="1:20" x14ac:dyDescent="0.25">
      <c r="A2204" s="20">
        <f t="shared" si="247"/>
        <v>42881.340000000004</v>
      </c>
      <c r="B2204" s="2">
        <v>42881.337141203701</v>
      </c>
      <c r="C2204" s="1">
        <v>19</v>
      </c>
      <c r="D2204" s="1">
        <v>22</v>
      </c>
      <c r="E2204" s="1">
        <v>20</v>
      </c>
      <c r="F2204" s="1">
        <v>21</v>
      </c>
      <c r="G2204" s="1">
        <v>762.63900000000001</v>
      </c>
      <c r="H2204" s="1">
        <v>263.54911877151727</v>
      </c>
      <c r="I2204" s="22">
        <v>4791.8</v>
      </c>
      <c r="J2204" s="1">
        <v>263.54911877151727</v>
      </c>
      <c r="K2204" s="7" t="str">
        <f>IF(OR($C2204=1,$C2204=2,$C2204=3),$J2204,"")</f>
        <v/>
      </c>
      <c r="L2204" s="8" t="str">
        <f t="shared" si="245"/>
        <v/>
      </c>
      <c r="M2204" s="3" t="str">
        <f>IF(OR($C2204=7,$C2204=8,$C2204=9),$J2204,"")</f>
        <v/>
      </c>
      <c r="N2204" s="8" t="str">
        <f t="shared" si="246"/>
        <v/>
      </c>
      <c r="O2204" s="7" t="str">
        <f>IF(OR($C2204=13,$C2204=14,$C2204=15),$J2204,"")</f>
        <v/>
      </c>
      <c r="P2204" s="8" t="str">
        <f t="shared" si="248"/>
        <v/>
      </c>
      <c r="Q2204" s="3">
        <f>IF(OR($C2204=19,$C2204=20,$C2204=21),$J2204,"")</f>
        <v>263.54911877151727</v>
      </c>
      <c r="R2204" s="3" t="str">
        <f t="shared" si="249"/>
        <v/>
      </c>
      <c r="S2204" s="7" t="str">
        <f>IF(OR($C2204=25,$C2204=26,$C2204=27),$J2204,"")</f>
        <v/>
      </c>
      <c r="T2204" s="9" t="str">
        <f t="shared" si="250"/>
        <v/>
      </c>
    </row>
    <row r="2205" spans="1:20" x14ac:dyDescent="0.25">
      <c r="A2205" s="20">
        <f t="shared" si="247"/>
        <v>42881.340000000004</v>
      </c>
      <c r="B2205" s="2">
        <v>42881.337164351855</v>
      </c>
      <c r="C2205" s="1">
        <v>20</v>
      </c>
      <c r="D2205" s="1">
        <v>23</v>
      </c>
      <c r="E2205" s="1">
        <v>21</v>
      </c>
      <c r="F2205" s="1">
        <v>22</v>
      </c>
      <c r="G2205" s="1">
        <v>873.27300000000002</v>
      </c>
      <c r="H2205" s="1">
        <v>301.78148455161511</v>
      </c>
      <c r="I2205" s="22">
        <v>5486.94</v>
      </c>
      <c r="J2205" s="1">
        <v>301.78148455161511</v>
      </c>
      <c r="K2205" s="7" t="str">
        <f>IF(OR($C2205=1,$C2205=2,$C2205=3),$J2205,"")</f>
        <v/>
      </c>
      <c r="L2205" s="8" t="str">
        <f t="shared" si="245"/>
        <v/>
      </c>
      <c r="M2205" s="3" t="str">
        <f>IF(OR($C2205=7,$C2205=8,$C2205=9),$J2205,"")</f>
        <v/>
      </c>
      <c r="N2205" s="8" t="str">
        <f t="shared" si="246"/>
        <v/>
      </c>
      <c r="O2205" s="7" t="str">
        <f>IF(OR($C2205=13,$C2205=14,$C2205=15),$J2205,"")</f>
        <v/>
      </c>
      <c r="P2205" s="8" t="str">
        <f t="shared" si="248"/>
        <v/>
      </c>
      <c r="Q2205" s="3">
        <f>IF(OR($C2205=19,$C2205=20,$C2205=21),$J2205,"")</f>
        <v>301.78148455161511</v>
      </c>
      <c r="R2205" s="3">
        <f t="shared" si="249"/>
        <v>275.03603815010302</v>
      </c>
      <c r="S2205" s="7" t="str">
        <f>IF(OR($C2205=25,$C2205=26,$C2205=27),$J2205,"")</f>
        <v/>
      </c>
      <c r="T2205" s="9" t="str">
        <f t="shared" si="250"/>
        <v/>
      </c>
    </row>
    <row r="2206" spans="1:20" x14ac:dyDescent="0.25">
      <c r="A2206" s="20">
        <f t="shared" si="247"/>
        <v>42881.340000000004</v>
      </c>
      <c r="B2206" s="2">
        <v>42881.337199074071</v>
      </c>
      <c r="C2206" s="1">
        <v>21</v>
      </c>
      <c r="D2206" s="1">
        <v>24</v>
      </c>
      <c r="E2206" s="1">
        <v>22</v>
      </c>
      <c r="F2206" s="1">
        <v>23</v>
      </c>
      <c r="G2206" s="1">
        <v>751.72500000000002</v>
      </c>
      <c r="H2206" s="1">
        <v>259.77751112717658</v>
      </c>
      <c r="I2206" s="22">
        <v>4723.2299999999996</v>
      </c>
      <c r="J2206" s="1">
        <v>259.77751112717658</v>
      </c>
      <c r="K2206" s="7" t="str">
        <f>IF(OR($C2206=1,$C2206=2,$C2206=3),$J2206,"")</f>
        <v/>
      </c>
      <c r="L2206" s="8" t="str">
        <f t="shared" si="245"/>
        <v/>
      </c>
      <c r="M2206" s="3" t="str">
        <f>IF(OR($C2206=7,$C2206=8,$C2206=9),$J2206,"")</f>
        <v/>
      </c>
      <c r="N2206" s="8" t="str">
        <f t="shared" si="246"/>
        <v/>
      </c>
      <c r="O2206" s="7" t="str">
        <f>IF(OR($C2206=13,$C2206=14,$C2206=15),$J2206,"")</f>
        <v/>
      </c>
      <c r="P2206" s="8" t="str">
        <f t="shared" si="248"/>
        <v/>
      </c>
      <c r="Q2206" s="3">
        <f>IF(OR($C2206=19,$C2206=20,$C2206=21),$J2206,"")</f>
        <v>259.77751112717658</v>
      </c>
      <c r="R2206" s="3" t="str">
        <f t="shared" si="249"/>
        <v/>
      </c>
      <c r="S2206" s="7" t="str">
        <f>IF(OR($C2206=25,$C2206=26,$C2206=27),$J2206,"")</f>
        <v/>
      </c>
      <c r="T2206" s="9" t="str">
        <f t="shared" si="250"/>
        <v/>
      </c>
    </row>
    <row r="2207" spans="1:20" x14ac:dyDescent="0.25">
      <c r="A2207" s="20">
        <f t="shared" si="247"/>
        <v>42881.36</v>
      </c>
      <c r="B2207" s="2">
        <v>42881.350972222222</v>
      </c>
      <c r="C2207" s="1">
        <v>19</v>
      </c>
      <c r="D2207" s="1">
        <v>22</v>
      </c>
      <c r="E2207" s="1">
        <v>20</v>
      </c>
      <c r="F2207" s="1">
        <v>21</v>
      </c>
      <c r="G2207" s="1">
        <v>760.67</v>
      </c>
      <c r="H2207" s="1">
        <v>262.86868121867627</v>
      </c>
      <c r="I2207" s="22">
        <v>4779.43</v>
      </c>
      <c r="J2207" s="1">
        <v>262.86868121867627</v>
      </c>
      <c r="K2207" s="7" t="str">
        <f>IF(OR($C2207=1,$C2207=2,$C2207=3),$J2207,"")</f>
        <v/>
      </c>
      <c r="L2207" s="8" t="str">
        <f t="shared" si="245"/>
        <v/>
      </c>
      <c r="M2207" s="3" t="str">
        <f>IF(OR($C2207=7,$C2207=8,$C2207=9),$J2207,"")</f>
        <v/>
      </c>
      <c r="N2207" s="8" t="str">
        <f t="shared" si="246"/>
        <v/>
      </c>
      <c r="O2207" s="7" t="str">
        <f>IF(OR($C2207=13,$C2207=14,$C2207=15),$J2207,"")</f>
        <v/>
      </c>
      <c r="P2207" s="8" t="str">
        <f t="shared" si="248"/>
        <v/>
      </c>
      <c r="Q2207" s="3">
        <f>IF(OR($C2207=19,$C2207=20,$C2207=21),$J2207,"")</f>
        <v>262.86868121867627</v>
      </c>
      <c r="R2207" s="3" t="str">
        <f t="shared" si="249"/>
        <v/>
      </c>
      <c r="S2207" s="7" t="str">
        <f>IF(OR($C2207=25,$C2207=26,$C2207=27),$J2207,"")</f>
        <v/>
      </c>
      <c r="T2207" s="9" t="str">
        <f t="shared" si="250"/>
        <v/>
      </c>
    </row>
    <row r="2208" spans="1:20" x14ac:dyDescent="0.25">
      <c r="A2208" s="20">
        <f t="shared" si="247"/>
        <v>42881.36</v>
      </c>
      <c r="B2208" s="2">
        <v>42881.351006944446</v>
      </c>
      <c r="C2208" s="1">
        <v>20</v>
      </c>
      <c r="D2208" s="1">
        <v>23</v>
      </c>
      <c r="E2208" s="1">
        <v>21</v>
      </c>
      <c r="F2208" s="1">
        <v>22</v>
      </c>
      <c r="G2208" s="1">
        <v>871.31399999999996</v>
      </c>
      <c r="H2208" s="1">
        <v>301.10450275069303</v>
      </c>
      <c r="I2208" s="22">
        <v>5474.63</v>
      </c>
      <c r="J2208" s="1">
        <v>301.10450275069303</v>
      </c>
      <c r="K2208" s="7" t="str">
        <f>IF(OR($C2208=1,$C2208=2,$C2208=3),$J2208,"")</f>
        <v/>
      </c>
      <c r="L2208" s="8" t="str">
        <f t="shared" si="245"/>
        <v/>
      </c>
      <c r="M2208" s="3" t="str">
        <f>IF(OR($C2208=7,$C2208=8,$C2208=9),$J2208,"")</f>
        <v/>
      </c>
      <c r="N2208" s="8" t="str">
        <f t="shared" si="246"/>
        <v/>
      </c>
      <c r="O2208" s="7" t="str">
        <f>IF(OR($C2208=13,$C2208=14,$C2208=15),$J2208,"")</f>
        <v/>
      </c>
      <c r="P2208" s="8" t="str">
        <f t="shared" si="248"/>
        <v/>
      </c>
      <c r="Q2208" s="3">
        <f>IF(OR($C2208=19,$C2208=20,$C2208=21),$J2208,"")</f>
        <v>301.10450275069303</v>
      </c>
      <c r="R2208" s="3">
        <f t="shared" si="249"/>
        <v>274.51583229457054</v>
      </c>
      <c r="S2208" s="7" t="str">
        <f>IF(OR($C2208=25,$C2208=26,$C2208=27),$J2208,"")</f>
        <v/>
      </c>
      <c r="T2208" s="9" t="str">
        <f t="shared" si="250"/>
        <v/>
      </c>
    </row>
    <row r="2209" spans="1:20" x14ac:dyDescent="0.25">
      <c r="A2209" s="20">
        <f t="shared" si="247"/>
        <v>42881.36</v>
      </c>
      <c r="B2209" s="2">
        <v>42881.351030092592</v>
      </c>
      <c r="C2209" s="1">
        <v>21</v>
      </c>
      <c r="D2209" s="1">
        <v>24</v>
      </c>
      <c r="E2209" s="1">
        <v>22</v>
      </c>
      <c r="F2209" s="1">
        <v>23</v>
      </c>
      <c r="G2209" s="1">
        <v>751.13699999999994</v>
      </c>
      <c r="H2209" s="1">
        <v>259.57431291434239</v>
      </c>
      <c r="I2209" s="22">
        <v>4719.53</v>
      </c>
      <c r="J2209" s="1">
        <v>259.57431291434239</v>
      </c>
      <c r="K2209" s="7" t="str">
        <f>IF(OR($C2209=1,$C2209=2,$C2209=3),$J2209,"")</f>
        <v/>
      </c>
      <c r="L2209" s="8" t="str">
        <f t="shared" si="245"/>
        <v/>
      </c>
      <c r="M2209" s="3" t="str">
        <f>IF(OR($C2209=7,$C2209=8,$C2209=9),$J2209,"")</f>
        <v/>
      </c>
      <c r="N2209" s="8" t="str">
        <f t="shared" si="246"/>
        <v/>
      </c>
      <c r="O2209" s="7" t="str">
        <f>IF(OR($C2209=13,$C2209=14,$C2209=15),$J2209,"")</f>
        <v/>
      </c>
      <c r="P2209" s="8" t="str">
        <f t="shared" si="248"/>
        <v/>
      </c>
      <c r="Q2209" s="3">
        <f>IF(OR($C2209=19,$C2209=20,$C2209=21),$J2209,"")</f>
        <v>259.57431291434239</v>
      </c>
      <c r="R2209" s="3" t="str">
        <f t="shared" si="249"/>
        <v/>
      </c>
      <c r="S2209" s="7" t="str">
        <f>IF(OR($C2209=25,$C2209=26,$C2209=27),$J2209,"")</f>
        <v/>
      </c>
      <c r="T2209" s="9" t="str">
        <f t="shared" si="250"/>
        <v/>
      </c>
    </row>
    <row r="2210" spans="1:20" x14ac:dyDescent="0.25">
      <c r="A2210" s="20">
        <f t="shared" si="247"/>
        <v>42881.37</v>
      </c>
      <c r="B2210" s="2">
        <v>42881.364849537036</v>
      </c>
      <c r="C2210" s="1">
        <v>19</v>
      </c>
      <c r="D2210" s="1">
        <v>22</v>
      </c>
      <c r="E2210" s="1">
        <v>20</v>
      </c>
      <c r="F2210" s="1">
        <v>21</v>
      </c>
      <c r="G2210" s="1">
        <v>761.97900000000004</v>
      </c>
      <c r="H2210" s="1">
        <v>263.32103914486669</v>
      </c>
      <c r="I2210" s="22">
        <v>4787.66</v>
      </c>
      <c r="J2210" s="1">
        <v>263.32103914486669</v>
      </c>
      <c r="K2210" s="7" t="str">
        <f>IF(OR($C2210=1,$C2210=2,$C2210=3),$J2210,"")</f>
        <v/>
      </c>
      <c r="L2210" s="8" t="str">
        <f t="shared" si="245"/>
        <v/>
      </c>
      <c r="M2210" s="3" t="str">
        <f>IF(OR($C2210=7,$C2210=8,$C2210=9),$J2210,"")</f>
        <v/>
      </c>
      <c r="N2210" s="8" t="str">
        <f t="shared" si="246"/>
        <v/>
      </c>
      <c r="O2210" s="7" t="str">
        <f>IF(OR($C2210=13,$C2210=14,$C2210=15),$J2210,"")</f>
        <v/>
      </c>
      <c r="P2210" s="8" t="str">
        <f t="shared" si="248"/>
        <v/>
      </c>
      <c r="Q2210" s="3">
        <f>IF(OR($C2210=19,$C2210=20,$C2210=21),$J2210,"")</f>
        <v>263.32103914486669</v>
      </c>
      <c r="R2210" s="3" t="str">
        <f t="shared" si="249"/>
        <v/>
      </c>
      <c r="S2210" s="7" t="str">
        <f>IF(OR($C2210=25,$C2210=26,$C2210=27),$J2210,"")</f>
        <v/>
      </c>
      <c r="T2210" s="9" t="str">
        <f t="shared" si="250"/>
        <v/>
      </c>
    </row>
    <row r="2211" spans="1:20" x14ac:dyDescent="0.25">
      <c r="A2211" s="20">
        <f t="shared" si="247"/>
        <v>42881.37</v>
      </c>
      <c r="B2211" s="2">
        <v>42881.364895833336</v>
      </c>
      <c r="C2211" s="1">
        <v>20</v>
      </c>
      <c r="D2211" s="1">
        <v>23</v>
      </c>
      <c r="E2211" s="1">
        <v>21</v>
      </c>
      <c r="F2211" s="1">
        <v>22</v>
      </c>
      <c r="G2211" s="1">
        <v>867.99099999999999</v>
      </c>
      <c r="H2211" s="1">
        <v>299.95615638802639</v>
      </c>
      <c r="I2211" s="22">
        <v>5453.75</v>
      </c>
      <c r="J2211" s="1">
        <v>299.95615638802639</v>
      </c>
      <c r="K2211" s="7" t="str">
        <f>IF(OR($C2211=1,$C2211=2,$C2211=3),$J2211,"")</f>
        <v/>
      </c>
      <c r="L2211" s="8" t="str">
        <f t="shared" si="245"/>
        <v/>
      </c>
      <c r="M2211" s="3" t="str">
        <f>IF(OR($C2211=7,$C2211=8,$C2211=9),$J2211,"")</f>
        <v/>
      </c>
      <c r="N2211" s="8" t="str">
        <f t="shared" si="246"/>
        <v/>
      </c>
      <c r="O2211" s="7" t="str">
        <f>IF(OR($C2211=13,$C2211=14,$C2211=15),$J2211,"")</f>
        <v/>
      </c>
      <c r="P2211" s="8" t="str">
        <f t="shared" si="248"/>
        <v/>
      </c>
      <c r="Q2211" s="3">
        <f>IF(OR($C2211=19,$C2211=20,$C2211=21),$J2211,"")</f>
        <v>299.95615638802639</v>
      </c>
      <c r="R2211" s="3">
        <f t="shared" si="249"/>
        <v>274.05172481185576</v>
      </c>
      <c r="S2211" s="7" t="str">
        <f>IF(OR($C2211=25,$C2211=26,$C2211=27),$J2211,"")</f>
        <v/>
      </c>
      <c r="T2211" s="9" t="str">
        <f t="shared" si="250"/>
        <v/>
      </c>
    </row>
    <row r="2212" spans="1:20" x14ac:dyDescent="0.25">
      <c r="A2212" s="20">
        <f t="shared" si="247"/>
        <v>42881.37</v>
      </c>
      <c r="B2212" s="2">
        <v>42881.364918981482</v>
      </c>
      <c r="C2212" s="1">
        <v>21</v>
      </c>
      <c r="D2212" s="1">
        <v>24</v>
      </c>
      <c r="E2212" s="1">
        <v>22</v>
      </c>
      <c r="F2212" s="1">
        <v>23</v>
      </c>
      <c r="G2212" s="1">
        <v>749.12199999999996</v>
      </c>
      <c r="H2212" s="1">
        <v>258.87797890267422</v>
      </c>
      <c r="I2212" s="22">
        <v>4706.88</v>
      </c>
      <c r="J2212" s="1">
        <v>258.87797890267422</v>
      </c>
      <c r="K2212" s="7" t="str">
        <f>IF(OR($C2212=1,$C2212=2,$C2212=3),$J2212,"")</f>
        <v/>
      </c>
      <c r="L2212" s="8" t="str">
        <f t="shared" si="245"/>
        <v/>
      </c>
      <c r="M2212" s="3" t="str">
        <f>IF(OR($C2212=7,$C2212=8,$C2212=9),$J2212,"")</f>
        <v/>
      </c>
      <c r="N2212" s="8" t="str">
        <f t="shared" si="246"/>
        <v/>
      </c>
      <c r="O2212" s="7" t="str">
        <f>IF(OR($C2212=13,$C2212=14,$C2212=15),$J2212,"")</f>
        <v/>
      </c>
      <c r="P2212" s="8" t="str">
        <f t="shared" si="248"/>
        <v/>
      </c>
      <c r="Q2212" s="3">
        <f>IF(OR($C2212=19,$C2212=20,$C2212=21),$J2212,"")</f>
        <v>258.87797890267422</v>
      </c>
      <c r="R2212" s="3" t="str">
        <f t="shared" si="249"/>
        <v/>
      </c>
      <c r="S2212" s="7" t="str">
        <f>IF(OR($C2212=25,$C2212=26,$C2212=27),$J2212,"")</f>
        <v/>
      </c>
      <c r="T2212" s="9" t="str">
        <f t="shared" si="250"/>
        <v/>
      </c>
    </row>
    <row r="2213" spans="1:20" x14ac:dyDescent="0.25">
      <c r="A2213" s="20">
        <f t="shared" si="247"/>
        <v>42881.380000000005</v>
      </c>
      <c r="B2213" s="2">
        <v>42881.378738425927</v>
      </c>
      <c r="C2213" s="1">
        <v>19</v>
      </c>
      <c r="D2213" s="1">
        <v>22</v>
      </c>
      <c r="E2213" s="1">
        <v>20</v>
      </c>
      <c r="F2213" s="1">
        <v>21</v>
      </c>
      <c r="G2213" s="1">
        <v>758.50900000000001</v>
      </c>
      <c r="H2213" s="1">
        <v>262.12189322899144</v>
      </c>
      <c r="I2213" s="22">
        <v>4765.8500000000004</v>
      </c>
      <c r="J2213" s="1">
        <v>262.12189322899144</v>
      </c>
      <c r="K2213" s="7" t="str">
        <f>IF(OR($C2213=1,$C2213=2,$C2213=3),$J2213,"")</f>
        <v/>
      </c>
      <c r="L2213" s="8" t="str">
        <f t="shared" si="245"/>
        <v/>
      </c>
      <c r="M2213" s="3" t="str">
        <f>IF(OR($C2213=7,$C2213=8,$C2213=9),$J2213,"")</f>
        <v/>
      </c>
      <c r="N2213" s="8" t="str">
        <f t="shared" si="246"/>
        <v/>
      </c>
      <c r="O2213" s="7" t="str">
        <f>IF(OR($C2213=13,$C2213=14,$C2213=15),$J2213,"")</f>
        <v/>
      </c>
      <c r="P2213" s="8" t="str">
        <f t="shared" si="248"/>
        <v/>
      </c>
      <c r="Q2213" s="3">
        <f>IF(OR($C2213=19,$C2213=20,$C2213=21),$J2213,"")</f>
        <v>262.12189322899144</v>
      </c>
      <c r="R2213" s="3" t="str">
        <f t="shared" si="249"/>
        <v/>
      </c>
      <c r="S2213" s="7" t="str">
        <f>IF(OR($C2213=25,$C2213=26,$C2213=27),$J2213,"")</f>
        <v/>
      </c>
      <c r="T2213" s="9" t="str">
        <f t="shared" si="250"/>
        <v/>
      </c>
    </row>
    <row r="2214" spans="1:20" x14ac:dyDescent="0.25">
      <c r="A2214" s="20">
        <f t="shared" si="247"/>
        <v>42881.380000000005</v>
      </c>
      <c r="B2214" s="2">
        <v>42881.37877314815</v>
      </c>
      <c r="C2214" s="1">
        <v>20</v>
      </c>
      <c r="D2214" s="1">
        <v>23</v>
      </c>
      <c r="E2214" s="1">
        <v>21</v>
      </c>
      <c r="F2214" s="1">
        <v>22</v>
      </c>
      <c r="G2214" s="1">
        <v>864.35</v>
      </c>
      <c r="H2214" s="1">
        <v>298.69791711433714</v>
      </c>
      <c r="I2214" s="22">
        <v>5430.87</v>
      </c>
      <c r="J2214" s="1">
        <v>298.69791711433714</v>
      </c>
      <c r="K2214" s="7" t="str">
        <f>IF(OR($C2214=1,$C2214=2,$C2214=3),$J2214,"")</f>
        <v/>
      </c>
      <c r="L2214" s="8" t="str">
        <f t="shared" si="245"/>
        <v/>
      </c>
      <c r="M2214" s="3" t="str">
        <f>IF(OR($C2214=7,$C2214=8,$C2214=9),$J2214,"")</f>
        <v/>
      </c>
      <c r="N2214" s="8" t="str">
        <f t="shared" si="246"/>
        <v/>
      </c>
      <c r="O2214" s="7" t="str">
        <f>IF(OR($C2214=13,$C2214=14,$C2214=15),$J2214,"")</f>
        <v/>
      </c>
      <c r="P2214" s="8" t="str">
        <f t="shared" si="248"/>
        <v/>
      </c>
      <c r="Q2214" s="3">
        <f>IF(OR($C2214=19,$C2214=20,$C2214=21),$J2214,"")</f>
        <v>298.69791711433714</v>
      </c>
      <c r="R2214" s="3">
        <f t="shared" si="249"/>
        <v>273.0215651648171</v>
      </c>
      <c r="S2214" s="7" t="str">
        <f>IF(OR($C2214=25,$C2214=26,$C2214=27),$J2214,"")</f>
        <v/>
      </c>
      <c r="T2214" s="9" t="str">
        <f t="shared" si="250"/>
        <v/>
      </c>
    </row>
    <row r="2215" spans="1:20" x14ac:dyDescent="0.25">
      <c r="A2215" s="20">
        <f t="shared" si="247"/>
        <v>42881.380000000005</v>
      </c>
      <c r="B2215" s="2">
        <v>42881.378807870373</v>
      </c>
      <c r="C2215" s="1">
        <v>21</v>
      </c>
      <c r="D2215" s="1">
        <v>24</v>
      </c>
      <c r="E2215" s="1">
        <v>22</v>
      </c>
      <c r="F2215" s="1">
        <v>23</v>
      </c>
      <c r="G2215" s="1">
        <v>747.29</v>
      </c>
      <c r="H2215" s="1">
        <v>258.24488515112279</v>
      </c>
      <c r="I2215" s="22">
        <v>4695.3599999999997</v>
      </c>
      <c r="J2215" s="1">
        <v>258.24488515112279</v>
      </c>
      <c r="K2215" s="7" t="str">
        <f>IF(OR($C2215=1,$C2215=2,$C2215=3),$J2215,"")</f>
        <v/>
      </c>
      <c r="L2215" s="8" t="str">
        <f t="shared" si="245"/>
        <v/>
      </c>
      <c r="M2215" s="3" t="str">
        <f>IF(OR($C2215=7,$C2215=8,$C2215=9),$J2215,"")</f>
        <v/>
      </c>
      <c r="N2215" s="8" t="str">
        <f t="shared" si="246"/>
        <v/>
      </c>
      <c r="O2215" s="7" t="str">
        <f>IF(OR($C2215=13,$C2215=14,$C2215=15),$J2215,"")</f>
        <v/>
      </c>
      <c r="P2215" s="8" t="str">
        <f t="shared" si="248"/>
        <v/>
      </c>
      <c r="Q2215" s="3">
        <f>IF(OR($C2215=19,$C2215=20,$C2215=21),$J2215,"")</f>
        <v>258.24488515112279</v>
      </c>
      <c r="R2215" s="3" t="str">
        <f t="shared" si="249"/>
        <v/>
      </c>
      <c r="S2215" s="7" t="str">
        <f>IF(OR($C2215=25,$C2215=26,$C2215=27),$J2215,"")</f>
        <v/>
      </c>
      <c r="T2215" s="9" t="str">
        <f t="shared" si="250"/>
        <v/>
      </c>
    </row>
    <row r="2216" spans="1:20" x14ac:dyDescent="0.25">
      <c r="A2216" s="20">
        <f t="shared" si="247"/>
        <v>42881.380000000005</v>
      </c>
      <c r="B2216" s="2">
        <v>42881.378865740742</v>
      </c>
      <c r="C2216" s="1">
        <v>26</v>
      </c>
      <c r="D2216" s="1">
        <v>29</v>
      </c>
      <c r="E2216" s="1">
        <v>27</v>
      </c>
      <c r="F2216" s="1">
        <v>28</v>
      </c>
      <c r="G2216" s="1">
        <v>3224.32</v>
      </c>
      <c r="H2216" s="1">
        <v>1114.2450027304906</v>
      </c>
      <c r="I2216" s="22">
        <v>20259</v>
      </c>
      <c r="J2216" s="1">
        <v>1114.2450027304906</v>
      </c>
      <c r="K2216" s="7" t="str">
        <f>IF(OR($C2216=1,$C2216=2,$C2216=3),$J2216,"")</f>
        <v/>
      </c>
      <c r="L2216" s="8" t="str">
        <f t="shared" si="245"/>
        <v/>
      </c>
      <c r="M2216" s="3" t="str">
        <f>IF(OR($C2216=7,$C2216=8,$C2216=9),$J2216,"")</f>
        <v/>
      </c>
      <c r="N2216" s="8" t="str">
        <f t="shared" si="246"/>
        <v/>
      </c>
      <c r="O2216" s="7" t="str">
        <f>IF(OR($C2216=13,$C2216=14,$C2216=15),$J2216,"")</f>
        <v/>
      </c>
      <c r="P2216" s="8" t="str">
        <f t="shared" si="248"/>
        <v/>
      </c>
      <c r="Q2216" s="3" t="str">
        <f>IF(OR($C2216=19,$C2216=20,$C2216=21),$J2216,"")</f>
        <v/>
      </c>
      <c r="R2216" s="3" t="str">
        <f t="shared" si="249"/>
        <v/>
      </c>
      <c r="S2216" s="7">
        <f>IF(OR($C2216=25,$C2216=26,$C2216=27),$J2216,"")</f>
        <v>1114.2450027304906</v>
      </c>
      <c r="T2216" s="18">
        <f>S2216</f>
        <v>1114.2450027304906</v>
      </c>
    </row>
    <row r="2217" spans="1:20" x14ac:dyDescent="0.25">
      <c r="A2217" s="20">
        <f t="shared" si="247"/>
        <v>42881.4</v>
      </c>
      <c r="B2217" s="2">
        <v>42881.392557870371</v>
      </c>
      <c r="C2217" s="1">
        <v>13</v>
      </c>
      <c r="D2217" s="1">
        <v>16</v>
      </c>
      <c r="E2217" s="1">
        <v>14</v>
      </c>
      <c r="F2217" s="1">
        <v>15</v>
      </c>
      <c r="G2217" s="1">
        <v>598.14300000000003</v>
      </c>
      <c r="H2217" s="1">
        <v>206.70338200557757</v>
      </c>
      <c r="I2217" s="22">
        <v>3758.24</v>
      </c>
      <c r="J2217" s="1">
        <v>206.70338200557757</v>
      </c>
      <c r="K2217" s="7" t="str">
        <f>IF(OR($C2217=1,$C2217=2,$C2217=3),$J2217,"")</f>
        <v/>
      </c>
      <c r="L2217" s="8" t="str">
        <f t="shared" si="245"/>
        <v/>
      </c>
      <c r="M2217" s="3" t="str">
        <f>IF(OR($C2217=7,$C2217=8,$C2217=9),$J2217,"")</f>
        <v/>
      </c>
      <c r="N2217" s="8" t="str">
        <f t="shared" si="246"/>
        <v/>
      </c>
      <c r="O2217" s="7">
        <f>IF(OR($C2217=13,$C2217=14,$C2217=15),$J2217,"")</f>
        <v>206.70338200557757</v>
      </c>
      <c r="P2217" s="8">
        <f>O2217</f>
        <v>206.70338200557757</v>
      </c>
      <c r="Q2217" s="3" t="str">
        <f>IF(OR($C2217=19,$C2217=20,$C2217=21),$J2217,"")</f>
        <v/>
      </c>
      <c r="R2217" s="3" t="str">
        <f t="shared" si="249"/>
        <v/>
      </c>
      <c r="S2217" s="7" t="str">
        <f>IF(OR($C2217=25,$C2217=26,$C2217=27),$J2217,"")</f>
        <v/>
      </c>
      <c r="T2217" s="9" t="str">
        <f t="shared" si="250"/>
        <v/>
      </c>
    </row>
    <row r="2218" spans="1:20" x14ac:dyDescent="0.25">
      <c r="A2218" s="20">
        <f t="shared" si="247"/>
        <v>42881.4</v>
      </c>
      <c r="B2218" s="2">
        <v>42881.392627314817</v>
      </c>
      <c r="C2218" s="1">
        <v>19</v>
      </c>
      <c r="D2218" s="1">
        <v>22</v>
      </c>
      <c r="E2218" s="1">
        <v>20</v>
      </c>
      <c r="F2218" s="1">
        <v>21</v>
      </c>
      <c r="G2218" s="1">
        <v>756.43399999999997</v>
      </c>
      <c r="H2218" s="1">
        <v>261.40482470580957</v>
      </c>
      <c r="I2218" s="22">
        <v>4752.82</v>
      </c>
      <c r="J2218" s="1">
        <v>261.40482470580957</v>
      </c>
      <c r="K2218" s="7" t="str">
        <f>IF(OR($C2218=1,$C2218=2,$C2218=3),$J2218,"")</f>
        <v/>
      </c>
      <c r="L2218" s="8" t="str">
        <f t="shared" si="245"/>
        <v/>
      </c>
      <c r="M2218" s="3" t="str">
        <f>IF(OR($C2218=7,$C2218=8,$C2218=9),$J2218,"")</f>
        <v/>
      </c>
      <c r="N2218" s="8" t="str">
        <f t="shared" si="246"/>
        <v/>
      </c>
      <c r="O2218" s="7" t="str">
        <f>IF(OR($C2218=13,$C2218=14,$C2218=15),$J2218,"")</f>
        <v/>
      </c>
      <c r="P2218" s="8" t="str">
        <f t="shared" ref="P2218:P2257" si="251">O2218</f>
        <v/>
      </c>
      <c r="Q2218" s="3">
        <f>IF(OR($C2218=19,$C2218=20,$C2218=21),$J2218,"")</f>
        <v>261.40482470580957</v>
      </c>
      <c r="R2218" s="3" t="str">
        <f t="shared" si="249"/>
        <v/>
      </c>
      <c r="S2218" s="7" t="str">
        <f>IF(OR($C2218=25,$C2218=26,$C2218=27),$J2218,"")</f>
        <v/>
      </c>
      <c r="T2218" s="9" t="str">
        <f t="shared" si="250"/>
        <v/>
      </c>
    </row>
    <row r="2219" spans="1:20" x14ac:dyDescent="0.25">
      <c r="A2219" s="20">
        <f t="shared" si="247"/>
        <v>42881.4</v>
      </c>
      <c r="B2219" s="2">
        <v>42881.392650462964</v>
      </c>
      <c r="C2219" s="1">
        <v>20</v>
      </c>
      <c r="D2219" s="1">
        <v>23</v>
      </c>
      <c r="E2219" s="1">
        <v>21</v>
      </c>
      <c r="F2219" s="1">
        <v>22</v>
      </c>
      <c r="G2219" s="1">
        <v>906.08399999999995</v>
      </c>
      <c r="H2219" s="1">
        <v>313.12015217287791</v>
      </c>
      <c r="I2219" s="22">
        <v>5693.1</v>
      </c>
      <c r="J2219" s="1">
        <v>313.12015217287791</v>
      </c>
      <c r="K2219" s="7" t="str">
        <f>IF(OR($C2219=1,$C2219=2,$C2219=3),$J2219,"")</f>
        <v/>
      </c>
      <c r="L2219" s="8" t="str">
        <f t="shared" si="245"/>
        <v/>
      </c>
      <c r="M2219" s="3" t="str">
        <f>IF(OR($C2219=7,$C2219=8,$C2219=9),$J2219,"")</f>
        <v/>
      </c>
      <c r="N2219" s="8" t="str">
        <f t="shared" si="246"/>
        <v/>
      </c>
      <c r="O2219" s="7" t="str">
        <f>IF(OR($C2219=13,$C2219=14,$C2219=15),$J2219,"")</f>
        <v/>
      </c>
      <c r="P2219" s="8" t="str">
        <f t="shared" si="251"/>
        <v/>
      </c>
      <c r="Q2219" s="3">
        <f>IF(OR($C2219=19,$C2219=20,$C2219=21),$J2219,"")</f>
        <v>313.12015217287791</v>
      </c>
      <c r="R2219" s="3">
        <f t="shared" si="249"/>
        <v>277.52890239270204</v>
      </c>
      <c r="S2219" s="7" t="str">
        <f>IF(OR($C2219=25,$C2219=26,$C2219=27),$J2219,"")</f>
        <v/>
      </c>
      <c r="T2219" s="9" t="str">
        <f t="shared" si="250"/>
        <v/>
      </c>
    </row>
    <row r="2220" spans="1:20" x14ac:dyDescent="0.25">
      <c r="A2220" s="20">
        <f t="shared" si="247"/>
        <v>42881.4</v>
      </c>
      <c r="B2220" s="2">
        <v>42881.392685185187</v>
      </c>
      <c r="C2220" s="1">
        <v>21</v>
      </c>
      <c r="D2220" s="1">
        <v>24</v>
      </c>
      <c r="E2220" s="1">
        <v>22</v>
      </c>
      <c r="F2220" s="1">
        <v>23</v>
      </c>
      <c r="G2220" s="1">
        <v>746.76</v>
      </c>
      <c r="H2220" s="1">
        <v>258.06173029941851</v>
      </c>
      <c r="I2220" s="22">
        <v>4692.03</v>
      </c>
      <c r="J2220" s="1">
        <v>258.06173029941851</v>
      </c>
      <c r="K2220" s="7" t="str">
        <f>IF(OR($C2220=1,$C2220=2,$C2220=3),$J2220,"")</f>
        <v/>
      </c>
      <c r="L2220" s="8" t="str">
        <f t="shared" si="245"/>
        <v/>
      </c>
      <c r="M2220" s="3" t="str">
        <f>IF(OR($C2220=7,$C2220=8,$C2220=9),$J2220,"")</f>
        <v/>
      </c>
      <c r="N2220" s="8" t="str">
        <f t="shared" si="246"/>
        <v/>
      </c>
      <c r="O2220" s="7" t="str">
        <f>IF(OR($C2220=13,$C2220=14,$C2220=15),$J2220,"")</f>
        <v/>
      </c>
      <c r="P2220" s="8" t="str">
        <f t="shared" si="251"/>
        <v/>
      </c>
      <c r="Q2220" s="3">
        <f>IF(OR($C2220=19,$C2220=20,$C2220=21),$J2220,"")</f>
        <v>258.06173029941851</v>
      </c>
      <c r="R2220" s="3" t="str">
        <f t="shared" si="249"/>
        <v/>
      </c>
      <c r="S2220" s="7" t="str">
        <f>IF(OR($C2220=25,$C2220=26,$C2220=27),$J2220,"")</f>
        <v/>
      </c>
      <c r="T2220" s="9" t="str">
        <f t="shared" si="250"/>
        <v/>
      </c>
    </row>
    <row r="2221" spans="1:20" x14ac:dyDescent="0.25">
      <c r="A2221" s="20">
        <f t="shared" si="247"/>
        <v>42881.41</v>
      </c>
      <c r="B2221" s="2">
        <v>42881.406284722223</v>
      </c>
      <c r="C2221" s="1">
        <v>1</v>
      </c>
      <c r="D2221" s="1">
        <v>4</v>
      </c>
      <c r="E2221" s="1">
        <v>2</v>
      </c>
      <c r="F2221" s="1">
        <v>3</v>
      </c>
      <c r="G2221" s="1">
        <v>750.41099999999994</v>
      </c>
      <c r="H2221" s="1">
        <v>259.32342532502668</v>
      </c>
      <c r="I2221" s="22">
        <v>4714.97</v>
      </c>
      <c r="J2221" s="1">
        <v>259.32342532502668</v>
      </c>
      <c r="K2221" s="7">
        <f>IF(OR($C2221=1,$C2221=2,$C2221=3),$J2221,"")</f>
        <v>259.32342532502668</v>
      </c>
      <c r="L2221" s="8">
        <f t="shared" si="245"/>
        <v>259.32342532502668</v>
      </c>
      <c r="M2221" s="3" t="str">
        <f>IF(OR($C2221=7,$C2221=8,$C2221=9),$J2221,"")</f>
        <v/>
      </c>
      <c r="N2221" s="8" t="str">
        <f t="shared" si="246"/>
        <v/>
      </c>
      <c r="O2221" s="7" t="str">
        <f>IF(OR($C2221=13,$C2221=14,$C2221=15),$J2221,"")</f>
        <v/>
      </c>
      <c r="P2221" s="8" t="str">
        <f t="shared" si="251"/>
        <v/>
      </c>
      <c r="Q2221" s="3" t="str">
        <f>IF(OR($C2221=19,$C2221=20,$C2221=21),$J2221,"")</f>
        <v/>
      </c>
      <c r="R2221" s="3" t="str">
        <f t="shared" si="249"/>
        <v/>
      </c>
      <c r="S2221" s="7" t="str">
        <f>IF(OR($C2221=25,$C2221=26,$C2221=27),$J2221,"")</f>
        <v/>
      </c>
      <c r="T2221" s="9" t="str">
        <f t="shared" si="250"/>
        <v/>
      </c>
    </row>
    <row r="2222" spans="1:20" x14ac:dyDescent="0.25">
      <c r="A2222" s="20">
        <f t="shared" si="247"/>
        <v>42881.41</v>
      </c>
      <c r="B2222" s="2">
        <v>42881.406377314815</v>
      </c>
      <c r="C2222" s="1">
        <v>8</v>
      </c>
      <c r="D2222" s="1">
        <v>11</v>
      </c>
      <c r="E2222" s="1">
        <v>9</v>
      </c>
      <c r="F2222" s="1">
        <v>10</v>
      </c>
      <c r="G2222" s="1">
        <v>600.95899999999995</v>
      </c>
      <c r="H2222" s="1">
        <v>207.67652174595349</v>
      </c>
      <c r="I2222" s="22">
        <v>3775.94</v>
      </c>
      <c r="J2222" s="1">
        <v>207.67652174595349</v>
      </c>
      <c r="K2222" s="7" t="str">
        <f>IF(OR($C2222=1,$C2222=2,$C2222=3),$J2222,"")</f>
        <v/>
      </c>
      <c r="L2222" s="8" t="str">
        <f t="shared" si="245"/>
        <v/>
      </c>
      <c r="M2222" s="3">
        <f>IF(OR($C2222=7,$C2222=8,$C2222=9),$J2222,"")</f>
        <v>207.67652174595349</v>
      </c>
      <c r="N2222" s="8">
        <f t="shared" si="246"/>
        <v>207.67652174595349</v>
      </c>
      <c r="O2222" s="7" t="str">
        <f>IF(OR($C2222=13,$C2222=14,$C2222=15),$J2222,"")</f>
        <v/>
      </c>
      <c r="P2222" s="8" t="str">
        <f t="shared" si="251"/>
        <v/>
      </c>
      <c r="Q2222" s="3" t="str">
        <f>IF(OR($C2222=19,$C2222=20,$C2222=21),$J2222,"")</f>
        <v/>
      </c>
      <c r="R2222" s="3" t="str">
        <f t="shared" si="249"/>
        <v/>
      </c>
      <c r="S2222" s="7" t="str">
        <f>IF(OR($C2222=25,$C2222=26,$C2222=27),$J2222,"")</f>
        <v/>
      </c>
      <c r="T2222" s="9" t="str">
        <f t="shared" si="250"/>
        <v/>
      </c>
    </row>
    <row r="2223" spans="1:20" x14ac:dyDescent="0.25">
      <c r="A2223" s="20">
        <f t="shared" si="247"/>
        <v>42881.41</v>
      </c>
      <c r="B2223" s="2">
        <v>42881.406493055554</v>
      </c>
      <c r="C2223" s="1">
        <v>15</v>
      </c>
      <c r="D2223" s="1">
        <v>18</v>
      </c>
      <c r="E2223" s="1">
        <v>16</v>
      </c>
      <c r="F2223" s="1">
        <v>17</v>
      </c>
      <c r="G2223" s="1">
        <v>2474.81</v>
      </c>
      <c r="H2223" s="1">
        <v>855.23294065336108</v>
      </c>
      <c r="I2223" s="22">
        <v>15549.7</v>
      </c>
      <c r="J2223" s="1">
        <v>855.23294065336108</v>
      </c>
      <c r="K2223" s="7" t="str">
        <f>IF(OR($C2223=1,$C2223=2,$C2223=3),$J2223,"")</f>
        <v/>
      </c>
      <c r="L2223" s="8" t="str">
        <f t="shared" si="245"/>
        <v/>
      </c>
      <c r="M2223" s="3" t="str">
        <f>IF(OR($C2223=7,$C2223=8,$C2223=9),$J2223,"")</f>
        <v/>
      </c>
      <c r="N2223" s="8" t="str">
        <f t="shared" si="246"/>
        <v/>
      </c>
      <c r="O2223" s="7">
        <f>IF(OR($C2223=13,$C2223=14,$C2223=15),$J2223,"")</f>
        <v>855.23294065336108</v>
      </c>
      <c r="P2223" s="8">
        <f t="shared" si="251"/>
        <v>855.23294065336108</v>
      </c>
      <c r="Q2223" s="3" t="str">
        <f>IF(OR($C2223=19,$C2223=20,$C2223=21),$J2223,"")</f>
        <v/>
      </c>
      <c r="R2223" s="3" t="str">
        <f t="shared" si="249"/>
        <v/>
      </c>
      <c r="S2223" s="7" t="str">
        <f>IF(OR($C2223=25,$C2223=26,$C2223=27),$J2223,"")</f>
        <v/>
      </c>
      <c r="T2223" s="9" t="str">
        <f t="shared" si="250"/>
        <v/>
      </c>
    </row>
    <row r="2224" spans="1:20" x14ac:dyDescent="0.25">
      <c r="A2224" s="20">
        <f t="shared" si="247"/>
        <v>42881.41</v>
      </c>
      <c r="B2224" s="2">
        <v>42881.406527777777</v>
      </c>
      <c r="C2224" s="1">
        <v>19</v>
      </c>
      <c r="D2224" s="1">
        <v>22</v>
      </c>
      <c r="E2224" s="1">
        <v>20</v>
      </c>
      <c r="F2224" s="1">
        <v>21</v>
      </c>
      <c r="G2224" s="1">
        <v>755.13400000000001</v>
      </c>
      <c r="H2224" s="1">
        <v>260.95557695634625</v>
      </c>
      <c r="I2224" s="22">
        <v>4744.6400000000003</v>
      </c>
      <c r="J2224" s="1">
        <v>260.95557695634625</v>
      </c>
      <c r="K2224" s="7" t="str">
        <f>IF(OR($C2224=1,$C2224=2,$C2224=3),$J2224,"")</f>
        <v/>
      </c>
      <c r="L2224" s="8" t="str">
        <f t="shared" si="245"/>
        <v/>
      </c>
      <c r="M2224" s="3" t="str">
        <f>IF(OR($C2224=7,$C2224=8,$C2224=9),$J2224,"")</f>
        <v/>
      </c>
      <c r="N2224" s="8" t="str">
        <f t="shared" si="246"/>
        <v/>
      </c>
      <c r="O2224" s="7" t="str">
        <f>IF(OR($C2224=13,$C2224=14,$C2224=15),$J2224,"")</f>
        <v/>
      </c>
      <c r="P2224" s="8" t="str">
        <f t="shared" si="251"/>
        <v/>
      </c>
      <c r="Q2224" s="3">
        <f>IF(OR($C2224=19,$C2224=20,$C2224=21),$J2224,"")</f>
        <v>260.95557695634625</v>
      </c>
      <c r="R2224" s="3" t="str">
        <f t="shared" si="249"/>
        <v/>
      </c>
      <c r="S2224" s="7" t="str">
        <f>IF(OR($C2224=25,$C2224=26,$C2224=27),$J2224,"")</f>
        <v/>
      </c>
      <c r="T2224" s="9" t="str">
        <f t="shared" si="250"/>
        <v/>
      </c>
    </row>
    <row r="2225" spans="1:20" x14ac:dyDescent="0.25">
      <c r="A2225" s="20">
        <f t="shared" si="247"/>
        <v>42881.41</v>
      </c>
      <c r="B2225" s="2">
        <v>42881.406550925924</v>
      </c>
      <c r="C2225" s="1">
        <v>20</v>
      </c>
      <c r="D2225" s="1">
        <v>23</v>
      </c>
      <c r="E2225" s="1">
        <v>21</v>
      </c>
      <c r="F2225" s="1">
        <v>22</v>
      </c>
      <c r="G2225" s="1">
        <v>870.36599999999999</v>
      </c>
      <c r="H2225" s="1">
        <v>300.77689746877672</v>
      </c>
      <c r="I2225" s="22">
        <v>5468.67</v>
      </c>
      <c r="J2225" s="1">
        <v>300.77689746877672</v>
      </c>
      <c r="K2225" s="7" t="str">
        <f>IF(OR($C2225=1,$C2225=2,$C2225=3),$J2225,"")</f>
        <v/>
      </c>
      <c r="L2225" s="8" t="str">
        <f t="shared" si="245"/>
        <v/>
      </c>
      <c r="M2225" s="3" t="str">
        <f>IF(OR($C2225=7,$C2225=8,$C2225=9),$J2225,"")</f>
        <v/>
      </c>
      <c r="N2225" s="8" t="str">
        <f t="shared" si="246"/>
        <v/>
      </c>
      <c r="O2225" s="7" t="str">
        <f>IF(OR($C2225=13,$C2225=14,$C2225=15),$J2225,"")</f>
        <v/>
      </c>
      <c r="P2225" s="8" t="str">
        <f t="shared" si="251"/>
        <v/>
      </c>
      <c r="Q2225" s="3">
        <f>IF(OR($C2225=19,$C2225=20,$C2225=21),$J2225,"")</f>
        <v>300.77689746877672</v>
      </c>
      <c r="R2225" s="3">
        <f t="shared" si="249"/>
        <v>273.18467665539151</v>
      </c>
      <c r="S2225" s="7" t="str">
        <f>IF(OR($C2225=25,$C2225=26,$C2225=27),$J2225,"")</f>
        <v/>
      </c>
      <c r="T2225" s="9" t="str">
        <f t="shared" si="250"/>
        <v/>
      </c>
    </row>
    <row r="2226" spans="1:20" x14ac:dyDescent="0.25">
      <c r="A2226" s="20">
        <f t="shared" si="247"/>
        <v>42881.41</v>
      </c>
      <c r="B2226" s="2">
        <v>42881.406585648147</v>
      </c>
      <c r="C2226" s="1">
        <v>21</v>
      </c>
      <c r="D2226" s="1">
        <v>24</v>
      </c>
      <c r="E2226" s="1">
        <v>22</v>
      </c>
      <c r="F2226" s="1">
        <v>23</v>
      </c>
      <c r="G2226" s="1">
        <v>746.06500000000005</v>
      </c>
      <c r="H2226" s="1">
        <v>257.82155554105162</v>
      </c>
      <c r="I2226" s="22">
        <v>4687.66</v>
      </c>
      <c r="J2226" s="1">
        <v>257.82155554105162</v>
      </c>
      <c r="K2226" s="7" t="str">
        <f>IF(OR($C2226=1,$C2226=2,$C2226=3),$J2226,"")</f>
        <v/>
      </c>
      <c r="L2226" s="8" t="str">
        <f t="shared" si="245"/>
        <v/>
      </c>
      <c r="M2226" s="3" t="str">
        <f>IF(OR($C2226=7,$C2226=8,$C2226=9),$J2226,"")</f>
        <v/>
      </c>
      <c r="N2226" s="8" t="str">
        <f t="shared" si="246"/>
        <v/>
      </c>
      <c r="O2226" s="7" t="str">
        <f>IF(OR($C2226=13,$C2226=14,$C2226=15),$J2226,"")</f>
        <v/>
      </c>
      <c r="P2226" s="8" t="str">
        <f t="shared" si="251"/>
        <v/>
      </c>
      <c r="Q2226" s="3">
        <f>IF(OR($C2226=19,$C2226=20,$C2226=21),$J2226,"")</f>
        <v>257.82155554105162</v>
      </c>
      <c r="R2226" s="3" t="str">
        <f t="shared" si="249"/>
        <v/>
      </c>
      <c r="S2226" s="7" t="str">
        <f>IF(OR($C2226=25,$C2226=26,$C2226=27),$J2226,"")</f>
        <v/>
      </c>
      <c r="T2226" s="9" t="str">
        <f t="shared" si="250"/>
        <v/>
      </c>
    </row>
    <row r="2227" spans="1:20" x14ac:dyDescent="0.25">
      <c r="A2227" s="20">
        <f t="shared" si="247"/>
        <v>42881.43</v>
      </c>
      <c r="B2227" s="2">
        <v>42881.420208333337</v>
      </c>
      <c r="C2227" s="1">
        <v>2</v>
      </c>
      <c r="D2227" s="1">
        <v>5</v>
      </c>
      <c r="E2227" s="1">
        <v>3</v>
      </c>
      <c r="F2227" s="1">
        <v>4</v>
      </c>
      <c r="G2227" s="1">
        <v>1261.07</v>
      </c>
      <c r="H2227" s="1">
        <v>435.79450724287278</v>
      </c>
      <c r="I2227" s="22">
        <v>7923.56</v>
      </c>
      <c r="J2227" s="1">
        <v>435.79450724287278</v>
      </c>
      <c r="K2227" s="7">
        <f>IF(OR($C2227=1,$C2227=2,$C2227=3),$J2227,"")</f>
        <v>435.79450724287278</v>
      </c>
      <c r="L2227" s="8">
        <f t="shared" si="245"/>
        <v>435.79450724287278</v>
      </c>
      <c r="M2227" s="3" t="str">
        <f>IF(OR($C2227=7,$C2227=8,$C2227=9),$J2227,"")</f>
        <v/>
      </c>
      <c r="N2227" s="8" t="str">
        <f t="shared" si="246"/>
        <v/>
      </c>
      <c r="O2227" s="7" t="str">
        <f>IF(OR($C2227=13,$C2227=14,$C2227=15),$J2227,"")</f>
        <v/>
      </c>
      <c r="P2227" s="8" t="str">
        <f t="shared" si="251"/>
        <v/>
      </c>
      <c r="Q2227" s="3" t="str">
        <f>IF(OR($C2227=19,$C2227=20,$C2227=21),$J2227,"")</f>
        <v/>
      </c>
      <c r="R2227" s="3" t="str">
        <f t="shared" si="249"/>
        <v/>
      </c>
      <c r="S2227" s="7" t="str">
        <f>IF(OR($C2227=25,$C2227=26,$C2227=27),$J2227,"")</f>
        <v/>
      </c>
      <c r="T2227" s="9" t="str">
        <f t="shared" si="250"/>
        <v/>
      </c>
    </row>
    <row r="2228" spans="1:20" x14ac:dyDescent="0.25">
      <c r="A2228" s="20">
        <f t="shared" si="247"/>
        <v>42881.43</v>
      </c>
      <c r="B2228" s="2">
        <v>42881.420428240737</v>
      </c>
      <c r="C2228" s="1">
        <v>19</v>
      </c>
      <c r="D2228" s="1">
        <v>22</v>
      </c>
      <c r="E2228" s="1">
        <v>20</v>
      </c>
      <c r="F2228" s="1">
        <v>21</v>
      </c>
      <c r="G2228" s="1">
        <v>757.41399999999999</v>
      </c>
      <c r="H2228" s="1">
        <v>261.74348839386653</v>
      </c>
      <c r="I2228" s="22">
        <v>4758.97</v>
      </c>
      <c r="J2228" s="1">
        <v>261.74348839386653</v>
      </c>
      <c r="K2228" s="7" t="str">
        <f>IF(OR($C2228=1,$C2228=2,$C2228=3),$J2228,"")</f>
        <v/>
      </c>
      <c r="L2228" s="8" t="str">
        <f t="shared" si="245"/>
        <v/>
      </c>
      <c r="M2228" s="3" t="str">
        <f>IF(OR($C2228=7,$C2228=8,$C2228=9),$J2228,"")</f>
        <v/>
      </c>
      <c r="N2228" s="8" t="str">
        <f t="shared" si="246"/>
        <v/>
      </c>
      <c r="O2228" s="7" t="str">
        <f>IF(OR($C2228=13,$C2228=14,$C2228=15),$J2228,"")</f>
        <v/>
      </c>
      <c r="P2228" s="8" t="str">
        <f t="shared" si="251"/>
        <v/>
      </c>
      <c r="Q2228" s="3">
        <f>IF(OR($C2228=19,$C2228=20,$C2228=21),$J2228,"")</f>
        <v>261.74348839386653</v>
      </c>
      <c r="R2228" s="3" t="str">
        <f t="shared" si="249"/>
        <v/>
      </c>
      <c r="S2228" s="7" t="str">
        <f>IF(OR($C2228=25,$C2228=26,$C2228=27),$J2228,"")</f>
        <v/>
      </c>
      <c r="T2228" s="9" t="str">
        <f t="shared" si="250"/>
        <v/>
      </c>
    </row>
    <row r="2229" spans="1:20" x14ac:dyDescent="0.25">
      <c r="A2229" s="20">
        <f t="shared" si="247"/>
        <v>42881.43</v>
      </c>
      <c r="B2229" s="2">
        <v>42881.42046296296</v>
      </c>
      <c r="C2229" s="1">
        <v>20</v>
      </c>
      <c r="D2229" s="1">
        <v>23</v>
      </c>
      <c r="E2229" s="1">
        <v>21</v>
      </c>
      <c r="F2229" s="1">
        <v>22</v>
      </c>
      <c r="G2229" s="1">
        <v>866.495</v>
      </c>
      <c r="H2229" s="1">
        <v>299.43917590095162</v>
      </c>
      <c r="I2229" s="22">
        <v>5444.35</v>
      </c>
      <c r="J2229" s="1">
        <v>299.43917590095162</v>
      </c>
      <c r="K2229" s="7" t="str">
        <f>IF(OR($C2229=1,$C2229=2,$C2229=3),$J2229,"")</f>
        <v/>
      </c>
      <c r="L2229" s="8" t="str">
        <f t="shared" si="245"/>
        <v/>
      </c>
      <c r="M2229" s="3" t="str">
        <f>IF(OR($C2229=7,$C2229=8,$C2229=9),$J2229,"")</f>
        <v/>
      </c>
      <c r="N2229" s="8" t="str">
        <f t="shared" si="246"/>
        <v/>
      </c>
      <c r="O2229" s="7" t="str">
        <f>IF(OR($C2229=13,$C2229=14,$C2229=15),$J2229,"")</f>
        <v/>
      </c>
      <c r="P2229" s="8" t="str">
        <f t="shared" si="251"/>
        <v/>
      </c>
      <c r="Q2229" s="3">
        <f>IF(OR($C2229=19,$C2229=20,$C2229=21),$J2229,"")</f>
        <v>299.43917590095162</v>
      </c>
      <c r="R2229" s="3">
        <f t="shared" si="249"/>
        <v>272.91731664859549</v>
      </c>
      <c r="S2229" s="7" t="str">
        <f>IF(OR($C2229=25,$C2229=26,$C2229=27),$J2229,"")</f>
        <v/>
      </c>
      <c r="T2229" s="9" t="str">
        <f t="shared" si="250"/>
        <v/>
      </c>
    </row>
    <row r="2230" spans="1:20" x14ac:dyDescent="0.25">
      <c r="A2230" s="20">
        <f t="shared" si="247"/>
        <v>42881.43</v>
      </c>
      <c r="B2230" s="2">
        <v>42881.420486111114</v>
      </c>
      <c r="C2230" s="1">
        <v>21</v>
      </c>
      <c r="D2230" s="1">
        <v>24</v>
      </c>
      <c r="E2230" s="1">
        <v>22</v>
      </c>
      <c r="F2230" s="1">
        <v>23</v>
      </c>
      <c r="G2230" s="1">
        <v>745.33500000000004</v>
      </c>
      <c r="H2230" s="1">
        <v>257.56928565096831</v>
      </c>
      <c r="I2230" s="22">
        <v>4683.08</v>
      </c>
      <c r="J2230" s="1">
        <v>257.56928565096831</v>
      </c>
      <c r="K2230" s="7" t="str">
        <f>IF(OR($C2230=1,$C2230=2,$C2230=3),$J2230,"")</f>
        <v/>
      </c>
      <c r="L2230" s="8" t="str">
        <f t="shared" si="245"/>
        <v/>
      </c>
      <c r="M2230" s="3" t="str">
        <f>IF(OR($C2230=7,$C2230=8,$C2230=9),$J2230,"")</f>
        <v/>
      </c>
      <c r="N2230" s="8" t="str">
        <f t="shared" si="246"/>
        <v/>
      </c>
      <c r="O2230" s="7" t="str">
        <f>IF(OR($C2230=13,$C2230=14,$C2230=15),$J2230,"")</f>
        <v/>
      </c>
      <c r="P2230" s="8" t="str">
        <f t="shared" si="251"/>
        <v/>
      </c>
      <c r="Q2230" s="3">
        <f>IF(OR($C2230=19,$C2230=20,$C2230=21),$J2230,"")</f>
        <v>257.56928565096831</v>
      </c>
      <c r="R2230" s="3" t="str">
        <f t="shared" si="249"/>
        <v/>
      </c>
      <c r="S2230" s="7" t="str">
        <f>IF(OR($C2230=25,$C2230=26,$C2230=27),$J2230,"")</f>
        <v/>
      </c>
      <c r="T2230" s="9" t="str">
        <f t="shared" si="250"/>
        <v/>
      </c>
    </row>
    <row r="2231" spans="1:20" x14ac:dyDescent="0.25">
      <c r="A2231" s="20">
        <f t="shared" si="247"/>
        <v>42881.440000000002</v>
      </c>
      <c r="B2231" s="2">
        <v>42881.43408564815</v>
      </c>
      <c r="C2231" s="1">
        <v>2</v>
      </c>
      <c r="D2231" s="1">
        <v>5</v>
      </c>
      <c r="E2231" s="1">
        <v>3</v>
      </c>
      <c r="F2231" s="1">
        <v>4</v>
      </c>
      <c r="G2231" s="1">
        <v>974.39400000000001</v>
      </c>
      <c r="H2231" s="1">
        <v>336.72639353121701</v>
      </c>
      <c r="I2231" s="22">
        <v>6122.3</v>
      </c>
      <c r="J2231" s="1">
        <v>336.72639353121701</v>
      </c>
      <c r="K2231" s="7">
        <f>IF(OR($C2231=1,$C2231=2,$C2231=3),$J2231,"")</f>
        <v>336.72639353121701</v>
      </c>
      <c r="L2231" s="8">
        <f t="shared" si="245"/>
        <v>336.72639353121701</v>
      </c>
      <c r="M2231" s="3" t="str">
        <f>IF(OR($C2231=7,$C2231=8,$C2231=9),$J2231,"")</f>
        <v/>
      </c>
      <c r="N2231" s="8" t="str">
        <f t="shared" si="246"/>
        <v/>
      </c>
      <c r="O2231" s="7" t="str">
        <f>IF(OR($C2231=13,$C2231=14,$C2231=15),$J2231,"")</f>
        <v/>
      </c>
      <c r="P2231" s="8" t="str">
        <f t="shared" si="251"/>
        <v/>
      </c>
      <c r="Q2231" s="3" t="str">
        <f>IF(OR($C2231=19,$C2231=20,$C2231=21),$J2231,"")</f>
        <v/>
      </c>
      <c r="R2231" s="3" t="str">
        <f t="shared" si="249"/>
        <v/>
      </c>
      <c r="S2231" s="7" t="str">
        <f>IF(OR($C2231=25,$C2231=26,$C2231=27),$J2231,"")</f>
        <v/>
      </c>
      <c r="T2231" s="9" t="str">
        <f t="shared" si="250"/>
        <v/>
      </c>
    </row>
    <row r="2232" spans="1:20" x14ac:dyDescent="0.25">
      <c r="A2232" s="20">
        <f t="shared" si="247"/>
        <v>42881.440000000002</v>
      </c>
      <c r="B2232" s="2">
        <v>42881.434166666666</v>
      </c>
      <c r="C2232" s="1">
        <v>8</v>
      </c>
      <c r="D2232" s="1">
        <v>11</v>
      </c>
      <c r="E2232" s="1">
        <v>9</v>
      </c>
      <c r="F2232" s="1">
        <v>10</v>
      </c>
      <c r="G2232" s="1">
        <v>598.80399999999997</v>
      </c>
      <c r="H2232" s="1">
        <v>206.93180720742006</v>
      </c>
      <c r="I2232" s="22">
        <v>3762.4</v>
      </c>
      <c r="J2232" s="1">
        <v>206.93180720742006</v>
      </c>
      <c r="K2232" s="7" t="str">
        <f>IF(OR($C2232=1,$C2232=2,$C2232=3),$J2232,"")</f>
        <v/>
      </c>
      <c r="L2232" s="8" t="str">
        <f t="shared" si="245"/>
        <v/>
      </c>
      <c r="M2232" s="3">
        <f>IF(OR($C2232=7,$C2232=8,$C2232=9),$J2232,"")</f>
        <v>206.93180720742006</v>
      </c>
      <c r="N2232" s="8">
        <f t="shared" si="246"/>
        <v>206.93180720742006</v>
      </c>
      <c r="O2232" s="7" t="str">
        <f>IF(OR($C2232=13,$C2232=14,$C2232=15),$J2232,"")</f>
        <v/>
      </c>
      <c r="P2232" s="8" t="str">
        <f t="shared" si="251"/>
        <v/>
      </c>
      <c r="Q2232" s="3" t="str">
        <f>IF(OR($C2232=19,$C2232=20,$C2232=21),$J2232,"")</f>
        <v/>
      </c>
      <c r="R2232" s="3" t="str">
        <f t="shared" si="249"/>
        <v/>
      </c>
      <c r="S2232" s="7" t="str">
        <f>IF(OR($C2232=25,$C2232=26,$C2232=27),$J2232,"")</f>
        <v/>
      </c>
      <c r="T2232" s="9" t="str">
        <f t="shared" si="250"/>
        <v/>
      </c>
    </row>
    <row r="2233" spans="1:20" x14ac:dyDescent="0.25">
      <c r="A2233" s="20">
        <f t="shared" si="247"/>
        <v>42881.440000000002</v>
      </c>
      <c r="B2233" s="2">
        <v>42881.434282407405</v>
      </c>
      <c r="C2233" s="1">
        <v>19</v>
      </c>
      <c r="D2233" s="1">
        <v>22</v>
      </c>
      <c r="E2233" s="1">
        <v>20</v>
      </c>
      <c r="F2233" s="1">
        <v>21</v>
      </c>
      <c r="G2233" s="1">
        <v>755.01900000000001</v>
      </c>
      <c r="H2233" s="1">
        <v>260.91583580927829</v>
      </c>
      <c r="I2233" s="22">
        <v>4743.92</v>
      </c>
      <c r="J2233" s="1">
        <v>260.91583580927829</v>
      </c>
      <c r="K2233" s="7" t="str">
        <f>IF(OR($C2233=1,$C2233=2,$C2233=3),$J2233,"")</f>
        <v/>
      </c>
      <c r="L2233" s="8" t="str">
        <f t="shared" si="245"/>
        <v/>
      </c>
      <c r="M2233" s="3" t="str">
        <f>IF(OR($C2233=7,$C2233=8,$C2233=9),$J2233,"")</f>
        <v/>
      </c>
      <c r="N2233" s="8" t="str">
        <f t="shared" si="246"/>
        <v/>
      </c>
      <c r="O2233" s="7" t="str">
        <f>IF(OR($C2233=13,$C2233=14,$C2233=15),$J2233,"")</f>
        <v/>
      </c>
      <c r="P2233" s="8" t="str">
        <f t="shared" si="251"/>
        <v/>
      </c>
      <c r="Q2233" s="3">
        <f>IF(OR($C2233=19,$C2233=20,$C2233=21),$J2233,"")</f>
        <v>260.91583580927829</v>
      </c>
      <c r="R2233" s="3" t="str">
        <f t="shared" si="249"/>
        <v/>
      </c>
      <c r="S2233" s="7" t="str">
        <f>IF(OR($C2233=25,$C2233=26,$C2233=27),$J2233,"")</f>
        <v/>
      </c>
      <c r="T2233" s="9" t="str">
        <f t="shared" si="250"/>
        <v/>
      </c>
    </row>
    <row r="2234" spans="1:20" x14ac:dyDescent="0.25">
      <c r="A2234" s="20">
        <f t="shared" si="247"/>
        <v>42881.440000000002</v>
      </c>
      <c r="B2234" s="2">
        <v>42881.434305555558</v>
      </c>
      <c r="C2234" s="1">
        <v>20</v>
      </c>
      <c r="D2234" s="1">
        <v>23</v>
      </c>
      <c r="E2234" s="1">
        <v>21</v>
      </c>
      <c r="F2234" s="1">
        <v>22</v>
      </c>
      <c r="G2234" s="1">
        <v>0</v>
      </c>
      <c r="H2234" s="1">
        <v>0</v>
      </c>
      <c r="I2234" s="22">
        <v>0</v>
      </c>
      <c r="J2234" s="1">
        <v>0</v>
      </c>
      <c r="K2234" s="7" t="str">
        <f>IF(OR($C2234=1,$C2234=2,$C2234=3),$J2234,"")</f>
        <v/>
      </c>
      <c r="L2234" s="8" t="str">
        <f t="shared" si="245"/>
        <v/>
      </c>
      <c r="M2234" s="3" t="str">
        <f>IF(OR($C2234=7,$C2234=8,$C2234=9),$J2234,"")</f>
        <v/>
      </c>
      <c r="N2234" s="8" t="str">
        <f t="shared" si="246"/>
        <v/>
      </c>
      <c r="O2234" s="7" t="str">
        <f>IF(OR($C2234=13,$C2234=14,$C2234=15),$J2234,"")</f>
        <v/>
      </c>
      <c r="P2234" s="8" t="str">
        <f t="shared" si="251"/>
        <v/>
      </c>
      <c r="R2234" s="3">
        <f t="shared" si="249"/>
        <v>258.98096030985892</v>
      </c>
      <c r="S2234" s="7" t="str">
        <f>IF(OR($C2234=25,$C2234=26,$C2234=27),$J2234,"")</f>
        <v/>
      </c>
      <c r="T2234" s="9" t="str">
        <f t="shared" si="250"/>
        <v/>
      </c>
    </row>
    <row r="2235" spans="1:20" x14ac:dyDescent="0.25">
      <c r="A2235" s="20">
        <f t="shared" si="247"/>
        <v>42881.440000000002</v>
      </c>
      <c r="B2235" s="2">
        <v>42881.434340277781</v>
      </c>
      <c r="C2235" s="1">
        <v>21</v>
      </c>
      <c r="D2235" s="1">
        <v>24</v>
      </c>
      <c r="E2235" s="1">
        <v>22</v>
      </c>
      <c r="F2235" s="1">
        <v>23</v>
      </c>
      <c r="G2235" s="1">
        <v>743.82100000000003</v>
      </c>
      <c r="H2235" s="1">
        <v>257.04608481043948</v>
      </c>
      <c r="I2235" s="22">
        <v>4673.57</v>
      </c>
      <c r="J2235" s="1">
        <v>257.04608481043948</v>
      </c>
      <c r="K2235" s="7" t="str">
        <f>IF(OR($C2235=1,$C2235=2,$C2235=3),$J2235,"")</f>
        <v/>
      </c>
      <c r="L2235" s="8" t="str">
        <f t="shared" si="245"/>
        <v/>
      </c>
      <c r="M2235" s="3" t="str">
        <f>IF(OR($C2235=7,$C2235=8,$C2235=9),$J2235,"")</f>
        <v/>
      </c>
      <c r="N2235" s="8" t="str">
        <f t="shared" si="246"/>
        <v/>
      </c>
      <c r="O2235" s="7" t="str">
        <f>IF(OR($C2235=13,$C2235=14,$C2235=15),$J2235,"")</f>
        <v/>
      </c>
      <c r="P2235" s="8" t="str">
        <f t="shared" si="251"/>
        <v/>
      </c>
      <c r="Q2235" s="3">
        <f>IF(OR($C2235=19,$C2235=20,$C2235=21),$J2235,"")</f>
        <v>257.04608481043948</v>
      </c>
      <c r="R2235" s="3" t="str">
        <f t="shared" si="249"/>
        <v/>
      </c>
      <c r="S2235" s="7" t="str">
        <f>IF(OR($C2235=25,$C2235=26,$C2235=27),$J2235,"")</f>
        <v/>
      </c>
      <c r="T2235" s="9" t="str">
        <f t="shared" si="250"/>
        <v/>
      </c>
    </row>
    <row r="2236" spans="1:20" x14ac:dyDescent="0.25">
      <c r="A2236" s="20">
        <f t="shared" si="247"/>
        <v>42881.450000000004</v>
      </c>
      <c r="B2236" s="2">
        <v>42881.44798611111</v>
      </c>
      <c r="C2236" s="1">
        <v>2</v>
      </c>
      <c r="D2236" s="1">
        <v>5</v>
      </c>
      <c r="E2236" s="1">
        <v>3</v>
      </c>
      <c r="F2236" s="1">
        <v>4</v>
      </c>
      <c r="G2236" s="1">
        <v>1278.74</v>
      </c>
      <c r="H2236" s="1">
        <v>441.90082088365534</v>
      </c>
      <c r="I2236" s="22">
        <v>8034.53</v>
      </c>
      <c r="J2236" s="1">
        <v>441.90082088365534</v>
      </c>
      <c r="K2236" s="7">
        <f>IF(OR($C2236=1,$C2236=2,$C2236=3),$J2236,"")</f>
        <v>441.90082088365534</v>
      </c>
      <c r="L2236" s="8">
        <f t="shared" si="245"/>
        <v>441.90082088365534</v>
      </c>
      <c r="M2236" s="3" t="str">
        <f>IF(OR($C2236=7,$C2236=8,$C2236=9),$J2236,"")</f>
        <v/>
      </c>
      <c r="N2236" s="8" t="str">
        <f t="shared" si="246"/>
        <v/>
      </c>
      <c r="O2236" s="7" t="str">
        <f>IF(OR($C2236=13,$C2236=14,$C2236=15),$J2236,"")</f>
        <v/>
      </c>
      <c r="P2236" s="8" t="str">
        <f t="shared" si="251"/>
        <v/>
      </c>
      <c r="Q2236" s="3" t="str">
        <f>IF(OR($C2236=19,$C2236=20,$C2236=21),$J2236,"")</f>
        <v/>
      </c>
      <c r="R2236" s="3" t="str">
        <f t="shared" si="249"/>
        <v/>
      </c>
      <c r="S2236" s="7" t="str">
        <f>IF(OR($C2236=25,$C2236=26,$C2236=27),$J2236,"")</f>
        <v/>
      </c>
      <c r="T2236" s="9" t="str">
        <f t="shared" si="250"/>
        <v/>
      </c>
    </row>
    <row r="2237" spans="1:20" x14ac:dyDescent="0.25">
      <c r="A2237" s="20">
        <f t="shared" si="247"/>
        <v>42881.450000000004</v>
      </c>
      <c r="B2237" s="2">
        <v>42881.448206018518</v>
      </c>
      <c r="C2237" s="1">
        <v>19</v>
      </c>
      <c r="D2237" s="1">
        <v>22</v>
      </c>
      <c r="E2237" s="1">
        <v>20</v>
      </c>
      <c r="F2237" s="1">
        <v>21</v>
      </c>
      <c r="G2237" s="1">
        <v>752.65200000000004</v>
      </c>
      <c r="H2237" s="1">
        <v>260.09785933006316</v>
      </c>
      <c r="I2237" s="22">
        <v>4729.05</v>
      </c>
      <c r="J2237" s="1">
        <v>260.09785933006316</v>
      </c>
      <c r="K2237" s="7" t="str">
        <f>IF(OR($C2237=1,$C2237=2,$C2237=3),$J2237,"")</f>
        <v/>
      </c>
      <c r="L2237" s="8" t="str">
        <f t="shared" si="245"/>
        <v/>
      </c>
      <c r="M2237" s="3" t="str">
        <f>IF(OR($C2237=7,$C2237=8,$C2237=9),$J2237,"")</f>
        <v/>
      </c>
      <c r="N2237" s="8" t="str">
        <f t="shared" si="246"/>
        <v/>
      </c>
      <c r="O2237" s="7" t="str">
        <f>IF(OR($C2237=13,$C2237=14,$C2237=15),$J2237,"")</f>
        <v/>
      </c>
      <c r="P2237" s="8" t="str">
        <f t="shared" si="251"/>
        <v/>
      </c>
      <c r="Q2237" s="3">
        <f>IF(OR($C2237=19,$C2237=20,$C2237=21),$J2237,"")</f>
        <v>260.09785933006316</v>
      </c>
      <c r="R2237" s="3" t="str">
        <f t="shared" si="249"/>
        <v/>
      </c>
      <c r="S2237" s="7" t="str">
        <f>IF(OR($C2237=25,$C2237=26,$C2237=27),$J2237,"")</f>
        <v/>
      </c>
      <c r="T2237" s="9" t="str">
        <f t="shared" si="250"/>
        <v/>
      </c>
    </row>
    <row r="2238" spans="1:20" x14ac:dyDescent="0.25">
      <c r="A2238" s="20">
        <f t="shared" si="247"/>
        <v>42881.450000000004</v>
      </c>
      <c r="B2238" s="2">
        <v>42881.448240740741</v>
      </c>
      <c r="C2238" s="1">
        <v>20</v>
      </c>
      <c r="D2238" s="1">
        <v>23</v>
      </c>
      <c r="E2238" s="1">
        <v>21</v>
      </c>
      <c r="F2238" s="1">
        <v>22</v>
      </c>
      <c r="G2238" s="1">
        <v>865.35900000000004</v>
      </c>
      <c r="H2238" s="1">
        <v>299.04660248295909</v>
      </c>
      <c r="I2238" s="22">
        <v>5437.21</v>
      </c>
      <c r="J2238" s="1">
        <v>299.04660248295909</v>
      </c>
      <c r="K2238" s="7" t="str">
        <f>IF(OR($C2238=1,$C2238=2,$C2238=3),$J2238,"")</f>
        <v/>
      </c>
      <c r="L2238" s="8" t="str">
        <f t="shared" ref="L2238:L2261" si="252">K2238</f>
        <v/>
      </c>
      <c r="M2238" s="3" t="str">
        <f>IF(OR($C2238=7,$C2238=8,$C2238=9),$J2238,"")</f>
        <v/>
      </c>
      <c r="N2238" s="8" t="str">
        <f t="shared" si="246"/>
        <v/>
      </c>
      <c r="O2238" s="7" t="str">
        <f>IF(OR($C2238=13,$C2238=14,$C2238=15),$J2238,"")</f>
        <v/>
      </c>
      <c r="P2238" s="8" t="str">
        <f t="shared" si="251"/>
        <v/>
      </c>
      <c r="Q2238" s="3">
        <f>IF(OR($C2238=19,$C2238=20,$C2238=21),$J2238,"")</f>
        <v>299.04660248295909</v>
      </c>
      <c r="R2238" s="3">
        <f t="shared" si="249"/>
        <v>271.90743074614801</v>
      </c>
      <c r="S2238" s="7" t="str">
        <f>IF(OR($C2238=25,$C2238=26,$C2238=27),$J2238,"")</f>
        <v/>
      </c>
      <c r="T2238" s="9" t="str">
        <f t="shared" si="250"/>
        <v/>
      </c>
    </row>
    <row r="2239" spans="1:20" x14ac:dyDescent="0.25">
      <c r="A2239" s="20">
        <f t="shared" si="247"/>
        <v>42881.450000000004</v>
      </c>
      <c r="B2239" s="2">
        <v>42881.448263888888</v>
      </c>
      <c r="C2239" s="1">
        <v>21</v>
      </c>
      <c r="D2239" s="1">
        <v>24</v>
      </c>
      <c r="E2239" s="1">
        <v>22</v>
      </c>
      <c r="F2239" s="1">
        <v>23</v>
      </c>
      <c r="G2239" s="1">
        <v>742.46600000000001</v>
      </c>
      <c r="H2239" s="1">
        <v>256.57783042542189</v>
      </c>
      <c r="I2239" s="22">
        <v>4665.05</v>
      </c>
      <c r="J2239" s="1">
        <v>256.57783042542189</v>
      </c>
      <c r="K2239" s="7" t="str">
        <f>IF(OR($C2239=1,$C2239=2,$C2239=3),$J2239,"")</f>
        <v/>
      </c>
      <c r="L2239" s="8" t="str">
        <f t="shared" si="252"/>
        <v/>
      </c>
      <c r="M2239" s="3" t="str">
        <f>IF(OR($C2239=7,$C2239=8,$C2239=9),$J2239,"")</f>
        <v/>
      </c>
      <c r="N2239" s="8" t="str">
        <f t="shared" si="246"/>
        <v/>
      </c>
      <c r="O2239" s="7" t="str">
        <f>IF(OR($C2239=13,$C2239=14,$C2239=15),$J2239,"")</f>
        <v/>
      </c>
      <c r="P2239" s="8" t="str">
        <f t="shared" si="251"/>
        <v/>
      </c>
      <c r="Q2239" s="3">
        <f>IF(OR($C2239=19,$C2239=20,$C2239=21),$J2239,"")</f>
        <v>256.57783042542189</v>
      </c>
      <c r="R2239" s="3" t="str">
        <f t="shared" si="249"/>
        <v/>
      </c>
      <c r="S2239" s="7" t="str">
        <f>IF(OR($C2239=25,$C2239=26,$C2239=27),$J2239,"")</f>
        <v/>
      </c>
      <c r="T2239" s="9" t="str">
        <f t="shared" si="250"/>
        <v/>
      </c>
    </row>
    <row r="2240" spans="1:20" x14ac:dyDescent="0.25">
      <c r="A2240" s="20">
        <f t="shared" si="247"/>
        <v>42881.47</v>
      </c>
      <c r="B2240" s="2">
        <v>42881.461851851855</v>
      </c>
      <c r="C2240" s="1">
        <v>2</v>
      </c>
      <c r="D2240" s="1">
        <v>5</v>
      </c>
      <c r="E2240" s="1">
        <v>3</v>
      </c>
      <c r="F2240" s="1">
        <v>4</v>
      </c>
      <c r="G2240" s="1">
        <v>933.99900000000002</v>
      </c>
      <c r="H2240" s="1">
        <v>322.76688365462343</v>
      </c>
      <c r="I2240" s="22">
        <v>5868.49</v>
      </c>
      <c r="J2240" s="1">
        <v>322.76688365462343</v>
      </c>
      <c r="K2240" s="7">
        <f>IF(OR($C2240=1,$C2240=2,$C2240=3),$J2240,"")</f>
        <v>322.76688365462343</v>
      </c>
      <c r="L2240" s="8">
        <f t="shared" si="252"/>
        <v>322.76688365462343</v>
      </c>
      <c r="M2240" s="3" t="str">
        <f>IF(OR($C2240=7,$C2240=8,$C2240=9),$J2240,"")</f>
        <v/>
      </c>
      <c r="N2240" s="8" t="str">
        <f t="shared" si="246"/>
        <v/>
      </c>
      <c r="O2240" s="7" t="str">
        <f>IF(OR($C2240=13,$C2240=14,$C2240=15),$J2240,"")</f>
        <v/>
      </c>
      <c r="P2240" s="8" t="str">
        <f t="shared" si="251"/>
        <v/>
      </c>
      <c r="Q2240" s="3" t="str">
        <f>IF(OR($C2240=19,$C2240=20,$C2240=21),$J2240,"")</f>
        <v/>
      </c>
      <c r="R2240" s="3" t="str">
        <f t="shared" si="249"/>
        <v/>
      </c>
      <c r="S2240" s="7" t="str">
        <f>IF(OR($C2240=25,$C2240=26,$C2240=27),$J2240,"")</f>
        <v/>
      </c>
      <c r="T2240" s="9" t="str">
        <f t="shared" si="250"/>
        <v/>
      </c>
    </row>
    <row r="2241" spans="1:20" x14ac:dyDescent="0.25">
      <c r="A2241" s="20">
        <f t="shared" si="247"/>
        <v>42881.47</v>
      </c>
      <c r="B2241" s="2">
        <v>42881.462060185186</v>
      </c>
      <c r="C2241" s="1">
        <v>15</v>
      </c>
      <c r="D2241" s="1">
        <v>18</v>
      </c>
      <c r="E2241" s="1">
        <v>16</v>
      </c>
      <c r="F2241" s="1">
        <v>17</v>
      </c>
      <c r="G2241" s="1">
        <v>4079.49</v>
      </c>
      <c r="H2241" s="1">
        <v>1409.7705395832327</v>
      </c>
      <c r="I2241" s="22">
        <v>25632.2</v>
      </c>
      <c r="J2241" s="1">
        <v>1409.7705395832327</v>
      </c>
      <c r="K2241" s="7" t="str">
        <f>IF(OR($C2241=1,$C2241=2,$C2241=3),$J2241,"")</f>
        <v/>
      </c>
      <c r="L2241" s="8" t="str">
        <f t="shared" si="252"/>
        <v/>
      </c>
      <c r="M2241" s="3" t="str">
        <f>IF(OR($C2241=7,$C2241=8,$C2241=9),$J2241,"")</f>
        <v/>
      </c>
      <c r="N2241" s="8" t="str">
        <f t="shared" si="246"/>
        <v/>
      </c>
      <c r="O2241" s="7">
        <f>IF(OR($C2241=13,$C2241=14,$C2241=15),$J2241,"")</f>
        <v>1409.7705395832327</v>
      </c>
      <c r="P2241" s="8">
        <f t="shared" si="251"/>
        <v>1409.7705395832327</v>
      </c>
      <c r="Q2241" s="3" t="str">
        <f>IF(OR($C2241=19,$C2241=20,$C2241=21),$J2241,"")</f>
        <v/>
      </c>
      <c r="R2241" s="3" t="str">
        <f t="shared" si="249"/>
        <v/>
      </c>
      <c r="S2241" s="7" t="str">
        <f>IF(OR($C2241=25,$C2241=26,$C2241=27),$J2241,"")</f>
        <v/>
      </c>
      <c r="T2241" s="9" t="str">
        <f t="shared" si="250"/>
        <v/>
      </c>
    </row>
    <row r="2242" spans="1:20" x14ac:dyDescent="0.25">
      <c r="A2242" s="20">
        <f t="shared" si="247"/>
        <v>42881.47</v>
      </c>
      <c r="B2242" s="2">
        <v>42881.462094907409</v>
      </c>
      <c r="C2242" s="1">
        <v>19</v>
      </c>
      <c r="D2242" s="1">
        <v>22</v>
      </c>
      <c r="E2242" s="1">
        <v>20</v>
      </c>
      <c r="F2242" s="1">
        <v>21</v>
      </c>
      <c r="G2242" s="1">
        <v>751.47</v>
      </c>
      <c r="H2242" s="1">
        <v>259.68938945324339</v>
      </c>
      <c r="I2242" s="22">
        <v>4721.62</v>
      </c>
      <c r="J2242" s="1">
        <v>259.68938945324339</v>
      </c>
      <c r="K2242" s="7" t="str">
        <f>IF(OR($C2242=1,$C2242=2,$C2242=3),$J2242,"")</f>
        <v/>
      </c>
      <c r="L2242" s="8" t="str">
        <f t="shared" si="252"/>
        <v/>
      </c>
      <c r="M2242" s="3" t="str">
        <f>IF(OR($C2242=7,$C2242=8,$C2242=9),$J2242,"")</f>
        <v/>
      </c>
      <c r="N2242" s="8" t="str">
        <f t="shared" ref="N2242:N2303" si="253">M2242</f>
        <v/>
      </c>
      <c r="O2242" s="7" t="str">
        <f>IF(OR($C2242=13,$C2242=14,$C2242=15),$J2242,"")</f>
        <v/>
      </c>
      <c r="P2242" s="8" t="str">
        <f t="shared" si="251"/>
        <v/>
      </c>
      <c r="Q2242" s="3">
        <f>IF(OR($C2242=19,$C2242=20,$C2242=21),$J2242,"")</f>
        <v>259.68938945324339</v>
      </c>
      <c r="R2242" s="3" t="str">
        <f t="shared" si="249"/>
        <v/>
      </c>
      <c r="S2242" s="7" t="str">
        <f>IF(OR($C2242=25,$C2242=26,$C2242=27),$J2242,"")</f>
        <v/>
      </c>
      <c r="T2242" s="9" t="str">
        <f t="shared" si="250"/>
        <v/>
      </c>
    </row>
    <row r="2243" spans="1:20" x14ac:dyDescent="0.25">
      <c r="A2243" s="20">
        <f t="shared" si="247"/>
        <v>42881.47</v>
      </c>
      <c r="B2243" s="2">
        <v>42881.462118055555</v>
      </c>
      <c r="C2243" s="1">
        <v>20</v>
      </c>
      <c r="D2243" s="1">
        <v>23</v>
      </c>
      <c r="E2243" s="1">
        <v>21</v>
      </c>
      <c r="F2243" s="1">
        <v>22</v>
      </c>
      <c r="G2243" s="1">
        <v>871.37</v>
      </c>
      <c r="H2243" s="1">
        <v>301.12385496143918</v>
      </c>
      <c r="I2243" s="22">
        <v>5474.98</v>
      </c>
      <c r="J2243" s="1">
        <v>301.12385496143918</v>
      </c>
      <c r="K2243" s="7" t="str">
        <f>IF(OR($C2243=1,$C2243=2,$C2243=3),$J2243,"")</f>
        <v/>
      </c>
      <c r="L2243" s="8" t="str">
        <f t="shared" si="252"/>
        <v/>
      </c>
      <c r="M2243" s="3" t="str">
        <f>IF(OR($C2243=7,$C2243=8,$C2243=9),$J2243,"")</f>
        <v/>
      </c>
      <c r="N2243" s="8" t="str">
        <f t="shared" si="253"/>
        <v/>
      </c>
      <c r="O2243" s="7" t="str">
        <f>IF(OR($C2243=13,$C2243=14,$C2243=15),$J2243,"")</f>
        <v/>
      </c>
      <c r="P2243" s="8" t="str">
        <f t="shared" si="251"/>
        <v/>
      </c>
      <c r="Q2243" s="3">
        <f>IF(OR($C2243=19,$C2243=20,$C2243=21),$J2243,"")</f>
        <v>301.12385496143918</v>
      </c>
      <c r="R2243" s="3">
        <f t="shared" si="249"/>
        <v>272.37775858231697</v>
      </c>
      <c r="S2243" s="7" t="str">
        <f>IF(OR($C2243=25,$C2243=26,$C2243=27),$J2243,"")</f>
        <v/>
      </c>
      <c r="T2243" s="9" t="str">
        <f t="shared" si="250"/>
        <v/>
      </c>
    </row>
    <row r="2244" spans="1:20" x14ac:dyDescent="0.25">
      <c r="A2244" s="20">
        <f t="shared" ref="A2244:A2307" si="254">ROUNDUP(B2244,2)</f>
        <v>42881.47</v>
      </c>
      <c r="B2244" s="2">
        <v>42881.462152777778</v>
      </c>
      <c r="C2244" s="1">
        <v>21</v>
      </c>
      <c r="D2244" s="1">
        <v>24</v>
      </c>
      <c r="E2244" s="1">
        <v>22</v>
      </c>
      <c r="F2244" s="1">
        <v>23</v>
      </c>
      <c r="G2244" s="1">
        <v>741.72</v>
      </c>
      <c r="H2244" s="1">
        <v>256.32003133226834</v>
      </c>
      <c r="I2244" s="22">
        <v>4660.3599999999997</v>
      </c>
      <c r="J2244" s="1">
        <v>256.32003133226834</v>
      </c>
      <c r="K2244" s="7" t="str">
        <f>IF(OR($C2244=1,$C2244=2,$C2244=3),$J2244,"")</f>
        <v/>
      </c>
      <c r="L2244" s="8" t="str">
        <f t="shared" si="252"/>
        <v/>
      </c>
      <c r="M2244" s="3" t="str">
        <f>IF(OR($C2244=7,$C2244=8,$C2244=9),$J2244,"")</f>
        <v/>
      </c>
      <c r="N2244" s="8" t="str">
        <f t="shared" si="253"/>
        <v/>
      </c>
      <c r="O2244" s="7" t="str">
        <f>IF(OR($C2244=13,$C2244=14,$C2244=15),$J2244,"")</f>
        <v/>
      </c>
      <c r="P2244" s="8" t="str">
        <f t="shared" si="251"/>
        <v/>
      </c>
      <c r="Q2244" s="3">
        <f>IF(OR($C2244=19,$C2244=20,$C2244=21),$J2244,"")</f>
        <v>256.32003133226834</v>
      </c>
      <c r="R2244" s="3" t="str">
        <f t="shared" si="249"/>
        <v/>
      </c>
      <c r="S2244" s="7" t="str">
        <f>IF(OR($C2244=25,$C2244=26,$C2244=27),$J2244,"")</f>
        <v/>
      </c>
      <c r="T2244" s="9" t="str">
        <f t="shared" si="250"/>
        <v/>
      </c>
    </row>
    <row r="2245" spans="1:20" x14ac:dyDescent="0.25">
      <c r="A2245" s="20">
        <f t="shared" si="254"/>
        <v>42881.48</v>
      </c>
      <c r="B2245" s="2">
        <v>42881.475729166668</v>
      </c>
      <c r="C2245" s="1">
        <v>1</v>
      </c>
      <c r="D2245" s="1">
        <v>4</v>
      </c>
      <c r="E2245" s="1">
        <v>2</v>
      </c>
      <c r="F2245" s="1">
        <v>3</v>
      </c>
      <c r="G2245" s="1">
        <v>737.98299999999995</v>
      </c>
      <c r="H2245" s="1">
        <v>255.02861684015716</v>
      </c>
      <c r="I2245" s="22">
        <v>4636.8900000000003</v>
      </c>
      <c r="J2245" s="1">
        <v>255.02861684015716</v>
      </c>
      <c r="K2245" s="7">
        <f>IF(OR($C2245=1,$C2245=2,$C2245=3),$J2245,"")</f>
        <v>255.02861684015716</v>
      </c>
      <c r="L2245" s="8">
        <f>AVERAGE(K2245:K2246)</f>
        <v>285.80277882877976</v>
      </c>
      <c r="M2245" s="3" t="str">
        <f>IF(OR($C2245=7,$C2245=8,$C2245=9),$J2245,"")</f>
        <v/>
      </c>
      <c r="N2245" s="8" t="str">
        <f t="shared" si="253"/>
        <v/>
      </c>
      <c r="O2245" s="7" t="str">
        <f>IF(OR($C2245=13,$C2245=14,$C2245=15),$J2245,"")</f>
        <v/>
      </c>
      <c r="P2245" s="8" t="str">
        <f t="shared" si="251"/>
        <v/>
      </c>
      <c r="Q2245" s="3" t="str">
        <f>IF(OR($C2245=19,$C2245=20,$C2245=21),$J2245,"")</f>
        <v/>
      </c>
      <c r="R2245" s="3" t="str">
        <f t="shared" ref="R2245:R2308" si="255">IF(AND(C2244=19,C2245=20,C2246=21),AVERAGE(Q2244:Q2246),"")</f>
        <v/>
      </c>
      <c r="S2245" s="7" t="str">
        <f>IF(OR($C2245=25,$C2245=26,$C2245=27),$J2245,"")</f>
        <v/>
      </c>
      <c r="T2245" s="9" t="str">
        <f t="shared" ref="T2245:T2308" si="256">IF(AND(C2244=25,C2245=26,C2246=27),AVERAGE(S2244:S2246),"")</f>
        <v/>
      </c>
    </row>
    <row r="2246" spans="1:20" x14ac:dyDescent="0.25">
      <c r="A2246" s="20">
        <f t="shared" si="254"/>
        <v>42881.48</v>
      </c>
      <c r="B2246" s="2">
        <v>42881.475763888891</v>
      </c>
      <c r="C2246" s="1">
        <v>2</v>
      </c>
      <c r="D2246" s="1">
        <v>5</v>
      </c>
      <c r="E2246" s="1">
        <v>3</v>
      </c>
      <c r="F2246" s="1">
        <v>4</v>
      </c>
      <c r="G2246" s="1">
        <v>916.08699999999999</v>
      </c>
      <c r="H2246" s="1">
        <v>316.57694081740237</v>
      </c>
      <c r="I2246" s="22">
        <v>5755.94</v>
      </c>
      <c r="J2246" s="1">
        <v>316.57694081740237</v>
      </c>
      <c r="K2246" s="7">
        <f>IF(OR($C2246=1,$C2246=2,$C2246=3),$J2246,"")</f>
        <v>316.57694081740237</v>
      </c>
      <c r="L2246" s="8">
        <f t="shared" si="252"/>
        <v>316.57694081740237</v>
      </c>
      <c r="M2246" s="3" t="str">
        <f>IF(OR($C2246=7,$C2246=8,$C2246=9),$J2246,"")</f>
        <v/>
      </c>
      <c r="N2246" s="8" t="str">
        <f t="shared" si="253"/>
        <v/>
      </c>
      <c r="O2246" s="7" t="str">
        <f>IF(OR($C2246=13,$C2246=14,$C2246=15),$J2246,"")</f>
        <v/>
      </c>
      <c r="P2246" s="8" t="str">
        <f t="shared" si="251"/>
        <v/>
      </c>
      <c r="Q2246" s="3" t="str">
        <f>IF(OR($C2246=19,$C2246=20,$C2246=21),$J2246,"")</f>
        <v/>
      </c>
      <c r="R2246" s="3" t="str">
        <f t="shared" si="255"/>
        <v/>
      </c>
      <c r="S2246" s="7" t="str">
        <f>IF(OR($C2246=25,$C2246=26,$C2246=27),$J2246,"")</f>
        <v/>
      </c>
      <c r="T2246" s="9" t="str">
        <f t="shared" si="256"/>
        <v/>
      </c>
    </row>
    <row r="2247" spans="1:20" x14ac:dyDescent="0.25">
      <c r="A2247" s="20">
        <f t="shared" si="254"/>
        <v>42881.48</v>
      </c>
      <c r="B2247" s="2">
        <v>42881.475856481484</v>
      </c>
      <c r="C2247" s="1">
        <v>8</v>
      </c>
      <c r="D2247" s="1">
        <v>11</v>
      </c>
      <c r="E2247" s="1">
        <v>9</v>
      </c>
      <c r="F2247" s="1">
        <v>10</v>
      </c>
      <c r="G2247" s="1">
        <v>597.35900000000004</v>
      </c>
      <c r="H2247" s="1">
        <v>206.43245105513199</v>
      </c>
      <c r="I2247" s="22">
        <v>3753.32</v>
      </c>
      <c r="J2247" s="1">
        <v>206.43245105513199</v>
      </c>
      <c r="K2247" s="7" t="str">
        <f>IF(OR($C2247=1,$C2247=2,$C2247=3),$J2247,"")</f>
        <v/>
      </c>
      <c r="L2247" s="8" t="str">
        <f t="shared" si="252"/>
        <v/>
      </c>
      <c r="M2247" s="3">
        <f>IF(OR($C2247=7,$C2247=8,$C2247=9),$J2247,"")</f>
        <v>206.43245105513199</v>
      </c>
      <c r="N2247" s="8">
        <f t="shared" si="253"/>
        <v>206.43245105513199</v>
      </c>
      <c r="O2247" s="7" t="str">
        <f>IF(OR($C2247=13,$C2247=14,$C2247=15),$J2247,"")</f>
        <v/>
      </c>
      <c r="P2247" s="8" t="str">
        <f t="shared" si="251"/>
        <v/>
      </c>
      <c r="Q2247" s="3" t="str">
        <f>IF(OR($C2247=19,$C2247=20,$C2247=21),$J2247,"")</f>
        <v/>
      </c>
      <c r="R2247" s="3" t="str">
        <f t="shared" si="255"/>
        <v/>
      </c>
      <c r="S2247" s="7" t="str">
        <f>IF(OR($C2247=25,$C2247=26,$C2247=27),$J2247,"")</f>
        <v/>
      </c>
      <c r="T2247" s="9" t="str">
        <f t="shared" si="256"/>
        <v/>
      </c>
    </row>
    <row r="2248" spans="1:20" x14ac:dyDescent="0.25">
      <c r="A2248" s="20">
        <f t="shared" si="254"/>
        <v>42881.48</v>
      </c>
      <c r="B2248" s="2">
        <v>42881.475914351853</v>
      </c>
      <c r="C2248" s="1">
        <v>13</v>
      </c>
      <c r="D2248" s="1">
        <v>16</v>
      </c>
      <c r="E2248" s="1">
        <v>14</v>
      </c>
      <c r="F2248" s="1">
        <v>15</v>
      </c>
      <c r="G2248" s="1">
        <v>608.36199999999997</v>
      </c>
      <c r="H2248" s="1">
        <v>210.23481489155128</v>
      </c>
      <c r="I2248" s="22">
        <v>3822.45</v>
      </c>
      <c r="J2248" s="1">
        <v>210.23481489155128</v>
      </c>
      <c r="K2248" s="7" t="str">
        <f>IF(OR($C2248=1,$C2248=2,$C2248=3),$J2248,"")</f>
        <v/>
      </c>
      <c r="L2248" s="8" t="str">
        <f t="shared" si="252"/>
        <v/>
      </c>
      <c r="M2248" s="3" t="str">
        <f>IF(OR($C2248=7,$C2248=8,$C2248=9),$J2248,"")</f>
        <v/>
      </c>
      <c r="N2248" s="8" t="str">
        <f t="shared" si="253"/>
        <v/>
      </c>
      <c r="O2248" s="7">
        <f>IF(OR($C2248=13,$C2248=14,$C2248=15),$J2248,"")</f>
        <v>210.23481489155128</v>
      </c>
      <c r="P2248" s="8">
        <f>AVERAGE(O2248:O2249)</f>
        <v>561.55312090052951</v>
      </c>
      <c r="Q2248" s="3" t="str">
        <f>IF(OR($C2248=19,$C2248=20,$C2248=21),$J2248,"")</f>
        <v/>
      </c>
      <c r="R2248" s="3" t="str">
        <f t="shared" si="255"/>
        <v/>
      </c>
      <c r="S2248" s="7" t="str">
        <f>IF(OR($C2248=25,$C2248=26,$C2248=27),$J2248,"")</f>
        <v/>
      </c>
      <c r="T2248" s="9" t="str">
        <f t="shared" si="256"/>
        <v/>
      </c>
    </row>
    <row r="2249" spans="1:20" x14ac:dyDescent="0.25">
      <c r="A2249" s="20">
        <f t="shared" si="254"/>
        <v>42881.48</v>
      </c>
      <c r="B2249" s="2">
        <v>42881.475960648146</v>
      </c>
      <c r="C2249" s="1">
        <v>15</v>
      </c>
      <c r="D2249" s="1">
        <v>18</v>
      </c>
      <c r="E2249" s="1">
        <v>16</v>
      </c>
      <c r="F2249" s="1">
        <v>17</v>
      </c>
      <c r="G2249" s="1">
        <v>2641.6</v>
      </c>
      <c r="H2249" s="1">
        <v>912.8714269095077</v>
      </c>
      <c r="I2249" s="22">
        <v>16597.599999999999</v>
      </c>
      <c r="J2249" s="1">
        <v>912.8714269095077</v>
      </c>
      <c r="K2249" s="7" t="str">
        <f>IF(OR($C2249=1,$C2249=2,$C2249=3),$J2249,"")</f>
        <v/>
      </c>
      <c r="L2249" s="8" t="str">
        <f t="shared" si="252"/>
        <v/>
      </c>
      <c r="M2249" s="3" t="str">
        <f>IF(OR($C2249=7,$C2249=8,$C2249=9),$J2249,"")</f>
        <v/>
      </c>
      <c r="N2249" s="8" t="str">
        <f t="shared" si="253"/>
        <v/>
      </c>
      <c r="O2249" s="7">
        <f>IF(OR($C2249=13,$C2249=14,$C2249=15),$J2249,"")</f>
        <v>912.8714269095077</v>
      </c>
      <c r="Q2249" s="3" t="str">
        <f>IF(OR($C2249=19,$C2249=20,$C2249=21),$J2249,"")</f>
        <v/>
      </c>
      <c r="R2249" s="3" t="str">
        <f t="shared" si="255"/>
        <v/>
      </c>
      <c r="S2249" s="7" t="str">
        <f>IF(OR($C2249=25,$C2249=26,$C2249=27),$J2249,"")</f>
        <v/>
      </c>
      <c r="T2249" s="9" t="str">
        <f t="shared" si="256"/>
        <v/>
      </c>
    </row>
    <row r="2250" spans="1:20" x14ac:dyDescent="0.25">
      <c r="A2250" s="20">
        <f t="shared" si="254"/>
        <v>42881.48</v>
      </c>
      <c r="B2250" s="2">
        <v>42881.475995370369</v>
      </c>
      <c r="C2250" s="1">
        <v>19</v>
      </c>
      <c r="D2250" s="1">
        <v>22</v>
      </c>
      <c r="E2250" s="1">
        <v>20</v>
      </c>
      <c r="F2250" s="1">
        <v>21</v>
      </c>
      <c r="G2250" s="1">
        <v>754.20500000000004</v>
      </c>
      <c r="H2250" s="1">
        <v>260.6345376030759</v>
      </c>
      <c r="I2250" s="22">
        <v>4738.8100000000004</v>
      </c>
      <c r="J2250" s="1">
        <v>260.6345376030759</v>
      </c>
      <c r="K2250" s="7" t="str">
        <f>IF(OR($C2250=1,$C2250=2,$C2250=3),$J2250,"")</f>
        <v/>
      </c>
      <c r="L2250" s="8" t="str">
        <f t="shared" si="252"/>
        <v/>
      </c>
      <c r="M2250" s="3" t="str">
        <f>IF(OR($C2250=7,$C2250=8,$C2250=9),$J2250,"")</f>
        <v/>
      </c>
      <c r="N2250" s="8" t="str">
        <f t="shared" si="253"/>
        <v/>
      </c>
      <c r="O2250" s="7" t="str">
        <f>IF(OR($C2250=13,$C2250=14,$C2250=15),$J2250,"")</f>
        <v/>
      </c>
      <c r="P2250" s="8" t="str">
        <f t="shared" si="251"/>
        <v/>
      </c>
      <c r="Q2250" s="3">
        <f>IF(OR($C2250=19,$C2250=20,$C2250=21),$J2250,"")</f>
        <v>260.6345376030759</v>
      </c>
      <c r="R2250" s="3" t="str">
        <f t="shared" si="255"/>
        <v/>
      </c>
      <c r="S2250" s="7" t="str">
        <f>IF(OR($C2250=25,$C2250=26,$C2250=27),$J2250,"")</f>
        <v/>
      </c>
      <c r="T2250" s="9" t="str">
        <f t="shared" si="256"/>
        <v/>
      </c>
    </row>
    <row r="2251" spans="1:20" x14ac:dyDescent="0.25">
      <c r="A2251" s="20">
        <f t="shared" si="254"/>
        <v>42881.48</v>
      </c>
      <c r="B2251" s="2">
        <v>42881.476018518515</v>
      </c>
      <c r="C2251" s="1">
        <v>20</v>
      </c>
      <c r="D2251" s="1">
        <v>23</v>
      </c>
      <c r="E2251" s="1">
        <v>21</v>
      </c>
      <c r="F2251" s="1">
        <v>22</v>
      </c>
      <c r="G2251" s="1">
        <v>865.05700000000002</v>
      </c>
      <c r="H2251" s="1">
        <v>298.94223877500684</v>
      </c>
      <c r="I2251" s="22">
        <v>5435.31</v>
      </c>
      <c r="J2251" s="1">
        <v>298.94223877500684</v>
      </c>
      <c r="K2251" s="7" t="str">
        <f>IF(OR($C2251=1,$C2251=2,$C2251=3),$J2251,"")</f>
        <v/>
      </c>
      <c r="L2251" s="8" t="str">
        <f t="shared" si="252"/>
        <v/>
      </c>
      <c r="M2251" s="3" t="str">
        <f>IF(OR($C2251=7,$C2251=8,$C2251=9),$J2251,"")</f>
        <v/>
      </c>
      <c r="N2251" s="8" t="str">
        <f t="shared" si="253"/>
        <v/>
      </c>
      <c r="O2251" s="7" t="str">
        <f>IF(OR($C2251=13,$C2251=14,$C2251=15),$J2251,"")</f>
        <v/>
      </c>
      <c r="P2251" s="8" t="str">
        <f t="shared" si="251"/>
        <v/>
      </c>
      <c r="Q2251" s="3">
        <f>IF(OR($C2251=19,$C2251=20,$C2251=21),$J2251,"")</f>
        <v>298.94223877500684</v>
      </c>
      <c r="R2251" s="3">
        <f t="shared" si="255"/>
        <v>271.9334640772708</v>
      </c>
      <c r="S2251" s="7" t="str">
        <f>IF(OR($C2251=25,$C2251=26,$C2251=27),$J2251,"")</f>
        <v/>
      </c>
      <c r="T2251" s="9" t="str">
        <f t="shared" si="256"/>
        <v/>
      </c>
    </row>
    <row r="2252" spans="1:20" x14ac:dyDescent="0.25">
      <c r="A2252" s="20">
        <f t="shared" si="254"/>
        <v>42881.48</v>
      </c>
      <c r="B2252" s="2">
        <v>42881.476053240738</v>
      </c>
      <c r="C2252" s="1">
        <v>21</v>
      </c>
      <c r="D2252" s="1">
        <v>24</v>
      </c>
      <c r="E2252" s="1">
        <v>22</v>
      </c>
      <c r="F2252" s="1">
        <v>23</v>
      </c>
      <c r="G2252" s="1">
        <v>741.44100000000003</v>
      </c>
      <c r="H2252" s="1">
        <v>256.22361585372965</v>
      </c>
      <c r="I2252" s="22">
        <v>4658.6099999999997</v>
      </c>
      <c r="J2252" s="1">
        <v>256.22361585372965</v>
      </c>
      <c r="K2252" s="7" t="str">
        <f>IF(OR($C2252=1,$C2252=2,$C2252=3),$J2252,"")</f>
        <v/>
      </c>
      <c r="L2252" s="8" t="str">
        <f t="shared" si="252"/>
        <v/>
      </c>
      <c r="M2252" s="3" t="str">
        <f>IF(OR($C2252=7,$C2252=8,$C2252=9),$J2252,"")</f>
        <v/>
      </c>
      <c r="N2252" s="8" t="str">
        <f t="shared" si="253"/>
        <v/>
      </c>
      <c r="O2252" s="7" t="str">
        <f>IF(OR($C2252=13,$C2252=14,$C2252=15),$J2252,"")</f>
        <v/>
      </c>
      <c r="P2252" s="8" t="str">
        <f t="shared" si="251"/>
        <v/>
      </c>
      <c r="Q2252" s="3">
        <f>IF(OR($C2252=19,$C2252=20,$C2252=21),$J2252,"")</f>
        <v>256.22361585372965</v>
      </c>
      <c r="R2252" s="3" t="str">
        <f t="shared" si="255"/>
        <v/>
      </c>
      <c r="S2252" s="7" t="str">
        <f>IF(OR($C2252=25,$C2252=26,$C2252=27),$J2252,"")</f>
        <v/>
      </c>
      <c r="T2252" s="9" t="str">
        <f t="shared" si="256"/>
        <v/>
      </c>
    </row>
    <row r="2253" spans="1:20" x14ac:dyDescent="0.25">
      <c r="A2253" s="20">
        <f t="shared" si="254"/>
        <v>42881.490000000005</v>
      </c>
      <c r="B2253" s="2">
        <v>42881.489652777775</v>
      </c>
      <c r="C2253" s="1">
        <v>2</v>
      </c>
      <c r="D2253" s="1">
        <v>5</v>
      </c>
      <c r="E2253" s="1">
        <v>3</v>
      </c>
      <c r="F2253" s="1">
        <v>4</v>
      </c>
      <c r="G2253" s="1">
        <v>1279.1199999999999</v>
      </c>
      <c r="H2253" s="1">
        <v>442.03213945657535</v>
      </c>
      <c r="I2253" s="22">
        <v>8036.98</v>
      </c>
      <c r="J2253" s="1">
        <v>442.03213945657535</v>
      </c>
      <c r="K2253" s="7">
        <f>IF(OR($C2253=1,$C2253=2,$C2253=3),$J2253,"")</f>
        <v>442.03213945657535</v>
      </c>
      <c r="L2253" s="8">
        <f t="shared" si="252"/>
        <v>442.03213945657535</v>
      </c>
      <c r="M2253" s="3" t="str">
        <f>IF(OR($C2253=7,$C2253=8,$C2253=9),$J2253,"")</f>
        <v/>
      </c>
      <c r="N2253" s="8" t="str">
        <f t="shared" si="253"/>
        <v/>
      </c>
      <c r="O2253" s="7" t="str">
        <f>IF(OR($C2253=13,$C2253=14,$C2253=15),$J2253,"")</f>
        <v/>
      </c>
      <c r="P2253" s="8" t="str">
        <f t="shared" si="251"/>
        <v/>
      </c>
      <c r="Q2253" s="3" t="str">
        <f>IF(OR($C2253=19,$C2253=20,$C2253=21),$J2253,"")</f>
        <v/>
      </c>
      <c r="R2253" s="3" t="str">
        <f t="shared" si="255"/>
        <v/>
      </c>
      <c r="S2253" s="7" t="str">
        <f>IF(OR($C2253=25,$C2253=26,$C2253=27),$J2253,"")</f>
        <v/>
      </c>
      <c r="T2253" s="9" t="str">
        <f t="shared" si="256"/>
        <v/>
      </c>
    </row>
    <row r="2254" spans="1:20" x14ac:dyDescent="0.25">
      <c r="A2254" s="20">
        <f t="shared" si="254"/>
        <v>42881.490000000005</v>
      </c>
      <c r="B2254" s="2">
        <v>42881.489722222221</v>
      </c>
      <c r="C2254" s="1">
        <v>8</v>
      </c>
      <c r="D2254" s="1">
        <v>11</v>
      </c>
      <c r="E2254" s="1">
        <v>9</v>
      </c>
      <c r="F2254" s="1">
        <v>10</v>
      </c>
      <c r="G2254" s="1">
        <v>595.81200000000001</v>
      </c>
      <c r="H2254" s="1">
        <v>205.8978462332706</v>
      </c>
      <c r="I2254" s="22">
        <v>3743.6</v>
      </c>
      <c r="J2254" s="1">
        <v>205.8978462332706</v>
      </c>
      <c r="K2254" s="7" t="str">
        <f>IF(OR($C2254=1,$C2254=2,$C2254=3),$J2254,"")</f>
        <v/>
      </c>
      <c r="L2254" s="8" t="str">
        <f t="shared" si="252"/>
        <v/>
      </c>
      <c r="M2254" s="3">
        <f>IF(OR($C2254=7,$C2254=8,$C2254=9),$J2254,"")</f>
        <v>205.8978462332706</v>
      </c>
      <c r="N2254" s="8">
        <f t="shared" si="253"/>
        <v>205.8978462332706</v>
      </c>
      <c r="O2254" s="7" t="str">
        <f>IF(OR($C2254=13,$C2254=14,$C2254=15),$J2254,"")</f>
        <v/>
      </c>
      <c r="P2254" s="8" t="str">
        <f t="shared" si="251"/>
        <v/>
      </c>
      <c r="Q2254" s="3" t="str">
        <f>IF(OR($C2254=19,$C2254=20,$C2254=21),$J2254,"")</f>
        <v/>
      </c>
      <c r="R2254" s="3" t="str">
        <f t="shared" si="255"/>
        <v/>
      </c>
      <c r="S2254" s="7" t="str">
        <f>IF(OR($C2254=25,$C2254=26,$C2254=27),$J2254,"")</f>
        <v/>
      </c>
      <c r="T2254" s="9" t="str">
        <f t="shared" si="256"/>
        <v/>
      </c>
    </row>
    <row r="2255" spans="1:20" x14ac:dyDescent="0.25">
      <c r="A2255" s="20">
        <f t="shared" si="254"/>
        <v>42881.490000000005</v>
      </c>
      <c r="B2255" s="2">
        <v>42881.489791666667</v>
      </c>
      <c r="C2255" s="1">
        <v>13</v>
      </c>
      <c r="D2255" s="1">
        <v>16</v>
      </c>
      <c r="E2255" s="1">
        <v>14</v>
      </c>
      <c r="F2255" s="1">
        <v>15</v>
      </c>
      <c r="G2255" s="1">
        <v>614.553</v>
      </c>
      <c r="H2255" s="1">
        <v>212.37427090457248</v>
      </c>
      <c r="I2255" s="22">
        <v>3861.35</v>
      </c>
      <c r="J2255" s="1">
        <v>212.37427090457248</v>
      </c>
      <c r="K2255" s="7" t="str">
        <f>IF(OR($C2255=1,$C2255=2,$C2255=3),$J2255,"")</f>
        <v/>
      </c>
      <c r="L2255" s="8" t="str">
        <f t="shared" si="252"/>
        <v/>
      </c>
      <c r="M2255" s="3" t="str">
        <f>IF(OR($C2255=7,$C2255=8,$C2255=9),$J2255,"")</f>
        <v/>
      </c>
      <c r="N2255" s="8" t="str">
        <f t="shared" si="253"/>
        <v/>
      </c>
      <c r="O2255" s="7">
        <f>IF(OR($C2255=13,$C2255=14,$C2255=15),$J2255,"")</f>
        <v>212.37427090457248</v>
      </c>
      <c r="P2255" s="8">
        <f t="shared" si="251"/>
        <v>212.37427090457248</v>
      </c>
      <c r="Q2255" s="3" t="str">
        <f>IF(OR($C2255=19,$C2255=20,$C2255=21),$J2255,"")</f>
        <v/>
      </c>
      <c r="R2255" s="3" t="str">
        <f t="shared" si="255"/>
        <v/>
      </c>
      <c r="S2255" s="7" t="str">
        <f>IF(OR($C2255=25,$C2255=26,$C2255=27),$J2255,"")</f>
        <v/>
      </c>
      <c r="T2255" s="9" t="str">
        <f t="shared" si="256"/>
        <v/>
      </c>
    </row>
    <row r="2256" spans="1:20" x14ac:dyDescent="0.25">
      <c r="A2256" s="20">
        <f t="shared" si="254"/>
        <v>42881.490000000005</v>
      </c>
      <c r="B2256" s="2">
        <v>42881.489849537036</v>
      </c>
      <c r="C2256" s="1">
        <v>19</v>
      </c>
      <c r="D2256" s="1">
        <v>22</v>
      </c>
      <c r="E2256" s="1">
        <v>20</v>
      </c>
      <c r="F2256" s="1">
        <v>21</v>
      </c>
      <c r="G2256" s="1">
        <v>754.35199999999998</v>
      </c>
      <c r="H2256" s="1">
        <v>260.68533715628445</v>
      </c>
      <c r="I2256" s="22">
        <v>4739.7299999999996</v>
      </c>
      <c r="J2256" s="1">
        <v>260.68533715628445</v>
      </c>
      <c r="K2256" s="7" t="str">
        <f>IF(OR($C2256=1,$C2256=2,$C2256=3),$J2256,"")</f>
        <v/>
      </c>
      <c r="L2256" s="8" t="str">
        <f t="shared" si="252"/>
        <v/>
      </c>
      <c r="M2256" s="3" t="str">
        <f>IF(OR($C2256=7,$C2256=8,$C2256=9),$J2256,"")</f>
        <v/>
      </c>
      <c r="N2256" s="8" t="str">
        <f t="shared" si="253"/>
        <v/>
      </c>
      <c r="O2256" s="7" t="str">
        <f>IF(OR($C2256=13,$C2256=14,$C2256=15),$J2256,"")</f>
        <v/>
      </c>
      <c r="P2256" s="8" t="str">
        <f t="shared" si="251"/>
        <v/>
      </c>
      <c r="Q2256" s="3">
        <f>IF(OR($C2256=19,$C2256=20,$C2256=21),$J2256,"")</f>
        <v>260.68533715628445</v>
      </c>
      <c r="R2256" s="3" t="str">
        <f t="shared" si="255"/>
        <v/>
      </c>
      <c r="S2256" s="7" t="str">
        <f>IF(OR($C2256=25,$C2256=26,$C2256=27),$J2256,"")</f>
        <v/>
      </c>
      <c r="T2256" s="9" t="str">
        <f t="shared" si="256"/>
        <v/>
      </c>
    </row>
    <row r="2257" spans="1:20" x14ac:dyDescent="0.25">
      <c r="A2257" s="20">
        <f t="shared" si="254"/>
        <v>42881.490000000005</v>
      </c>
      <c r="B2257" s="2">
        <v>42881.489884259259</v>
      </c>
      <c r="C2257" s="1">
        <v>20</v>
      </c>
      <c r="D2257" s="1">
        <v>23</v>
      </c>
      <c r="E2257" s="1">
        <v>21</v>
      </c>
      <c r="F2257" s="1">
        <v>22</v>
      </c>
      <c r="G2257" s="1">
        <v>863.88</v>
      </c>
      <c r="H2257" s="1">
        <v>298.53549677414657</v>
      </c>
      <c r="I2257" s="22">
        <v>5427.92</v>
      </c>
      <c r="J2257" s="1">
        <v>298.53549677414657</v>
      </c>
      <c r="K2257" s="7" t="str">
        <f>IF(OR($C2257=1,$C2257=2,$C2257=3),$J2257,"")</f>
        <v/>
      </c>
      <c r="L2257" s="8" t="str">
        <f t="shared" si="252"/>
        <v/>
      </c>
      <c r="M2257" s="3" t="str">
        <f>IF(OR($C2257=7,$C2257=8,$C2257=9),$J2257,"")</f>
        <v/>
      </c>
      <c r="N2257" s="8" t="str">
        <f t="shared" si="253"/>
        <v/>
      </c>
      <c r="O2257" s="7" t="str">
        <f>IF(OR($C2257=13,$C2257=14,$C2257=15),$J2257,"")</f>
        <v/>
      </c>
      <c r="P2257" s="8" t="str">
        <f t="shared" si="251"/>
        <v/>
      </c>
      <c r="Q2257" s="3">
        <f>IF(OR($C2257=19,$C2257=20,$C2257=21),$J2257,"")</f>
        <v>298.53549677414657</v>
      </c>
      <c r="R2257" s="3">
        <f t="shared" si="255"/>
        <v>271.68119418718754</v>
      </c>
      <c r="S2257" s="7" t="str">
        <f>IF(OR($C2257=25,$C2257=26,$C2257=27),$J2257,"")</f>
        <v/>
      </c>
      <c r="T2257" s="9" t="str">
        <f t="shared" si="256"/>
        <v/>
      </c>
    </row>
    <row r="2258" spans="1:20" x14ac:dyDescent="0.25">
      <c r="A2258" s="20">
        <f t="shared" si="254"/>
        <v>42881.490000000005</v>
      </c>
      <c r="B2258" s="2">
        <v>42881.489907407406</v>
      </c>
      <c r="C2258" s="1">
        <v>21</v>
      </c>
      <c r="D2258" s="1">
        <v>24</v>
      </c>
      <c r="E2258" s="1">
        <v>22</v>
      </c>
      <c r="F2258" s="1">
        <v>23</v>
      </c>
      <c r="G2258" s="1">
        <v>740.28099999999995</v>
      </c>
      <c r="H2258" s="1">
        <v>255.82274863113159</v>
      </c>
      <c r="I2258" s="22">
        <v>4651.32</v>
      </c>
      <c r="J2258" s="1">
        <v>255.82274863113159</v>
      </c>
      <c r="K2258" s="7" t="str">
        <f>IF(OR($C2258=1,$C2258=2,$C2258=3),$J2258,"")</f>
        <v/>
      </c>
      <c r="L2258" s="8" t="str">
        <f t="shared" si="252"/>
        <v/>
      </c>
      <c r="M2258" s="3" t="str">
        <f>IF(OR($C2258=7,$C2258=8,$C2258=9),$J2258,"")</f>
        <v/>
      </c>
      <c r="N2258" s="8" t="str">
        <f t="shared" si="253"/>
        <v/>
      </c>
      <c r="O2258" s="7" t="str">
        <f>IF(OR($C2258=13,$C2258=14,$C2258=15),$J2258,"")</f>
        <v/>
      </c>
      <c r="P2258" s="8" t="str">
        <f t="shared" ref="P2258:P2284" si="257">IF(AND(C2257=13,C2258=14,C2259=15),AVERAGE(O2257:O2259),"")</f>
        <v/>
      </c>
      <c r="Q2258" s="3">
        <f>IF(OR($C2258=19,$C2258=20,$C2258=21),$J2258,"")</f>
        <v>255.82274863113159</v>
      </c>
      <c r="R2258" s="3" t="str">
        <f t="shared" si="255"/>
        <v/>
      </c>
      <c r="S2258" s="7" t="str">
        <f>IF(OR($C2258=25,$C2258=26,$C2258=27),$J2258,"")</f>
        <v/>
      </c>
      <c r="T2258" s="9" t="str">
        <f t="shared" si="256"/>
        <v/>
      </c>
    </row>
    <row r="2259" spans="1:20" x14ac:dyDescent="0.25">
      <c r="A2259" s="20">
        <f t="shared" si="254"/>
        <v>42881.51</v>
      </c>
      <c r="B2259" s="2">
        <v>42881.503518518519</v>
      </c>
      <c r="C2259" s="1">
        <v>2</v>
      </c>
      <c r="D2259" s="1">
        <v>5</v>
      </c>
      <c r="E2259" s="1">
        <v>3</v>
      </c>
      <c r="F2259" s="1">
        <v>4</v>
      </c>
      <c r="G2259" s="1">
        <v>992.93100000000004</v>
      </c>
      <c r="H2259" s="1">
        <v>343.13232086337234</v>
      </c>
      <c r="I2259" s="22">
        <v>6238.77</v>
      </c>
      <c r="J2259" s="1">
        <v>343.13232086337234</v>
      </c>
      <c r="K2259" s="7">
        <f>IF(OR($C2259=1,$C2259=2,$C2259=3),$J2259,"")</f>
        <v>343.13232086337234</v>
      </c>
      <c r="L2259" s="8">
        <f t="shared" si="252"/>
        <v>343.13232086337234</v>
      </c>
      <c r="M2259" s="3" t="str">
        <f>IF(OR($C2259=7,$C2259=8,$C2259=9),$J2259,"")</f>
        <v/>
      </c>
      <c r="N2259" s="8" t="str">
        <f t="shared" si="253"/>
        <v/>
      </c>
      <c r="O2259" s="7" t="str">
        <f>IF(OR($C2259=13,$C2259=14,$C2259=15),$J2259,"")</f>
        <v/>
      </c>
      <c r="P2259" s="8" t="str">
        <f t="shared" si="257"/>
        <v/>
      </c>
      <c r="Q2259" s="3" t="str">
        <f>IF(OR($C2259=19,$C2259=20,$C2259=21),$J2259,"")</f>
        <v/>
      </c>
      <c r="R2259" s="3" t="str">
        <f t="shared" si="255"/>
        <v/>
      </c>
      <c r="S2259" s="7" t="str">
        <f>IF(OR($C2259=25,$C2259=26,$C2259=27),$J2259,"")</f>
        <v/>
      </c>
      <c r="T2259" s="9" t="str">
        <f t="shared" si="256"/>
        <v/>
      </c>
    </row>
    <row r="2260" spans="1:20" x14ac:dyDescent="0.25">
      <c r="A2260" s="20">
        <f t="shared" si="254"/>
        <v>42881.51</v>
      </c>
      <c r="B2260" s="2">
        <v>42881.503680555557</v>
      </c>
      <c r="C2260" s="1">
        <v>13</v>
      </c>
      <c r="D2260" s="1">
        <v>16</v>
      </c>
      <c r="E2260" s="1">
        <v>14</v>
      </c>
      <c r="F2260" s="1">
        <v>15</v>
      </c>
      <c r="G2260" s="1">
        <v>610.12300000000005</v>
      </c>
      <c r="H2260" s="1">
        <v>210.84337280447821</v>
      </c>
      <c r="I2260" s="22">
        <v>3833.51</v>
      </c>
      <c r="J2260" s="1">
        <v>210.84337280447821</v>
      </c>
      <c r="K2260" s="7" t="str">
        <f>IF(OR($C2260=1,$C2260=2,$C2260=3),$J2260,"")</f>
        <v/>
      </c>
      <c r="L2260" s="8" t="str">
        <f t="shared" si="252"/>
        <v/>
      </c>
      <c r="M2260" s="3" t="str">
        <f>IF(OR($C2260=7,$C2260=8,$C2260=9),$J2260,"")</f>
        <v/>
      </c>
      <c r="N2260" s="8" t="str">
        <f t="shared" si="253"/>
        <v/>
      </c>
      <c r="O2260" s="7">
        <f>IF(OR($C2260=13,$C2260=14,$C2260=15),$J2260,"")</f>
        <v>210.84337280447821</v>
      </c>
      <c r="P2260" s="8">
        <f>AVERAGE(O2260:O2261)</f>
        <v>316.14479903993788</v>
      </c>
      <c r="Q2260" s="3" t="str">
        <f>IF(OR($C2260=19,$C2260=20,$C2260=21),$J2260,"")</f>
        <v/>
      </c>
      <c r="R2260" s="3" t="str">
        <f t="shared" si="255"/>
        <v/>
      </c>
      <c r="S2260" s="7" t="str">
        <f>IF(OR($C2260=25,$C2260=26,$C2260=27),$J2260,"")</f>
        <v/>
      </c>
      <c r="T2260" s="9" t="str">
        <f t="shared" si="256"/>
        <v/>
      </c>
    </row>
    <row r="2261" spans="1:20" x14ac:dyDescent="0.25">
      <c r="A2261" s="20">
        <f t="shared" si="254"/>
        <v>42881.51</v>
      </c>
      <c r="B2261" s="2">
        <v>42881.503703703704</v>
      </c>
      <c r="C2261" s="1">
        <v>14</v>
      </c>
      <c r="D2261" s="1">
        <v>17</v>
      </c>
      <c r="E2261" s="1">
        <v>15</v>
      </c>
      <c r="F2261" s="1">
        <v>16</v>
      </c>
      <c r="G2261" s="1">
        <v>1219.55</v>
      </c>
      <c r="H2261" s="1">
        <v>421.44622527539752</v>
      </c>
      <c r="I2261" s="22">
        <v>7662.63</v>
      </c>
      <c r="J2261" s="1">
        <v>421.44622527539752</v>
      </c>
      <c r="K2261" s="7" t="str">
        <f>IF(OR($C2261=1,$C2261=2,$C2261=3),$J2261,"")</f>
        <v/>
      </c>
      <c r="L2261" s="8" t="str">
        <f t="shared" si="252"/>
        <v/>
      </c>
      <c r="M2261" s="3" t="str">
        <f>IF(OR($C2261=7,$C2261=8,$C2261=9),$J2261,"")</f>
        <v/>
      </c>
      <c r="N2261" s="8" t="str">
        <f t="shared" si="253"/>
        <v/>
      </c>
      <c r="O2261" s="7">
        <f>IF(OR($C2261=13,$C2261=14,$C2261=15),$J2261,"")</f>
        <v>421.44622527539752</v>
      </c>
      <c r="P2261" s="8" t="str">
        <f t="shared" si="257"/>
        <v/>
      </c>
      <c r="Q2261" s="3" t="str">
        <f>IF(OR($C2261=19,$C2261=20,$C2261=21),$J2261,"")</f>
        <v/>
      </c>
      <c r="R2261" s="3" t="str">
        <f t="shared" si="255"/>
        <v/>
      </c>
      <c r="S2261" s="7" t="str">
        <f>IF(OR($C2261=25,$C2261=26,$C2261=27),$J2261,"")</f>
        <v/>
      </c>
      <c r="T2261" s="9" t="str">
        <f t="shared" si="256"/>
        <v/>
      </c>
    </row>
    <row r="2262" spans="1:20" x14ac:dyDescent="0.25">
      <c r="A2262" s="20">
        <f t="shared" si="254"/>
        <v>42881.51</v>
      </c>
      <c r="B2262" s="2">
        <v>42881.503761574073</v>
      </c>
      <c r="C2262" s="1">
        <v>19</v>
      </c>
      <c r="D2262" s="1">
        <v>22</v>
      </c>
      <c r="E2262" s="1">
        <v>20</v>
      </c>
      <c r="F2262" s="1">
        <v>21</v>
      </c>
      <c r="G2262" s="1">
        <v>747.61099999999999</v>
      </c>
      <c r="H2262" s="1">
        <v>258.35581478772104</v>
      </c>
      <c r="I2262" s="22">
        <v>4697.38</v>
      </c>
      <c r="J2262" s="1">
        <v>258.35581478772104</v>
      </c>
      <c r="K2262" s="7" t="str">
        <f>IF(OR($C2262=1,$C2262=2,$C2262=3),$J2262,"")</f>
        <v/>
      </c>
      <c r="L2262" s="8" t="str">
        <f t="shared" ref="L2262:L2308" si="258">IF(AND(C2261=1,C2262=2,C2263=3),AVERAGE(K2261:K2263),"")</f>
        <v/>
      </c>
      <c r="M2262" s="3" t="str">
        <f>IF(OR($C2262=7,$C2262=8,$C2262=9),$J2262,"")</f>
        <v/>
      </c>
      <c r="N2262" s="8" t="str">
        <f t="shared" si="253"/>
        <v/>
      </c>
      <c r="O2262" s="7" t="str">
        <f>IF(OR($C2262=13,$C2262=14,$C2262=15),$J2262,"")</f>
        <v/>
      </c>
      <c r="P2262" s="8" t="str">
        <f t="shared" si="257"/>
        <v/>
      </c>
      <c r="Q2262" s="3">
        <f>IF(OR($C2262=19,$C2262=20,$C2262=21),$J2262,"")</f>
        <v>258.35581478772104</v>
      </c>
      <c r="R2262" s="3" t="str">
        <f t="shared" si="255"/>
        <v/>
      </c>
      <c r="S2262" s="7" t="str">
        <f>IF(OR($C2262=25,$C2262=26,$C2262=27),$J2262,"")</f>
        <v/>
      </c>
      <c r="T2262" s="9" t="str">
        <f t="shared" si="256"/>
        <v/>
      </c>
    </row>
    <row r="2263" spans="1:20" x14ac:dyDescent="0.25">
      <c r="A2263" s="20">
        <f t="shared" si="254"/>
        <v>42881.51</v>
      </c>
      <c r="B2263" s="2">
        <v>42881.503784722219</v>
      </c>
      <c r="C2263" s="1">
        <v>20</v>
      </c>
      <c r="D2263" s="1">
        <v>23</v>
      </c>
      <c r="E2263" s="1">
        <v>21</v>
      </c>
      <c r="F2263" s="1">
        <v>22</v>
      </c>
      <c r="G2263" s="1">
        <v>858.52800000000002</v>
      </c>
      <c r="H2263" s="1">
        <v>296.68597834712517</v>
      </c>
      <c r="I2263" s="22">
        <v>5394.29</v>
      </c>
      <c r="J2263" s="1">
        <v>296.68597834712517</v>
      </c>
      <c r="K2263" s="7" t="str">
        <f>IF(OR($C2263=1,$C2263=2,$C2263=3),$J2263,"")</f>
        <v/>
      </c>
      <c r="L2263" s="8" t="str">
        <f t="shared" si="258"/>
        <v/>
      </c>
      <c r="M2263" s="3" t="str">
        <f>IF(OR($C2263=7,$C2263=8,$C2263=9),$J2263,"")</f>
        <v/>
      </c>
      <c r="N2263" s="8" t="str">
        <f t="shared" si="253"/>
        <v/>
      </c>
      <c r="O2263" s="7" t="str">
        <f>IF(OR($C2263=13,$C2263=14,$C2263=15),$J2263,"")</f>
        <v/>
      </c>
      <c r="P2263" s="8" t="str">
        <f t="shared" si="257"/>
        <v/>
      </c>
      <c r="Q2263" s="3">
        <f>IF(OR($C2263=19,$C2263=20,$C2263=21),$J2263,"")</f>
        <v>296.68597834712517</v>
      </c>
      <c r="R2263" s="3">
        <f t="shared" si="255"/>
        <v>270.04143990164636</v>
      </c>
      <c r="S2263" s="7" t="str">
        <f>IF(OR($C2263=25,$C2263=26,$C2263=27),$J2263,"")</f>
        <v/>
      </c>
      <c r="T2263" s="9" t="str">
        <f t="shared" si="256"/>
        <v/>
      </c>
    </row>
    <row r="2264" spans="1:20" x14ac:dyDescent="0.25">
      <c r="A2264" s="20">
        <f t="shared" si="254"/>
        <v>42881.51</v>
      </c>
      <c r="B2264" s="2">
        <v>42881.503819444442</v>
      </c>
      <c r="C2264" s="1">
        <v>21</v>
      </c>
      <c r="D2264" s="1">
        <v>24</v>
      </c>
      <c r="E2264" s="1">
        <v>22</v>
      </c>
      <c r="F2264" s="1">
        <v>23</v>
      </c>
      <c r="G2264" s="1">
        <v>738.13900000000001</v>
      </c>
      <c r="H2264" s="1">
        <v>255.0825265700928</v>
      </c>
      <c r="I2264" s="22">
        <v>4637.8599999999997</v>
      </c>
      <c r="J2264" s="1">
        <v>255.0825265700928</v>
      </c>
      <c r="K2264" s="7" t="str">
        <f>IF(OR($C2264=1,$C2264=2,$C2264=3),$J2264,"")</f>
        <v/>
      </c>
      <c r="L2264" s="8" t="str">
        <f t="shared" si="258"/>
        <v/>
      </c>
      <c r="M2264" s="3" t="str">
        <f>IF(OR($C2264=7,$C2264=8,$C2264=9),$J2264,"")</f>
        <v/>
      </c>
      <c r="N2264" s="8" t="str">
        <f t="shared" si="253"/>
        <v/>
      </c>
      <c r="O2264" s="7" t="str">
        <f>IF(OR($C2264=13,$C2264=14,$C2264=15),$J2264,"")</f>
        <v/>
      </c>
      <c r="P2264" s="8" t="str">
        <f t="shared" si="257"/>
        <v/>
      </c>
      <c r="Q2264" s="3">
        <f>IF(OR($C2264=19,$C2264=20,$C2264=21),$J2264,"")</f>
        <v>255.0825265700928</v>
      </c>
      <c r="R2264" s="3" t="str">
        <f t="shared" si="255"/>
        <v/>
      </c>
      <c r="S2264" s="7" t="str">
        <f>IF(OR($C2264=25,$C2264=26,$C2264=27),$J2264,"")</f>
        <v/>
      </c>
      <c r="T2264" s="9" t="str">
        <f t="shared" si="256"/>
        <v/>
      </c>
    </row>
    <row r="2265" spans="1:20" x14ac:dyDescent="0.25">
      <c r="A2265" s="20">
        <f t="shared" si="254"/>
        <v>42881.520000000004</v>
      </c>
      <c r="B2265" s="2">
        <v>42881.517395833333</v>
      </c>
      <c r="C2265" s="1">
        <v>1</v>
      </c>
      <c r="D2265" s="1">
        <v>4</v>
      </c>
      <c r="E2265" s="1">
        <v>2</v>
      </c>
      <c r="F2265" s="1">
        <v>3</v>
      </c>
      <c r="G2265" s="1">
        <v>733.61699999999996</v>
      </c>
      <c r="H2265" s="1">
        <v>253.51983555234415</v>
      </c>
      <c r="I2265" s="22">
        <v>4609.45</v>
      </c>
      <c r="J2265" s="1">
        <v>253.51983555234415</v>
      </c>
      <c r="K2265" s="7">
        <f>IF(OR($C2265=1,$C2265=2,$C2265=3),$J2265,"")</f>
        <v>253.51983555234415</v>
      </c>
      <c r="L2265" s="8">
        <f>AVERAGE(K2265:K2266)</f>
        <v>288.62647372175286</v>
      </c>
      <c r="M2265" s="3" t="str">
        <f>IF(OR($C2265=7,$C2265=8,$C2265=9),$J2265,"")</f>
        <v/>
      </c>
      <c r="N2265" s="8" t="str">
        <f t="shared" si="253"/>
        <v/>
      </c>
      <c r="O2265" s="7" t="str">
        <f>IF(OR($C2265=13,$C2265=14,$C2265=15),$J2265,"")</f>
        <v/>
      </c>
      <c r="P2265" s="8" t="str">
        <f t="shared" si="257"/>
        <v/>
      </c>
      <c r="Q2265" s="3" t="str">
        <f>IF(OR($C2265=19,$C2265=20,$C2265=21),$J2265,"")</f>
        <v/>
      </c>
      <c r="R2265" s="3" t="str">
        <f t="shared" si="255"/>
        <v/>
      </c>
      <c r="S2265" s="7" t="str">
        <f>IF(OR($C2265=25,$C2265=26,$C2265=27),$J2265,"")</f>
        <v/>
      </c>
      <c r="T2265" s="9" t="str">
        <f t="shared" si="256"/>
        <v/>
      </c>
    </row>
    <row r="2266" spans="1:20" x14ac:dyDescent="0.25">
      <c r="A2266" s="20">
        <f t="shared" si="254"/>
        <v>42881.520000000004</v>
      </c>
      <c r="B2266" s="2">
        <v>42881.517418981479</v>
      </c>
      <c r="C2266" s="1">
        <v>2</v>
      </c>
      <c r="D2266" s="1">
        <v>5</v>
      </c>
      <c r="E2266" s="1">
        <v>3</v>
      </c>
      <c r="F2266" s="1">
        <v>4</v>
      </c>
      <c r="G2266" s="1">
        <v>936.79499999999996</v>
      </c>
      <c r="H2266" s="1">
        <v>323.73311189116151</v>
      </c>
      <c r="I2266" s="22">
        <v>5886.05</v>
      </c>
      <c r="J2266" s="1">
        <v>323.73311189116151</v>
      </c>
      <c r="K2266" s="7">
        <f>IF(OR($C2266=1,$C2266=2,$C2266=3),$J2266,"")</f>
        <v>323.73311189116151</v>
      </c>
      <c r="L2266" s="8" t="str">
        <f t="shared" si="258"/>
        <v/>
      </c>
      <c r="M2266" s="3" t="str">
        <f>IF(OR($C2266=7,$C2266=8,$C2266=9),$J2266,"")</f>
        <v/>
      </c>
      <c r="N2266" s="8" t="str">
        <f t="shared" si="253"/>
        <v/>
      </c>
      <c r="O2266" s="7" t="str">
        <f>IF(OR($C2266=13,$C2266=14,$C2266=15),$J2266,"")</f>
        <v/>
      </c>
      <c r="P2266" s="8" t="str">
        <f t="shared" si="257"/>
        <v/>
      </c>
      <c r="Q2266" s="3" t="str">
        <f>IF(OR($C2266=19,$C2266=20,$C2266=21),$J2266,"")</f>
        <v/>
      </c>
      <c r="R2266" s="3" t="str">
        <f t="shared" si="255"/>
        <v/>
      </c>
      <c r="S2266" s="7" t="str">
        <f>IF(OR($C2266=25,$C2266=26,$C2266=27),$J2266,"")</f>
        <v/>
      </c>
      <c r="T2266" s="9" t="str">
        <f t="shared" si="256"/>
        <v/>
      </c>
    </row>
    <row r="2267" spans="1:20" x14ac:dyDescent="0.25">
      <c r="A2267" s="20">
        <f t="shared" si="254"/>
        <v>42881.520000000004</v>
      </c>
      <c r="B2267" s="2">
        <v>42881.517523148148</v>
      </c>
      <c r="C2267" s="1">
        <v>8</v>
      </c>
      <c r="D2267" s="1">
        <v>11</v>
      </c>
      <c r="E2267" s="1">
        <v>9</v>
      </c>
      <c r="F2267" s="1">
        <v>10</v>
      </c>
      <c r="G2267" s="1">
        <v>591.86500000000001</v>
      </c>
      <c r="H2267" s="1">
        <v>204.53386095086151</v>
      </c>
      <c r="I2267" s="22">
        <v>3718.8</v>
      </c>
      <c r="J2267" s="1">
        <v>204.53386095086151</v>
      </c>
      <c r="K2267" s="7" t="str">
        <f>IF(OR($C2267=1,$C2267=2,$C2267=3),$J2267,"")</f>
        <v/>
      </c>
      <c r="L2267" s="8" t="str">
        <f t="shared" si="258"/>
        <v/>
      </c>
      <c r="M2267" s="3">
        <f>IF(OR($C2267=7,$C2267=8,$C2267=9),$J2267,"")</f>
        <v>204.53386095086151</v>
      </c>
      <c r="N2267" s="8">
        <f t="shared" si="253"/>
        <v>204.53386095086151</v>
      </c>
      <c r="O2267" s="7" t="str">
        <f>IF(OR($C2267=13,$C2267=14,$C2267=15),$J2267,"")</f>
        <v/>
      </c>
      <c r="P2267" s="8" t="str">
        <f t="shared" si="257"/>
        <v/>
      </c>
      <c r="Q2267" s="3" t="str">
        <f>IF(OR($C2267=19,$C2267=20,$C2267=21),$J2267,"")</f>
        <v/>
      </c>
      <c r="R2267" s="3" t="str">
        <f t="shared" si="255"/>
        <v/>
      </c>
      <c r="S2267" s="7" t="str">
        <f>IF(OR($C2267=25,$C2267=26,$C2267=27),$J2267,"")</f>
        <v/>
      </c>
      <c r="T2267" s="9" t="str">
        <f t="shared" si="256"/>
        <v/>
      </c>
    </row>
    <row r="2268" spans="1:20" x14ac:dyDescent="0.25">
      <c r="A2268" s="20">
        <f t="shared" si="254"/>
        <v>42881.520000000004</v>
      </c>
      <c r="B2268" s="2">
        <v>42881.517581018517</v>
      </c>
      <c r="C2268" s="1">
        <v>13</v>
      </c>
      <c r="D2268" s="1">
        <v>16</v>
      </c>
      <c r="E2268" s="1">
        <v>14</v>
      </c>
      <c r="F2268" s="1">
        <v>15</v>
      </c>
      <c r="G2268" s="1">
        <v>609.41499999999996</v>
      </c>
      <c r="H2268" s="1">
        <v>210.59870556861659</v>
      </c>
      <c r="I2268" s="22">
        <v>3829.07</v>
      </c>
      <c r="J2268" s="1">
        <v>210.59870556861659</v>
      </c>
      <c r="K2268" s="7" t="str">
        <f>IF(OR($C2268=1,$C2268=2,$C2268=3),$J2268,"")</f>
        <v/>
      </c>
      <c r="L2268" s="8" t="str">
        <f t="shared" si="258"/>
        <v/>
      </c>
      <c r="M2268" s="3" t="str">
        <f>IF(OR($C2268=7,$C2268=8,$C2268=9),$J2268,"")</f>
        <v/>
      </c>
      <c r="N2268" s="8" t="str">
        <f t="shared" si="253"/>
        <v/>
      </c>
      <c r="O2268" s="7">
        <f>IF(OR($C2268=13,$C2268=14,$C2268=15),$J2268,"")</f>
        <v>210.59870556861659</v>
      </c>
      <c r="P2268" s="8">
        <f>O2268</f>
        <v>210.59870556861659</v>
      </c>
      <c r="Q2268" s="3" t="str">
        <f>IF(OR($C2268=19,$C2268=20,$C2268=21),$J2268,"")</f>
        <v/>
      </c>
      <c r="R2268" s="3" t="str">
        <f t="shared" si="255"/>
        <v/>
      </c>
      <c r="S2268" s="7" t="str">
        <f>IF(OR($C2268=25,$C2268=26,$C2268=27),$J2268,"")</f>
        <v/>
      </c>
      <c r="T2268" s="9" t="str">
        <f t="shared" si="256"/>
        <v/>
      </c>
    </row>
    <row r="2269" spans="1:20" x14ac:dyDescent="0.25">
      <c r="A2269" s="20">
        <f t="shared" si="254"/>
        <v>42881.520000000004</v>
      </c>
      <c r="B2269" s="2">
        <v>42881.51766203704</v>
      </c>
      <c r="C2269" s="1">
        <v>19</v>
      </c>
      <c r="D2269" s="1">
        <v>22</v>
      </c>
      <c r="E2269" s="1">
        <v>20</v>
      </c>
      <c r="F2269" s="1">
        <v>21</v>
      </c>
      <c r="G2269" s="1">
        <v>748.20399999999995</v>
      </c>
      <c r="H2269" s="1">
        <v>258.56074087651473</v>
      </c>
      <c r="I2269" s="22">
        <v>4701.1000000000004</v>
      </c>
      <c r="J2269" s="1">
        <v>258.56074087651473</v>
      </c>
      <c r="K2269" s="7" t="str">
        <f>IF(OR($C2269=1,$C2269=2,$C2269=3),$J2269,"")</f>
        <v/>
      </c>
      <c r="L2269" s="8" t="str">
        <f t="shared" si="258"/>
        <v/>
      </c>
      <c r="M2269" s="3" t="str">
        <f>IF(OR($C2269=7,$C2269=8,$C2269=9),$J2269,"")</f>
        <v/>
      </c>
      <c r="N2269" s="8" t="str">
        <f t="shared" si="253"/>
        <v/>
      </c>
      <c r="O2269" s="7" t="str">
        <f>IF(OR($C2269=13,$C2269=14,$C2269=15),$J2269,"")</f>
        <v/>
      </c>
      <c r="P2269" s="8" t="str">
        <f t="shared" si="257"/>
        <v/>
      </c>
      <c r="Q2269" s="3">
        <f>IF(OR($C2269=19,$C2269=20,$C2269=21),$J2269,"")</f>
        <v>258.56074087651473</v>
      </c>
      <c r="R2269" s="3" t="str">
        <f t="shared" si="255"/>
        <v/>
      </c>
      <c r="S2269" s="7" t="str">
        <f>IF(OR($C2269=25,$C2269=26,$C2269=27),$J2269,"")</f>
        <v/>
      </c>
      <c r="T2269" s="9" t="str">
        <f t="shared" si="256"/>
        <v/>
      </c>
    </row>
    <row r="2270" spans="1:20" x14ac:dyDescent="0.25">
      <c r="A2270" s="20">
        <f t="shared" si="254"/>
        <v>42881.520000000004</v>
      </c>
      <c r="B2270" s="2">
        <v>42881.517685185187</v>
      </c>
      <c r="C2270" s="1">
        <v>20</v>
      </c>
      <c r="D2270" s="1">
        <v>23</v>
      </c>
      <c r="E2270" s="1">
        <v>21</v>
      </c>
      <c r="F2270" s="1">
        <v>22</v>
      </c>
      <c r="G2270" s="1">
        <v>858.73</v>
      </c>
      <c r="H2270" s="1">
        <v>296.75578453588793</v>
      </c>
      <c r="I2270" s="22">
        <v>5395.56</v>
      </c>
      <c r="J2270" s="1">
        <v>296.75578453588793</v>
      </c>
      <c r="K2270" s="7" t="str">
        <f>IF(OR($C2270=1,$C2270=2,$C2270=3),$J2270,"")</f>
        <v/>
      </c>
      <c r="L2270" s="8" t="str">
        <f t="shared" si="258"/>
        <v/>
      </c>
      <c r="M2270" s="3" t="str">
        <f>IF(OR($C2270=7,$C2270=8,$C2270=9),$J2270,"")</f>
        <v/>
      </c>
      <c r="N2270" s="8" t="str">
        <f t="shared" si="253"/>
        <v/>
      </c>
      <c r="O2270" s="7" t="str">
        <f>IF(OR($C2270=13,$C2270=14,$C2270=15),$J2270,"")</f>
        <v/>
      </c>
      <c r="P2270" s="8" t="str">
        <f t="shared" si="257"/>
        <v/>
      </c>
      <c r="Q2270" s="3">
        <f>IF(OR($C2270=19,$C2270=20,$C2270=21),$J2270,"")</f>
        <v>296.75578453588793</v>
      </c>
      <c r="R2270" s="3">
        <f t="shared" si="255"/>
        <v>270.078762022371</v>
      </c>
      <c r="S2270" s="7" t="str">
        <f>IF(OR($C2270=25,$C2270=26,$C2270=27),$J2270,"")</f>
        <v/>
      </c>
      <c r="T2270" s="9" t="str">
        <f t="shared" si="256"/>
        <v/>
      </c>
    </row>
    <row r="2271" spans="1:20" x14ac:dyDescent="0.25">
      <c r="A2271" s="20">
        <f t="shared" si="254"/>
        <v>42881.520000000004</v>
      </c>
      <c r="B2271" s="2">
        <v>42881.51771990741</v>
      </c>
      <c r="C2271" s="1">
        <v>21</v>
      </c>
      <c r="D2271" s="1">
        <v>24</v>
      </c>
      <c r="E2271" s="1">
        <v>22</v>
      </c>
      <c r="F2271" s="1">
        <v>23</v>
      </c>
      <c r="G2271" s="1">
        <v>737.66800000000001</v>
      </c>
      <c r="H2271" s="1">
        <v>254.9197606547103</v>
      </c>
      <c r="I2271" s="22">
        <v>4634.8999999999996</v>
      </c>
      <c r="J2271" s="1">
        <v>254.9197606547103</v>
      </c>
      <c r="K2271" s="7" t="str">
        <f>IF(OR($C2271=1,$C2271=2,$C2271=3),$J2271,"")</f>
        <v/>
      </c>
      <c r="L2271" s="8" t="str">
        <f t="shared" si="258"/>
        <v/>
      </c>
      <c r="M2271" s="3" t="str">
        <f>IF(OR($C2271=7,$C2271=8,$C2271=9),$J2271,"")</f>
        <v/>
      </c>
      <c r="N2271" s="8" t="str">
        <f t="shared" si="253"/>
        <v/>
      </c>
      <c r="O2271" s="7" t="str">
        <f>IF(OR($C2271=13,$C2271=14,$C2271=15),$J2271,"")</f>
        <v/>
      </c>
      <c r="P2271" s="8" t="str">
        <f t="shared" si="257"/>
        <v/>
      </c>
      <c r="Q2271" s="3">
        <f>IF(OR($C2271=19,$C2271=20,$C2271=21),$J2271,"")</f>
        <v>254.9197606547103</v>
      </c>
      <c r="R2271" s="3" t="str">
        <f t="shared" si="255"/>
        <v/>
      </c>
      <c r="S2271" s="7" t="str">
        <f>IF(OR($C2271=25,$C2271=26,$C2271=27),$J2271,"")</f>
        <v/>
      </c>
      <c r="T2271" s="9" t="str">
        <f t="shared" si="256"/>
        <v/>
      </c>
    </row>
    <row r="2272" spans="1:20" x14ac:dyDescent="0.25">
      <c r="A2272" s="20">
        <f t="shared" si="254"/>
        <v>42881.54</v>
      </c>
      <c r="B2272" s="2">
        <v>42881.531412037039</v>
      </c>
      <c r="C2272" s="1">
        <v>8</v>
      </c>
      <c r="D2272" s="1">
        <v>11</v>
      </c>
      <c r="E2272" s="1">
        <v>9</v>
      </c>
      <c r="F2272" s="1">
        <v>10</v>
      </c>
      <c r="G2272" s="1">
        <v>593.33100000000002</v>
      </c>
      <c r="H2272" s="1">
        <v>205.04047418217939</v>
      </c>
      <c r="I2272" s="22">
        <v>3728.01</v>
      </c>
      <c r="J2272" s="1">
        <v>205.04047418217939</v>
      </c>
      <c r="K2272" s="7" t="str">
        <f>IF(OR($C2272=1,$C2272=2,$C2272=3),$J2272,"")</f>
        <v/>
      </c>
      <c r="L2272" s="8" t="str">
        <f t="shared" si="258"/>
        <v/>
      </c>
      <c r="M2272" s="3">
        <f>IF(OR($C2272=7,$C2272=8,$C2272=9),$J2272,"")</f>
        <v>205.04047418217939</v>
      </c>
      <c r="N2272" s="8">
        <f t="shared" si="253"/>
        <v>205.04047418217939</v>
      </c>
      <c r="O2272" s="7" t="str">
        <f>IF(OR($C2272=13,$C2272=14,$C2272=15),$J2272,"")</f>
        <v/>
      </c>
      <c r="P2272" s="8" t="str">
        <f t="shared" si="257"/>
        <v/>
      </c>
      <c r="Q2272" s="3" t="str">
        <f>IF(OR($C2272=19,$C2272=20,$C2272=21),$J2272,"")</f>
        <v/>
      </c>
      <c r="R2272" s="3" t="str">
        <f t="shared" si="255"/>
        <v/>
      </c>
      <c r="S2272" s="7" t="str">
        <f>IF(OR($C2272=25,$C2272=26,$C2272=27),$J2272,"")</f>
        <v/>
      </c>
      <c r="T2272" s="9" t="str">
        <f t="shared" si="256"/>
        <v/>
      </c>
    </row>
    <row r="2273" spans="1:20" x14ac:dyDescent="0.25">
      <c r="A2273" s="20">
        <f t="shared" si="254"/>
        <v>42881.54</v>
      </c>
      <c r="B2273" s="2">
        <v>42881.531481481485</v>
      </c>
      <c r="C2273" s="1">
        <v>13</v>
      </c>
      <c r="D2273" s="1">
        <v>16</v>
      </c>
      <c r="E2273" s="1">
        <v>14</v>
      </c>
      <c r="F2273" s="1">
        <v>15</v>
      </c>
      <c r="G2273" s="1">
        <v>612.59</v>
      </c>
      <c r="H2273" s="1">
        <v>211.69590680288286</v>
      </c>
      <c r="I2273" s="22">
        <v>3849.02</v>
      </c>
      <c r="J2273" s="1">
        <v>211.69590680288286</v>
      </c>
      <c r="K2273" s="7" t="str">
        <f>IF(OR($C2273=1,$C2273=2,$C2273=3),$J2273,"")</f>
        <v/>
      </c>
      <c r="L2273" s="8" t="str">
        <f t="shared" si="258"/>
        <v/>
      </c>
      <c r="M2273" s="3" t="str">
        <f>IF(OR($C2273=7,$C2273=8,$C2273=9),$J2273,"")</f>
        <v/>
      </c>
      <c r="N2273" s="8" t="str">
        <f t="shared" si="253"/>
        <v/>
      </c>
      <c r="O2273" s="7">
        <f>IF(OR($C2273=13,$C2273=14,$C2273=15),$J2273,"")</f>
        <v>211.69590680288286</v>
      </c>
      <c r="P2273" s="8">
        <f>AVERAGE(O2273:O2274)</f>
        <v>518.72045816592708</v>
      </c>
      <c r="Q2273" s="3" t="str">
        <f>IF(OR($C2273=19,$C2273=20,$C2273=21),$J2273,"")</f>
        <v/>
      </c>
      <c r="R2273" s="3" t="str">
        <f t="shared" si="255"/>
        <v/>
      </c>
      <c r="S2273" s="7" t="str">
        <f>IF(OR($C2273=25,$C2273=26,$C2273=27),$J2273,"")</f>
        <v/>
      </c>
      <c r="T2273" s="9" t="str">
        <f t="shared" si="256"/>
        <v/>
      </c>
    </row>
    <row r="2274" spans="1:20" x14ac:dyDescent="0.25">
      <c r="A2274" s="20">
        <f t="shared" si="254"/>
        <v>42881.54</v>
      </c>
      <c r="B2274" s="2">
        <v>42881.531527777777</v>
      </c>
      <c r="C2274" s="1">
        <v>15</v>
      </c>
      <c r="D2274" s="1">
        <v>18</v>
      </c>
      <c r="E2274" s="1">
        <v>16</v>
      </c>
      <c r="F2274" s="1">
        <v>17</v>
      </c>
      <c r="G2274" s="1">
        <v>2389.48</v>
      </c>
      <c r="H2274" s="1">
        <v>825.74500952897131</v>
      </c>
      <c r="I2274" s="22">
        <v>15013.5</v>
      </c>
      <c r="J2274" s="1">
        <v>825.74500952897131</v>
      </c>
      <c r="K2274" s="7" t="str">
        <f>IF(OR($C2274=1,$C2274=2,$C2274=3),$J2274,"")</f>
        <v/>
      </c>
      <c r="L2274" s="8" t="str">
        <f t="shared" si="258"/>
        <v/>
      </c>
      <c r="M2274" s="3" t="str">
        <f>IF(OR($C2274=7,$C2274=8,$C2274=9),$J2274,"")</f>
        <v/>
      </c>
      <c r="N2274" s="8" t="str">
        <f t="shared" si="253"/>
        <v/>
      </c>
      <c r="O2274" s="7">
        <f>IF(OR($C2274=13,$C2274=14,$C2274=15),$J2274,"")</f>
        <v>825.74500952897131</v>
      </c>
      <c r="P2274" s="8" t="str">
        <f t="shared" si="257"/>
        <v/>
      </c>
      <c r="Q2274" s="3" t="str">
        <f>IF(OR($C2274=19,$C2274=20,$C2274=21),$J2274,"")</f>
        <v/>
      </c>
      <c r="R2274" s="3" t="str">
        <f t="shared" si="255"/>
        <v/>
      </c>
      <c r="S2274" s="7" t="str">
        <f>IF(OR($C2274=25,$C2274=26,$C2274=27),$J2274,"")</f>
        <v/>
      </c>
      <c r="T2274" s="9" t="str">
        <f t="shared" si="256"/>
        <v/>
      </c>
    </row>
    <row r="2275" spans="1:20" x14ac:dyDescent="0.25">
      <c r="A2275" s="20">
        <f t="shared" si="254"/>
        <v>42881.54</v>
      </c>
      <c r="B2275" s="2">
        <v>42881.5315625</v>
      </c>
      <c r="C2275" s="1">
        <v>19</v>
      </c>
      <c r="D2275" s="1">
        <v>22</v>
      </c>
      <c r="E2275" s="1">
        <v>20</v>
      </c>
      <c r="F2275" s="1">
        <v>21</v>
      </c>
      <c r="G2275" s="1">
        <v>747.61400000000003</v>
      </c>
      <c r="H2275" s="1">
        <v>258.35685151329676</v>
      </c>
      <c r="I2275" s="22">
        <v>4697.3999999999996</v>
      </c>
      <c r="J2275" s="1">
        <v>258.35685151329676</v>
      </c>
      <c r="K2275" s="7" t="str">
        <f>IF(OR($C2275=1,$C2275=2,$C2275=3),$J2275,"")</f>
        <v/>
      </c>
      <c r="L2275" s="8" t="str">
        <f t="shared" si="258"/>
        <v/>
      </c>
      <c r="M2275" s="3" t="str">
        <f>IF(OR($C2275=7,$C2275=8,$C2275=9),$J2275,"")</f>
        <v/>
      </c>
      <c r="N2275" s="8" t="str">
        <f t="shared" si="253"/>
        <v/>
      </c>
      <c r="O2275" s="7" t="str">
        <f>IF(OR($C2275=13,$C2275=14,$C2275=15),$J2275,"")</f>
        <v/>
      </c>
      <c r="P2275" s="8" t="str">
        <f t="shared" si="257"/>
        <v/>
      </c>
      <c r="Q2275" s="3">
        <f>IF(OR($C2275=19,$C2275=20,$C2275=21),$J2275,"")</f>
        <v>258.35685151329676</v>
      </c>
      <c r="R2275" s="3" t="str">
        <f t="shared" si="255"/>
        <v/>
      </c>
      <c r="S2275" s="7" t="str">
        <f>IF(OR($C2275=25,$C2275=26,$C2275=27),$J2275,"")</f>
        <v/>
      </c>
      <c r="T2275" s="9" t="str">
        <f t="shared" si="256"/>
        <v/>
      </c>
    </row>
    <row r="2276" spans="1:20" x14ac:dyDescent="0.25">
      <c r="A2276" s="20">
        <f t="shared" si="254"/>
        <v>42881.54</v>
      </c>
      <c r="B2276" s="2">
        <v>42881.531585648147</v>
      </c>
      <c r="C2276" s="1">
        <v>20</v>
      </c>
      <c r="D2276" s="1">
        <v>23</v>
      </c>
      <c r="E2276" s="1">
        <v>21</v>
      </c>
      <c r="F2276" s="1">
        <v>22</v>
      </c>
      <c r="G2276" s="1">
        <v>861.22400000000005</v>
      </c>
      <c r="H2276" s="1">
        <v>297.61764906447377</v>
      </c>
      <c r="I2276" s="22">
        <v>5411.23</v>
      </c>
      <c r="J2276" s="1">
        <v>297.61764906447377</v>
      </c>
      <c r="K2276" s="7" t="str">
        <f>IF(OR($C2276=1,$C2276=2,$C2276=3),$J2276,"")</f>
        <v/>
      </c>
      <c r="L2276" s="8" t="str">
        <f t="shared" si="258"/>
        <v/>
      </c>
      <c r="M2276" s="3" t="str">
        <f>IF(OR($C2276=7,$C2276=8,$C2276=9),$J2276,"")</f>
        <v/>
      </c>
      <c r="N2276" s="8" t="str">
        <f t="shared" si="253"/>
        <v/>
      </c>
      <c r="O2276" s="7" t="str">
        <f>IF(OR($C2276=13,$C2276=14,$C2276=15),$J2276,"")</f>
        <v/>
      </c>
      <c r="P2276" s="8" t="str">
        <f t="shared" si="257"/>
        <v/>
      </c>
      <c r="Q2276" s="3">
        <f>IF(OR($C2276=19,$C2276=20,$C2276=21),$J2276,"")</f>
        <v>297.61764906447377</v>
      </c>
      <c r="R2276" s="3">
        <f t="shared" si="255"/>
        <v>270.28368811116462</v>
      </c>
      <c r="S2276" s="7" t="str">
        <f>IF(OR($C2276=25,$C2276=26,$C2276=27),$J2276,"")</f>
        <v/>
      </c>
      <c r="T2276" s="9" t="str">
        <f t="shared" si="256"/>
        <v/>
      </c>
    </row>
    <row r="2277" spans="1:20" x14ac:dyDescent="0.25">
      <c r="A2277" s="20">
        <f t="shared" si="254"/>
        <v>42881.54</v>
      </c>
      <c r="B2277" s="2">
        <v>42881.53162037037</v>
      </c>
      <c r="C2277" s="1">
        <v>21</v>
      </c>
      <c r="D2277" s="1">
        <v>24</v>
      </c>
      <c r="E2277" s="1">
        <v>22</v>
      </c>
      <c r="F2277" s="1">
        <v>23</v>
      </c>
      <c r="G2277" s="1">
        <v>737.54300000000001</v>
      </c>
      <c r="H2277" s="1">
        <v>254.87656375572345</v>
      </c>
      <c r="I2277" s="22">
        <v>4634.12</v>
      </c>
      <c r="J2277" s="1">
        <v>254.87656375572345</v>
      </c>
      <c r="K2277" s="7" t="str">
        <f>IF(OR($C2277=1,$C2277=2,$C2277=3),$J2277,"")</f>
        <v/>
      </c>
      <c r="L2277" s="8" t="str">
        <f t="shared" si="258"/>
        <v/>
      </c>
      <c r="M2277" s="3" t="str">
        <f>IF(OR($C2277=7,$C2277=8,$C2277=9),$J2277,"")</f>
        <v/>
      </c>
      <c r="N2277" s="8" t="str">
        <f t="shared" si="253"/>
        <v/>
      </c>
      <c r="O2277" s="7" t="str">
        <f>IF(OR($C2277=13,$C2277=14,$C2277=15),$J2277,"")</f>
        <v/>
      </c>
      <c r="P2277" s="8" t="str">
        <f t="shared" si="257"/>
        <v/>
      </c>
      <c r="Q2277" s="3">
        <f>IF(OR($C2277=19,$C2277=20,$C2277=21),$J2277,"")</f>
        <v>254.87656375572345</v>
      </c>
      <c r="R2277" s="3" t="str">
        <f t="shared" si="255"/>
        <v/>
      </c>
      <c r="S2277" s="7" t="str">
        <f>IF(OR($C2277=25,$C2277=26,$C2277=27),$J2277,"")</f>
        <v/>
      </c>
      <c r="T2277" s="9" t="str">
        <f t="shared" si="256"/>
        <v/>
      </c>
    </row>
    <row r="2278" spans="1:20" x14ac:dyDescent="0.25">
      <c r="A2278" s="20">
        <f t="shared" si="254"/>
        <v>42881.55</v>
      </c>
      <c r="B2278" s="2">
        <v>42881.545277777775</v>
      </c>
      <c r="C2278" s="1">
        <v>8</v>
      </c>
      <c r="D2278" s="1">
        <v>11</v>
      </c>
      <c r="E2278" s="1">
        <v>9</v>
      </c>
      <c r="F2278" s="1">
        <v>10</v>
      </c>
      <c r="G2278" s="1">
        <v>593.01499999999999</v>
      </c>
      <c r="H2278" s="1">
        <v>204.93127242154063</v>
      </c>
      <c r="I2278" s="22">
        <v>3726.02</v>
      </c>
      <c r="J2278" s="1">
        <v>204.93127242154063</v>
      </c>
      <c r="K2278" s="7" t="str">
        <f>IF(OR($C2278=1,$C2278=2,$C2278=3),$J2278,"")</f>
        <v/>
      </c>
      <c r="L2278" s="8" t="str">
        <f t="shared" si="258"/>
        <v/>
      </c>
      <c r="M2278" s="3">
        <f>IF(OR($C2278=7,$C2278=8,$C2278=9),$J2278,"")</f>
        <v>204.93127242154063</v>
      </c>
      <c r="N2278" s="8">
        <f t="shared" si="253"/>
        <v>204.93127242154063</v>
      </c>
      <c r="O2278" s="7" t="str">
        <f>IF(OR($C2278=13,$C2278=14,$C2278=15),$J2278,"")</f>
        <v/>
      </c>
      <c r="P2278" s="8" t="str">
        <f t="shared" si="257"/>
        <v/>
      </c>
      <c r="Q2278" s="3" t="str">
        <f>IF(OR($C2278=19,$C2278=20,$C2278=21),$J2278,"")</f>
        <v/>
      </c>
      <c r="R2278" s="3" t="str">
        <f t="shared" si="255"/>
        <v/>
      </c>
      <c r="S2278" s="7" t="str">
        <f>IF(OR($C2278=25,$C2278=26,$C2278=27),$J2278,"")</f>
        <v/>
      </c>
      <c r="T2278" s="9" t="str">
        <f t="shared" si="256"/>
        <v/>
      </c>
    </row>
    <row r="2279" spans="1:20" x14ac:dyDescent="0.25">
      <c r="A2279" s="20">
        <f t="shared" si="254"/>
        <v>42881.55</v>
      </c>
      <c r="B2279" s="2">
        <v>42881.545347222222</v>
      </c>
      <c r="C2279" s="1">
        <v>13</v>
      </c>
      <c r="D2279" s="1">
        <v>16</v>
      </c>
      <c r="E2279" s="1">
        <v>14</v>
      </c>
      <c r="F2279" s="1">
        <v>15</v>
      </c>
      <c r="G2279" s="1">
        <v>612.50300000000004</v>
      </c>
      <c r="H2279" s="1">
        <v>211.66584176118801</v>
      </c>
      <c r="I2279" s="22">
        <v>3848.47</v>
      </c>
      <c r="J2279" s="1">
        <v>211.66584176118801</v>
      </c>
      <c r="K2279" s="7" t="str">
        <f>IF(OR($C2279=1,$C2279=2,$C2279=3),$J2279,"")</f>
        <v/>
      </c>
      <c r="L2279" s="8" t="str">
        <f t="shared" si="258"/>
        <v/>
      </c>
      <c r="M2279" s="3" t="str">
        <f>IF(OR($C2279=7,$C2279=8,$C2279=9),$J2279,"")</f>
        <v/>
      </c>
      <c r="N2279" s="8" t="str">
        <f t="shared" si="253"/>
        <v/>
      </c>
      <c r="O2279" s="7">
        <f>IF(OR($C2279=13,$C2279=14,$C2279=15),$J2279,"")</f>
        <v>211.66584176118801</v>
      </c>
      <c r="P2279" s="8">
        <f>AVERAGE(O2279:O2280)</f>
        <v>807.98296302836241</v>
      </c>
      <c r="Q2279" s="3" t="str">
        <f>IF(OR($C2279=19,$C2279=20,$C2279=21),$J2279,"")</f>
        <v/>
      </c>
      <c r="R2279" s="3" t="str">
        <f t="shared" si="255"/>
        <v/>
      </c>
      <c r="S2279" s="7" t="str">
        <f>IF(OR($C2279=25,$C2279=26,$C2279=27),$J2279,"")</f>
        <v/>
      </c>
      <c r="T2279" s="9" t="str">
        <f t="shared" si="256"/>
        <v/>
      </c>
    </row>
    <row r="2280" spans="1:20" x14ac:dyDescent="0.25">
      <c r="A2280" s="20">
        <f t="shared" si="254"/>
        <v>42881.55</v>
      </c>
      <c r="B2280" s="2">
        <v>42881.545405092591</v>
      </c>
      <c r="C2280" s="1">
        <v>15</v>
      </c>
      <c r="D2280" s="1">
        <v>18</v>
      </c>
      <c r="E2280" s="1">
        <v>16</v>
      </c>
      <c r="F2280" s="1">
        <v>17</v>
      </c>
      <c r="G2280" s="1">
        <v>4063.66</v>
      </c>
      <c r="H2280" s="1">
        <v>1404.3000842955369</v>
      </c>
      <c r="I2280" s="22">
        <v>25532.7</v>
      </c>
      <c r="J2280" s="1">
        <v>1404.3000842955369</v>
      </c>
      <c r="K2280" s="7" t="str">
        <f>IF(OR($C2280=1,$C2280=2,$C2280=3),$J2280,"")</f>
        <v/>
      </c>
      <c r="L2280" s="8" t="str">
        <f t="shared" si="258"/>
        <v/>
      </c>
      <c r="M2280" s="3" t="str">
        <f>IF(OR($C2280=7,$C2280=8,$C2280=9),$J2280,"")</f>
        <v/>
      </c>
      <c r="N2280" s="8" t="str">
        <f t="shared" si="253"/>
        <v/>
      </c>
      <c r="O2280" s="7">
        <f>IF(OR($C2280=13,$C2280=14,$C2280=15),$J2280,"")</f>
        <v>1404.3000842955369</v>
      </c>
      <c r="P2280" s="8" t="str">
        <f t="shared" si="257"/>
        <v/>
      </c>
      <c r="Q2280" s="3" t="str">
        <f>IF(OR($C2280=19,$C2280=20,$C2280=21),$J2280,"")</f>
        <v/>
      </c>
      <c r="R2280" s="3" t="str">
        <f t="shared" si="255"/>
        <v/>
      </c>
      <c r="S2280" s="7" t="str">
        <f>IF(OR($C2280=25,$C2280=26,$C2280=27),$J2280,"")</f>
        <v/>
      </c>
      <c r="T2280" s="9" t="str">
        <f t="shared" si="256"/>
        <v/>
      </c>
    </row>
    <row r="2281" spans="1:20" x14ac:dyDescent="0.25">
      <c r="A2281" s="20">
        <f t="shared" si="254"/>
        <v>42881.55</v>
      </c>
      <c r="B2281" s="2">
        <v>42881.545439814814</v>
      </c>
      <c r="C2281" s="1">
        <v>19</v>
      </c>
      <c r="D2281" s="1">
        <v>22</v>
      </c>
      <c r="E2281" s="1">
        <v>20</v>
      </c>
      <c r="F2281" s="1">
        <v>21</v>
      </c>
      <c r="G2281" s="1">
        <v>745.649</v>
      </c>
      <c r="H2281" s="1">
        <v>257.67779626122331</v>
      </c>
      <c r="I2281" s="22">
        <v>4685.05</v>
      </c>
      <c r="J2281" s="1">
        <v>257.67779626122331</v>
      </c>
      <c r="K2281" s="7" t="str">
        <f>IF(OR($C2281=1,$C2281=2,$C2281=3),$J2281,"")</f>
        <v/>
      </c>
      <c r="L2281" s="8" t="str">
        <f t="shared" si="258"/>
        <v/>
      </c>
      <c r="M2281" s="3" t="str">
        <f>IF(OR($C2281=7,$C2281=8,$C2281=9),$J2281,"")</f>
        <v/>
      </c>
      <c r="N2281" s="8" t="str">
        <f t="shared" si="253"/>
        <v/>
      </c>
      <c r="O2281" s="7" t="str">
        <f>IF(OR($C2281=13,$C2281=14,$C2281=15),$J2281,"")</f>
        <v/>
      </c>
      <c r="P2281" s="8" t="str">
        <f t="shared" si="257"/>
        <v/>
      </c>
      <c r="Q2281" s="3">
        <f>IF(OR($C2281=19,$C2281=20,$C2281=21),$J2281,"")</f>
        <v>257.67779626122331</v>
      </c>
      <c r="R2281" s="3" t="str">
        <f t="shared" si="255"/>
        <v/>
      </c>
      <c r="S2281" s="7" t="str">
        <f>IF(OR($C2281=25,$C2281=26,$C2281=27),$J2281,"")</f>
        <v/>
      </c>
      <c r="T2281" s="9" t="str">
        <f t="shared" si="256"/>
        <v/>
      </c>
    </row>
    <row r="2282" spans="1:20" x14ac:dyDescent="0.25">
      <c r="A2282" s="20">
        <f t="shared" si="254"/>
        <v>42881.55</v>
      </c>
      <c r="B2282" s="2">
        <v>42881.545474537037</v>
      </c>
      <c r="C2282" s="1">
        <v>20</v>
      </c>
      <c r="D2282" s="1">
        <v>23</v>
      </c>
      <c r="E2282" s="1">
        <v>21</v>
      </c>
      <c r="F2282" s="1">
        <v>22</v>
      </c>
      <c r="G2282" s="1">
        <v>857.81899999999996</v>
      </c>
      <c r="H2282" s="1">
        <v>296.4409655360717</v>
      </c>
      <c r="I2282" s="22">
        <v>5389.84</v>
      </c>
      <c r="J2282" s="1">
        <v>296.4409655360717</v>
      </c>
      <c r="K2282" s="7" t="str">
        <f>IF(OR($C2282=1,$C2282=2,$C2282=3),$J2282,"")</f>
        <v/>
      </c>
      <c r="L2282" s="8" t="str">
        <f t="shared" si="258"/>
        <v/>
      </c>
      <c r="M2282" s="3" t="str">
        <f>IF(OR($C2282=7,$C2282=8,$C2282=9),$J2282,"")</f>
        <v/>
      </c>
      <c r="N2282" s="8" t="str">
        <f t="shared" si="253"/>
        <v/>
      </c>
      <c r="O2282" s="7" t="str">
        <f>IF(OR($C2282=13,$C2282=14,$C2282=15),$J2282,"")</f>
        <v/>
      </c>
      <c r="P2282" s="8" t="str">
        <f t="shared" si="257"/>
        <v/>
      </c>
      <c r="Q2282" s="3">
        <f>IF(OR($C2282=19,$C2282=20,$C2282=21),$J2282,"")</f>
        <v>296.4409655360717</v>
      </c>
      <c r="R2282" s="3">
        <f t="shared" si="255"/>
        <v>269.53851280570865</v>
      </c>
      <c r="S2282" s="7" t="str">
        <f>IF(OR($C2282=25,$C2282=26,$C2282=27),$J2282,"")</f>
        <v/>
      </c>
      <c r="T2282" s="9" t="str">
        <f t="shared" si="256"/>
        <v/>
      </c>
    </row>
    <row r="2283" spans="1:20" x14ac:dyDescent="0.25">
      <c r="A2283" s="20">
        <f t="shared" si="254"/>
        <v>42881.55</v>
      </c>
      <c r="B2283" s="2">
        <v>42881.545497685183</v>
      </c>
      <c r="C2283" s="1">
        <v>21</v>
      </c>
      <c r="D2283" s="1">
        <v>24</v>
      </c>
      <c r="E2283" s="1">
        <v>22</v>
      </c>
      <c r="F2283" s="1">
        <v>23</v>
      </c>
      <c r="G2283" s="1">
        <v>736.44399999999996</v>
      </c>
      <c r="H2283" s="1">
        <v>254.49677661983097</v>
      </c>
      <c r="I2283" s="22">
        <v>4627.21</v>
      </c>
      <c r="J2283" s="1">
        <v>254.49677661983097</v>
      </c>
      <c r="K2283" s="7" t="str">
        <f>IF(OR($C2283=1,$C2283=2,$C2283=3),$J2283,"")</f>
        <v/>
      </c>
      <c r="L2283" s="8" t="str">
        <f t="shared" si="258"/>
        <v/>
      </c>
      <c r="M2283" s="3" t="str">
        <f>IF(OR($C2283=7,$C2283=8,$C2283=9),$J2283,"")</f>
        <v/>
      </c>
      <c r="N2283" s="8" t="str">
        <f t="shared" si="253"/>
        <v/>
      </c>
      <c r="O2283" s="7" t="str">
        <f>IF(OR($C2283=13,$C2283=14,$C2283=15),$J2283,"")</f>
        <v/>
      </c>
      <c r="P2283" s="8" t="str">
        <f t="shared" si="257"/>
        <v/>
      </c>
      <c r="Q2283" s="3">
        <f>IF(OR($C2283=19,$C2283=20,$C2283=21),$J2283,"")</f>
        <v>254.49677661983097</v>
      </c>
      <c r="R2283" s="3" t="str">
        <f t="shared" si="255"/>
        <v/>
      </c>
      <c r="S2283" s="7" t="str">
        <f>IF(OR($C2283=25,$C2283=26,$C2283=27),$J2283,"")</f>
        <v/>
      </c>
      <c r="T2283" s="9" t="str">
        <f t="shared" si="256"/>
        <v/>
      </c>
    </row>
    <row r="2284" spans="1:20" x14ac:dyDescent="0.25">
      <c r="A2284" s="20">
        <f t="shared" si="254"/>
        <v>42881.560000000005</v>
      </c>
      <c r="B2284" s="2">
        <v>42881.559155092589</v>
      </c>
      <c r="C2284" s="1">
        <v>8</v>
      </c>
      <c r="D2284" s="1">
        <v>11</v>
      </c>
      <c r="E2284" s="1">
        <v>9</v>
      </c>
      <c r="F2284" s="1">
        <v>10</v>
      </c>
      <c r="G2284" s="1">
        <v>591.83500000000004</v>
      </c>
      <c r="H2284" s="1">
        <v>204.52349369510469</v>
      </c>
      <c r="I2284" s="22">
        <v>3718.61</v>
      </c>
      <c r="J2284" s="1">
        <v>204.52349369510469</v>
      </c>
      <c r="K2284" s="7" t="str">
        <f>IF(OR($C2284=1,$C2284=2,$C2284=3),$J2284,"")</f>
        <v/>
      </c>
      <c r="L2284" s="8" t="str">
        <f t="shared" si="258"/>
        <v/>
      </c>
      <c r="M2284" s="3">
        <f>IF(OR($C2284=7,$C2284=8,$C2284=9),$J2284,"")</f>
        <v>204.52349369510469</v>
      </c>
      <c r="N2284" s="8">
        <f t="shared" si="253"/>
        <v>204.52349369510469</v>
      </c>
      <c r="O2284" s="7" t="str">
        <f>IF(OR($C2284=13,$C2284=14,$C2284=15),$J2284,"")</f>
        <v/>
      </c>
      <c r="P2284" s="8" t="str">
        <f t="shared" si="257"/>
        <v/>
      </c>
      <c r="Q2284" s="3" t="str">
        <f>IF(OR($C2284=19,$C2284=20,$C2284=21),$J2284,"")</f>
        <v/>
      </c>
      <c r="R2284" s="3" t="str">
        <f t="shared" si="255"/>
        <v/>
      </c>
      <c r="S2284" s="7" t="str">
        <f>IF(OR($C2284=25,$C2284=26,$C2284=27),$J2284,"")</f>
        <v/>
      </c>
      <c r="T2284" s="9" t="str">
        <f t="shared" si="256"/>
        <v/>
      </c>
    </row>
    <row r="2285" spans="1:20" x14ac:dyDescent="0.25">
      <c r="A2285" s="20">
        <f t="shared" si="254"/>
        <v>42881.560000000005</v>
      </c>
      <c r="B2285" s="2">
        <v>42881.559212962966</v>
      </c>
      <c r="C2285" s="1">
        <v>13</v>
      </c>
      <c r="D2285" s="1">
        <v>16</v>
      </c>
      <c r="E2285" s="1">
        <v>14</v>
      </c>
      <c r="F2285" s="1">
        <v>15</v>
      </c>
      <c r="G2285" s="1">
        <v>612.92600000000004</v>
      </c>
      <c r="H2285" s="1">
        <v>211.81202006735953</v>
      </c>
      <c r="I2285" s="22">
        <v>3851.13</v>
      </c>
      <c r="J2285" s="1">
        <v>211.81202006735953</v>
      </c>
      <c r="K2285" s="7" t="str">
        <f>IF(OR($C2285=1,$C2285=2,$C2285=3),$J2285,"")</f>
        <v/>
      </c>
      <c r="L2285" s="8" t="str">
        <f t="shared" si="258"/>
        <v/>
      </c>
      <c r="M2285" s="3" t="str">
        <f>IF(OR($C2285=7,$C2285=8,$C2285=9),$J2285,"")</f>
        <v/>
      </c>
      <c r="N2285" s="8" t="str">
        <f t="shared" si="253"/>
        <v/>
      </c>
      <c r="O2285" s="7">
        <f>IF(OR($C2285=13,$C2285=14,$C2285=15),$J2285,"")</f>
        <v>211.81202006735953</v>
      </c>
      <c r="P2285" s="8">
        <f>O2285</f>
        <v>211.81202006735953</v>
      </c>
      <c r="Q2285" s="3" t="str">
        <f>IF(OR($C2285=19,$C2285=20,$C2285=21),$J2285,"")</f>
        <v/>
      </c>
      <c r="R2285" s="3" t="str">
        <f t="shared" si="255"/>
        <v/>
      </c>
      <c r="S2285" s="7" t="str">
        <f>IF(OR($C2285=25,$C2285=26,$C2285=27),$J2285,"")</f>
        <v/>
      </c>
      <c r="T2285" s="9" t="str">
        <f t="shared" si="256"/>
        <v/>
      </c>
    </row>
    <row r="2286" spans="1:20" x14ac:dyDescent="0.25">
      <c r="A2286" s="20">
        <f t="shared" si="254"/>
        <v>42881.560000000005</v>
      </c>
      <c r="B2286" s="2">
        <v>42881.559270833335</v>
      </c>
      <c r="C2286" s="1">
        <v>19</v>
      </c>
      <c r="D2286" s="1">
        <v>22</v>
      </c>
      <c r="E2286" s="1">
        <v>20</v>
      </c>
      <c r="F2286" s="1">
        <v>21</v>
      </c>
      <c r="G2286" s="1">
        <v>747.59699999999998</v>
      </c>
      <c r="H2286" s="1">
        <v>258.35097673503452</v>
      </c>
      <c r="I2286" s="22">
        <v>4697.29</v>
      </c>
      <c r="J2286" s="1">
        <v>258.35097673503452</v>
      </c>
      <c r="K2286" s="7" t="str">
        <f>IF(OR($C2286=1,$C2286=2,$C2286=3),$J2286,"")</f>
        <v/>
      </c>
      <c r="L2286" s="8" t="str">
        <f t="shared" si="258"/>
        <v/>
      </c>
      <c r="M2286" s="3" t="str">
        <f>IF(OR($C2286=7,$C2286=8,$C2286=9),$J2286,"")</f>
        <v/>
      </c>
      <c r="N2286" s="8" t="str">
        <f t="shared" si="253"/>
        <v/>
      </c>
      <c r="O2286" s="7" t="str">
        <f>IF(OR($C2286=13,$C2286=14,$C2286=15),$J2286,"")</f>
        <v/>
      </c>
      <c r="P2286" s="8" t="str">
        <f t="shared" ref="P2286:P2329" si="259">O2286</f>
        <v/>
      </c>
      <c r="Q2286" s="3">
        <f>IF(OR($C2286=19,$C2286=20,$C2286=21),$J2286,"")</f>
        <v>258.35097673503452</v>
      </c>
      <c r="R2286" s="3" t="str">
        <f t="shared" si="255"/>
        <v/>
      </c>
      <c r="S2286" s="7" t="str">
        <f>IF(OR($C2286=25,$C2286=26,$C2286=27),$J2286,"")</f>
        <v/>
      </c>
      <c r="T2286" s="9" t="str">
        <f t="shared" si="256"/>
        <v/>
      </c>
    </row>
    <row r="2287" spans="1:20" x14ac:dyDescent="0.25">
      <c r="A2287" s="20">
        <f t="shared" si="254"/>
        <v>42881.560000000005</v>
      </c>
      <c r="B2287" s="2">
        <v>42881.559305555558</v>
      </c>
      <c r="C2287" s="1">
        <v>20</v>
      </c>
      <c r="D2287" s="1">
        <v>23</v>
      </c>
      <c r="E2287" s="1">
        <v>21</v>
      </c>
      <c r="F2287" s="1">
        <v>22</v>
      </c>
      <c r="G2287" s="1">
        <v>854.726</v>
      </c>
      <c r="H2287" s="1">
        <v>295.37210146754086</v>
      </c>
      <c r="I2287" s="22">
        <v>5370.4</v>
      </c>
      <c r="J2287" s="1">
        <v>295.37210146754086</v>
      </c>
      <c r="K2287" s="7" t="str">
        <f>IF(OR($C2287=1,$C2287=2,$C2287=3),$J2287,"")</f>
        <v/>
      </c>
      <c r="L2287" s="8" t="str">
        <f t="shared" si="258"/>
        <v/>
      </c>
      <c r="M2287" s="3" t="str">
        <f>IF(OR($C2287=7,$C2287=8,$C2287=9),$J2287,"")</f>
        <v/>
      </c>
      <c r="N2287" s="8" t="str">
        <f t="shared" si="253"/>
        <v/>
      </c>
      <c r="O2287" s="7" t="str">
        <f>IF(OR($C2287=13,$C2287=14,$C2287=15),$J2287,"")</f>
        <v/>
      </c>
      <c r="P2287" s="8" t="str">
        <f t="shared" si="259"/>
        <v/>
      </c>
      <c r="Q2287" s="3">
        <f>IF(OR($C2287=19,$C2287=20,$C2287=21),$J2287,"")</f>
        <v>295.37210146754086</v>
      </c>
      <c r="R2287" s="3">
        <f t="shared" si="255"/>
        <v>269.33784881094834</v>
      </c>
      <c r="S2287" s="7" t="str">
        <f>IF(OR($C2287=25,$C2287=26,$C2287=27),$J2287,"")</f>
        <v/>
      </c>
      <c r="T2287" s="9" t="str">
        <f t="shared" si="256"/>
        <v/>
      </c>
    </row>
    <row r="2288" spans="1:20" x14ac:dyDescent="0.25">
      <c r="A2288" s="20">
        <f t="shared" si="254"/>
        <v>42881.560000000005</v>
      </c>
      <c r="B2288" s="2">
        <v>42881.559328703705</v>
      </c>
      <c r="C2288" s="1">
        <v>21</v>
      </c>
      <c r="D2288" s="1">
        <v>24</v>
      </c>
      <c r="E2288" s="1">
        <v>22</v>
      </c>
      <c r="F2288" s="1">
        <v>23</v>
      </c>
      <c r="G2288" s="1">
        <v>735.84699999999998</v>
      </c>
      <c r="H2288" s="1">
        <v>254.29046823026971</v>
      </c>
      <c r="I2288" s="22">
        <v>4623.46</v>
      </c>
      <c r="J2288" s="1">
        <v>254.29046823026971</v>
      </c>
      <c r="K2288" s="7" t="str">
        <f>IF(OR($C2288=1,$C2288=2,$C2288=3),$J2288,"")</f>
        <v/>
      </c>
      <c r="L2288" s="8" t="str">
        <f t="shared" si="258"/>
        <v/>
      </c>
      <c r="M2288" s="3" t="str">
        <f>IF(OR($C2288=7,$C2288=8,$C2288=9),$J2288,"")</f>
        <v/>
      </c>
      <c r="N2288" s="8" t="str">
        <f t="shared" si="253"/>
        <v/>
      </c>
      <c r="O2288" s="7" t="str">
        <f>IF(OR($C2288=13,$C2288=14,$C2288=15),$J2288,"")</f>
        <v/>
      </c>
      <c r="P2288" s="8" t="str">
        <f t="shared" si="259"/>
        <v/>
      </c>
      <c r="Q2288" s="3">
        <f>IF(OR($C2288=19,$C2288=20,$C2288=21),$J2288,"")</f>
        <v>254.29046823026971</v>
      </c>
      <c r="R2288" s="3" t="str">
        <f t="shared" si="255"/>
        <v/>
      </c>
      <c r="S2288" s="7" t="str">
        <f>IF(OR($C2288=25,$C2288=26,$C2288=27),$J2288,"")</f>
        <v/>
      </c>
      <c r="T2288" s="9" t="str">
        <f t="shared" si="256"/>
        <v/>
      </c>
    </row>
    <row r="2289" spans="1:20" x14ac:dyDescent="0.25">
      <c r="A2289" s="20">
        <f t="shared" si="254"/>
        <v>42881.58</v>
      </c>
      <c r="B2289" s="2">
        <v>42881.573171296295</v>
      </c>
      <c r="C2289" s="1">
        <v>19</v>
      </c>
      <c r="D2289" s="1">
        <v>22</v>
      </c>
      <c r="E2289" s="1">
        <v>20</v>
      </c>
      <c r="F2289" s="1">
        <v>21</v>
      </c>
      <c r="G2289" s="1">
        <v>746.15899999999999</v>
      </c>
      <c r="H2289" s="1">
        <v>257.85403960908968</v>
      </c>
      <c r="I2289" s="22">
        <v>4688.26</v>
      </c>
      <c r="J2289" s="1">
        <v>257.85403960908968</v>
      </c>
      <c r="K2289" s="7" t="str">
        <f>IF(OR($C2289=1,$C2289=2,$C2289=3),$J2289,"")</f>
        <v/>
      </c>
      <c r="L2289" s="8" t="str">
        <f t="shared" si="258"/>
        <v/>
      </c>
      <c r="M2289" s="3" t="str">
        <f>IF(OR($C2289=7,$C2289=8,$C2289=9),$J2289,"")</f>
        <v/>
      </c>
      <c r="N2289" s="8" t="str">
        <f t="shared" si="253"/>
        <v/>
      </c>
      <c r="O2289" s="7" t="str">
        <f>IF(OR($C2289=13,$C2289=14,$C2289=15),$J2289,"")</f>
        <v/>
      </c>
      <c r="P2289" s="8" t="str">
        <f t="shared" si="259"/>
        <v/>
      </c>
      <c r="Q2289" s="3">
        <f>IF(OR($C2289=19,$C2289=20,$C2289=21),$J2289,"")</f>
        <v>257.85403960908968</v>
      </c>
      <c r="R2289" s="3" t="str">
        <f t="shared" si="255"/>
        <v/>
      </c>
      <c r="S2289" s="7" t="str">
        <f>IF(OR($C2289=25,$C2289=26,$C2289=27),$J2289,"")</f>
        <v/>
      </c>
      <c r="T2289" s="9" t="str">
        <f t="shared" si="256"/>
        <v/>
      </c>
    </row>
    <row r="2290" spans="1:20" x14ac:dyDescent="0.25">
      <c r="A2290" s="20">
        <f t="shared" si="254"/>
        <v>42881.58</v>
      </c>
      <c r="B2290" s="2">
        <v>42881.573206018518</v>
      </c>
      <c r="C2290" s="1">
        <v>20</v>
      </c>
      <c r="D2290" s="1">
        <v>23</v>
      </c>
      <c r="E2290" s="1">
        <v>21</v>
      </c>
      <c r="F2290" s="1">
        <v>22</v>
      </c>
      <c r="G2290" s="1">
        <v>851.19399999999996</v>
      </c>
      <c r="H2290" s="1">
        <v>294.15152988976814</v>
      </c>
      <c r="I2290" s="22">
        <v>5348.21</v>
      </c>
      <c r="J2290" s="1">
        <v>294.15152988976814</v>
      </c>
      <c r="K2290" s="7" t="str">
        <f>IF(OR($C2290=1,$C2290=2,$C2290=3),$J2290,"")</f>
        <v/>
      </c>
      <c r="L2290" s="8" t="str">
        <f t="shared" si="258"/>
        <v/>
      </c>
      <c r="M2290" s="3" t="str">
        <f>IF(OR($C2290=7,$C2290=8,$C2290=9),$J2290,"")</f>
        <v/>
      </c>
      <c r="N2290" s="8" t="str">
        <f t="shared" si="253"/>
        <v/>
      </c>
      <c r="O2290" s="7" t="str">
        <f>IF(OR($C2290=13,$C2290=14,$C2290=15),$J2290,"")</f>
        <v/>
      </c>
      <c r="P2290" s="8" t="str">
        <f t="shared" si="259"/>
        <v/>
      </c>
      <c r="Q2290" s="3">
        <f>IF(OR($C2290=19,$C2290=20,$C2290=21),$J2290,"")</f>
        <v>294.15152988976814</v>
      </c>
      <c r="R2290" s="3">
        <f t="shared" si="255"/>
        <v>268.53381053113958</v>
      </c>
      <c r="S2290" s="7" t="str">
        <f>IF(OR($C2290=25,$C2290=26,$C2290=27),$J2290,"")</f>
        <v/>
      </c>
      <c r="T2290" s="9" t="str">
        <f t="shared" si="256"/>
        <v/>
      </c>
    </row>
    <row r="2291" spans="1:20" x14ac:dyDescent="0.25">
      <c r="A2291" s="20">
        <f t="shared" si="254"/>
        <v>42881.58</v>
      </c>
      <c r="B2291" s="2">
        <v>42881.573229166665</v>
      </c>
      <c r="C2291" s="1">
        <v>21</v>
      </c>
      <c r="D2291" s="1">
        <v>24</v>
      </c>
      <c r="E2291" s="1">
        <v>22</v>
      </c>
      <c r="F2291" s="1">
        <v>23</v>
      </c>
      <c r="G2291" s="1">
        <v>733.83699999999999</v>
      </c>
      <c r="H2291" s="1">
        <v>253.59586209456103</v>
      </c>
      <c r="I2291" s="22">
        <v>4610.83</v>
      </c>
      <c r="J2291" s="1">
        <v>253.59586209456103</v>
      </c>
      <c r="K2291" s="7" t="str">
        <f>IF(OR($C2291=1,$C2291=2,$C2291=3),$J2291,"")</f>
        <v/>
      </c>
      <c r="L2291" s="8" t="str">
        <f t="shared" si="258"/>
        <v/>
      </c>
      <c r="M2291" s="3" t="str">
        <f>IF(OR($C2291=7,$C2291=8,$C2291=9),$J2291,"")</f>
        <v/>
      </c>
      <c r="N2291" s="8" t="str">
        <f t="shared" si="253"/>
        <v/>
      </c>
      <c r="O2291" s="7" t="str">
        <f>IF(OR($C2291=13,$C2291=14,$C2291=15),$J2291,"")</f>
        <v/>
      </c>
      <c r="P2291" s="8" t="str">
        <f t="shared" si="259"/>
        <v/>
      </c>
      <c r="Q2291" s="3">
        <f>IF(OR($C2291=19,$C2291=20,$C2291=21),$J2291,"")</f>
        <v>253.59586209456103</v>
      </c>
      <c r="R2291" s="3" t="str">
        <f t="shared" si="255"/>
        <v/>
      </c>
      <c r="S2291" s="7" t="str">
        <f>IF(OR($C2291=25,$C2291=26,$C2291=27),$J2291,"")</f>
        <v/>
      </c>
      <c r="T2291" s="9" t="str">
        <f t="shared" si="256"/>
        <v/>
      </c>
    </row>
    <row r="2292" spans="1:20" x14ac:dyDescent="0.25">
      <c r="A2292" s="20">
        <f t="shared" si="254"/>
        <v>42881.590000000004</v>
      </c>
      <c r="B2292" s="2">
        <v>42881.586956018517</v>
      </c>
      <c r="C2292" s="1">
        <v>8</v>
      </c>
      <c r="D2292" s="1">
        <v>11</v>
      </c>
      <c r="E2292" s="1">
        <v>9</v>
      </c>
      <c r="F2292" s="1">
        <v>10</v>
      </c>
      <c r="G2292" s="1">
        <v>589.59799999999996</v>
      </c>
      <c r="H2292" s="1">
        <v>203.75044199083581</v>
      </c>
      <c r="I2292" s="22">
        <v>3704.55</v>
      </c>
      <c r="J2292" s="1">
        <v>203.75044199083581</v>
      </c>
      <c r="K2292" s="7" t="str">
        <f>IF(OR($C2292=1,$C2292=2,$C2292=3),$J2292,"")</f>
        <v/>
      </c>
      <c r="L2292" s="8" t="str">
        <f t="shared" si="258"/>
        <v/>
      </c>
      <c r="M2292" s="3">
        <f>IF(OR($C2292=7,$C2292=8,$C2292=9),$J2292,"")</f>
        <v>203.75044199083581</v>
      </c>
      <c r="N2292" s="8">
        <f t="shared" si="253"/>
        <v>203.75044199083581</v>
      </c>
      <c r="O2292" s="7" t="str">
        <f>IF(OR($C2292=13,$C2292=14,$C2292=15),$J2292,"")</f>
        <v/>
      </c>
      <c r="P2292" s="8" t="str">
        <f t="shared" si="259"/>
        <v/>
      </c>
      <c r="Q2292" s="3" t="str">
        <f>IF(OR($C2292=19,$C2292=20,$C2292=21),$J2292,"")</f>
        <v/>
      </c>
      <c r="R2292" s="3" t="str">
        <f t="shared" si="255"/>
        <v/>
      </c>
      <c r="S2292" s="7" t="str">
        <f>IF(OR($C2292=25,$C2292=26,$C2292=27),$J2292,"")</f>
        <v/>
      </c>
      <c r="T2292" s="9" t="str">
        <f t="shared" si="256"/>
        <v/>
      </c>
    </row>
    <row r="2293" spans="1:20" x14ac:dyDescent="0.25">
      <c r="A2293" s="20">
        <f t="shared" si="254"/>
        <v>42881.590000000004</v>
      </c>
      <c r="B2293" s="2">
        <v>42881.587071759262</v>
      </c>
      <c r="C2293" s="1">
        <v>15</v>
      </c>
      <c r="D2293" s="1">
        <v>18</v>
      </c>
      <c r="E2293" s="1">
        <v>16</v>
      </c>
      <c r="F2293" s="1">
        <v>17</v>
      </c>
      <c r="G2293" s="1">
        <v>3900.5</v>
      </c>
      <c r="H2293" s="1">
        <v>1347.9160359859686</v>
      </c>
      <c r="I2293" s="22">
        <v>24507.599999999999</v>
      </c>
      <c r="J2293" s="1">
        <v>1347.9160359859686</v>
      </c>
      <c r="K2293" s="7" t="str">
        <f>IF(OR($C2293=1,$C2293=2,$C2293=3),$J2293,"")</f>
        <v/>
      </c>
      <c r="L2293" s="8" t="str">
        <f t="shared" si="258"/>
        <v/>
      </c>
      <c r="M2293" s="3" t="str">
        <f>IF(OR($C2293=7,$C2293=8,$C2293=9),$J2293,"")</f>
        <v/>
      </c>
      <c r="N2293" s="8" t="str">
        <f t="shared" si="253"/>
        <v/>
      </c>
      <c r="O2293" s="7">
        <f>IF(OR($C2293=13,$C2293=14,$C2293=15),$J2293,"")</f>
        <v>1347.9160359859686</v>
      </c>
      <c r="P2293" s="8">
        <f t="shared" si="259"/>
        <v>1347.9160359859686</v>
      </c>
      <c r="Q2293" s="3" t="str">
        <f>IF(OR($C2293=19,$C2293=20,$C2293=21),$J2293,"")</f>
        <v/>
      </c>
      <c r="R2293" s="3" t="str">
        <f t="shared" si="255"/>
        <v/>
      </c>
      <c r="S2293" s="7" t="str">
        <f>IF(OR($C2293=25,$C2293=26,$C2293=27),$J2293,"")</f>
        <v/>
      </c>
      <c r="T2293" s="9" t="str">
        <f t="shared" si="256"/>
        <v/>
      </c>
    </row>
    <row r="2294" spans="1:20" x14ac:dyDescent="0.25">
      <c r="A2294" s="20">
        <f t="shared" si="254"/>
        <v>42881.590000000004</v>
      </c>
      <c r="B2294" s="2">
        <v>42881.587094907409</v>
      </c>
      <c r="C2294" s="1">
        <v>19</v>
      </c>
      <c r="D2294" s="1">
        <v>22</v>
      </c>
      <c r="E2294" s="1">
        <v>20</v>
      </c>
      <c r="F2294" s="1">
        <v>21</v>
      </c>
      <c r="G2294" s="1">
        <v>747.00400000000002</v>
      </c>
      <c r="H2294" s="1">
        <v>258.14605064624089</v>
      </c>
      <c r="I2294" s="22">
        <v>4693.5600000000004</v>
      </c>
      <c r="J2294" s="1">
        <v>258.14605064624089</v>
      </c>
      <c r="K2294" s="7" t="str">
        <f>IF(OR($C2294=1,$C2294=2,$C2294=3),$J2294,"")</f>
        <v/>
      </c>
      <c r="L2294" s="8" t="str">
        <f t="shared" si="258"/>
        <v/>
      </c>
      <c r="M2294" s="3" t="str">
        <f>IF(OR($C2294=7,$C2294=8,$C2294=9),$J2294,"")</f>
        <v/>
      </c>
      <c r="N2294" s="8" t="str">
        <f t="shared" si="253"/>
        <v/>
      </c>
      <c r="O2294" s="7" t="str">
        <f>IF(OR($C2294=13,$C2294=14,$C2294=15),$J2294,"")</f>
        <v/>
      </c>
      <c r="P2294" s="8" t="str">
        <f t="shared" si="259"/>
        <v/>
      </c>
      <c r="Q2294" s="3">
        <f>IF(OR($C2294=19,$C2294=20,$C2294=21),$J2294,"")</f>
        <v>258.14605064624089</v>
      </c>
      <c r="R2294" s="3" t="str">
        <f t="shared" si="255"/>
        <v/>
      </c>
      <c r="S2294" s="7" t="str">
        <f>IF(OR($C2294=25,$C2294=26,$C2294=27),$J2294,"")</f>
        <v/>
      </c>
      <c r="T2294" s="9" t="str">
        <f t="shared" si="256"/>
        <v/>
      </c>
    </row>
    <row r="2295" spans="1:20" x14ac:dyDescent="0.25">
      <c r="A2295" s="20">
        <f t="shared" si="254"/>
        <v>42881.590000000004</v>
      </c>
      <c r="B2295" s="2">
        <v>42881.587129629632</v>
      </c>
      <c r="C2295" s="1">
        <v>20</v>
      </c>
      <c r="D2295" s="1">
        <v>23</v>
      </c>
      <c r="E2295" s="1">
        <v>21</v>
      </c>
      <c r="F2295" s="1">
        <v>22</v>
      </c>
      <c r="G2295" s="1">
        <v>853.74900000000002</v>
      </c>
      <c r="H2295" s="1">
        <v>295.03447450505956</v>
      </c>
      <c r="I2295" s="22">
        <v>5364.26</v>
      </c>
      <c r="J2295" s="1">
        <v>295.03447450505956</v>
      </c>
      <c r="K2295" s="7" t="str">
        <f>IF(OR($C2295=1,$C2295=2,$C2295=3),$J2295,"")</f>
        <v/>
      </c>
      <c r="L2295" s="8" t="str">
        <f t="shared" si="258"/>
        <v/>
      </c>
      <c r="M2295" s="3" t="str">
        <f>IF(OR($C2295=7,$C2295=8,$C2295=9),$J2295,"")</f>
        <v/>
      </c>
      <c r="N2295" s="8" t="str">
        <f t="shared" si="253"/>
        <v/>
      </c>
      <c r="O2295" s="7" t="str">
        <f>IF(OR($C2295=13,$C2295=14,$C2295=15),$J2295,"")</f>
        <v/>
      </c>
      <c r="P2295" s="8" t="str">
        <f t="shared" si="259"/>
        <v/>
      </c>
      <c r="Q2295" s="3">
        <f>IF(OR($C2295=19,$C2295=20,$C2295=21),$J2295,"")</f>
        <v>295.03447450505956</v>
      </c>
      <c r="R2295" s="3">
        <f t="shared" si="255"/>
        <v>268.99906993116076</v>
      </c>
      <c r="S2295" s="7" t="str">
        <f>IF(OR($C2295=25,$C2295=26,$C2295=27),$J2295,"")</f>
        <v/>
      </c>
      <c r="T2295" s="9" t="str">
        <f t="shared" si="256"/>
        <v/>
      </c>
    </row>
    <row r="2296" spans="1:20" x14ac:dyDescent="0.25">
      <c r="A2296" s="20">
        <f t="shared" si="254"/>
        <v>42881.590000000004</v>
      </c>
      <c r="B2296" s="2">
        <v>42881.587164351855</v>
      </c>
      <c r="C2296" s="1">
        <v>21</v>
      </c>
      <c r="D2296" s="1">
        <v>24</v>
      </c>
      <c r="E2296" s="1">
        <v>22</v>
      </c>
      <c r="F2296" s="1">
        <v>23</v>
      </c>
      <c r="G2296" s="1">
        <v>734.476</v>
      </c>
      <c r="H2296" s="1">
        <v>253.81668464218185</v>
      </c>
      <c r="I2296" s="22">
        <v>4614.8500000000004</v>
      </c>
      <c r="J2296" s="1">
        <v>253.81668464218185</v>
      </c>
      <c r="K2296" s="7" t="str">
        <f>IF(OR($C2296=1,$C2296=2,$C2296=3),$J2296,"")</f>
        <v/>
      </c>
      <c r="L2296" s="8" t="str">
        <f t="shared" si="258"/>
        <v/>
      </c>
      <c r="M2296" s="3" t="str">
        <f>IF(OR($C2296=7,$C2296=8,$C2296=9),$J2296,"")</f>
        <v/>
      </c>
      <c r="N2296" s="8" t="str">
        <f t="shared" si="253"/>
        <v/>
      </c>
      <c r="O2296" s="7" t="str">
        <f>IF(OR($C2296=13,$C2296=14,$C2296=15),$J2296,"")</f>
        <v/>
      </c>
      <c r="P2296" s="8" t="str">
        <f t="shared" si="259"/>
        <v/>
      </c>
      <c r="Q2296" s="3">
        <f>IF(OR($C2296=19,$C2296=20,$C2296=21),$J2296,"")</f>
        <v>253.81668464218185</v>
      </c>
      <c r="R2296" s="3" t="str">
        <f t="shared" si="255"/>
        <v/>
      </c>
      <c r="S2296" s="7" t="str">
        <f>IF(OR($C2296=25,$C2296=26,$C2296=27),$J2296,"")</f>
        <v/>
      </c>
      <c r="T2296" s="9" t="str">
        <f t="shared" si="256"/>
        <v/>
      </c>
    </row>
    <row r="2297" spans="1:20" x14ac:dyDescent="0.25">
      <c r="A2297" s="20">
        <f t="shared" si="254"/>
        <v>42881.61</v>
      </c>
      <c r="B2297" s="2">
        <v>42881.600729166668</v>
      </c>
      <c r="C2297" s="1">
        <v>1</v>
      </c>
      <c r="D2297" s="1">
        <v>4</v>
      </c>
      <c r="E2297" s="1">
        <v>2</v>
      </c>
      <c r="F2297" s="1">
        <v>3</v>
      </c>
      <c r="G2297" s="1">
        <v>738.005</v>
      </c>
      <c r="H2297" s="1">
        <v>255.03621949437888</v>
      </c>
      <c r="I2297" s="22">
        <v>4637.0200000000004</v>
      </c>
      <c r="J2297" s="1">
        <v>255.03621949437888</v>
      </c>
      <c r="K2297" s="7">
        <f>IF(OR($C2297=1,$C2297=2,$C2297=3),$J2297,"")</f>
        <v>255.03621949437888</v>
      </c>
      <c r="L2297" s="8">
        <f>AVERAGE(K2297:K2298)</f>
        <v>283.52457437621285</v>
      </c>
      <c r="M2297" s="3" t="str">
        <f>IF(OR($C2297=7,$C2297=8,$C2297=9),$J2297,"")</f>
        <v/>
      </c>
      <c r="N2297" s="8" t="str">
        <f t="shared" si="253"/>
        <v/>
      </c>
      <c r="O2297" s="7" t="str">
        <f>IF(OR($C2297=13,$C2297=14,$C2297=15),$J2297,"")</f>
        <v/>
      </c>
      <c r="P2297" s="8" t="str">
        <f t="shared" si="259"/>
        <v/>
      </c>
      <c r="Q2297" s="3" t="str">
        <f>IF(OR($C2297=19,$C2297=20,$C2297=21),$J2297,"")</f>
        <v/>
      </c>
      <c r="R2297" s="3" t="str">
        <f t="shared" si="255"/>
        <v/>
      </c>
      <c r="S2297" s="7" t="str">
        <f>IF(OR($C2297=25,$C2297=26,$C2297=27),$J2297,"")</f>
        <v/>
      </c>
      <c r="T2297" s="9" t="str">
        <f t="shared" si="256"/>
        <v/>
      </c>
    </row>
    <row r="2298" spans="1:20" x14ac:dyDescent="0.25">
      <c r="A2298" s="20">
        <f t="shared" si="254"/>
        <v>42881.61</v>
      </c>
      <c r="B2298" s="2">
        <v>42881.600752314815</v>
      </c>
      <c r="C2298" s="1">
        <v>2</v>
      </c>
      <c r="D2298" s="1">
        <v>5</v>
      </c>
      <c r="E2298" s="1">
        <v>3</v>
      </c>
      <c r="F2298" s="1">
        <v>4</v>
      </c>
      <c r="G2298" s="1">
        <v>902.88</v>
      </c>
      <c r="H2298" s="1">
        <v>312.01292925804677</v>
      </c>
      <c r="I2298" s="22">
        <v>5672.96</v>
      </c>
      <c r="J2298" s="1">
        <v>312.01292925804677</v>
      </c>
      <c r="K2298" s="7">
        <f>IF(OR($C2298=1,$C2298=2,$C2298=3),$J2298,"")</f>
        <v>312.01292925804677</v>
      </c>
      <c r="L2298" s="8" t="str">
        <f t="shared" si="258"/>
        <v/>
      </c>
      <c r="M2298" s="3" t="str">
        <f>IF(OR($C2298=7,$C2298=8,$C2298=9),$J2298,"")</f>
        <v/>
      </c>
      <c r="N2298" s="8" t="str">
        <f t="shared" si="253"/>
        <v/>
      </c>
      <c r="O2298" s="7" t="str">
        <f>IF(OR($C2298=13,$C2298=14,$C2298=15),$J2298,"")</f>
        <v/>
      </c>
      <c r="P2298" s="8" t="str">
        <f t="shared" si="259"/>
        <v/>
      </c>
      <c r="Q2298" s="3" t="str">
        <f>IF(OR($C2298=19,$C2298=20,$C2298=21),$J2298,"")</f>
        <v/>
      </c>
      <c r="R2298" s="3" t="str">
        <f t="shared" si="255"/>
        <v/>
      </c>
      <c r="S2298" s="7" t="str">
        <f>IF(OR($C2298=25,$C2298=26,$C2298=27),$J2298,"")</f>
        <v/>
      </c>
      <c r="T2298" s="9" t="str">
        <f t="shared" si="256"/>
        <v/>
      </c>
    </row>
    <row r="2299" spans="1:20" x14ac:dyDescent="0.25">
      <c r="A2299" s="20">
        <f t="shared" si="254"/>
        <v>42881.61</v>
      </c>
      <c r="B2299" s="2">
        <v>42881.600856481484</v>
      </c>
      <c r="C2299" s="1">
        <v>8</v>
      </c>
      <c r="D2299" s="1">
        <v>11</v>
      </c>
      <c r="E2299" s="1">
        <v>9</v>
      </c>
      <c r="F2299" s="1">
        <v>10</v>
      </c>
      <c r="G2299" s="1">
        <v>590.37099999999998</v>
      </c>
      <c r="H2299" s="1">
        <v>204.01757161417055</v>
      </c>
      <c r="I2299" s="22">
        <v>3709.41</v>
      </c>
      <c r="J2299" s="1">
        <v>204.01757161417055</v>
      </c>
      <c r="K2299" s="7" t="str">
        <f>IF(OR($C2299=1,$C2299=2,$C2299=3),$J2299,"")</f>
        <v/>
      </c>
      <c r="L2299" s="8" t="str">
        <f t="shared" si="258"/>
        <v/>
      </c>
      <c r="M2299" s="3">
        <f>IF(OR($C2299=7,$C2299=8,$C2299=9),$J2299,"")</f>
        <v>204.01757161417055</v>
      </c>
      <c r="N2299" s="8">
        <f t="shared" si="253"/>
        <v>204.01757161417055</v>
      </c>
      <c r="O2299" s="7" t="str">
        <f>IF(OR($C2299=13,$C2299=14,$C2299=15),$J2299,"")</f>
        <v/>
      </c>
      <c r="P2299" s="8" t="str">
        <f t="shared" si="259"/>
        <v/>
      </c>
      <c r="Q2299" s="3" t="str">
        <f>IF(OR($C2299=19,$C2299=20,$C2299=21),$J2299,"")</f>
        <v/>
      </c>
      <c r="R2299" s="3" t="str">
        <f t="shared" si="255"/>
        <v/>
      </c>
      <c r="S2299" s="7" t="str">
        <f>IF(OR($C2299=25,$C2299=26,$C2299=27),$J2299,"")</f>
        <v/>
      </c>
      <c r="T2299" s="9" t="str">
        <f t="shared" si="256"/>
        <v/>
      </c>
    </row>
    <row r="2300" spans="1:20" x14ac:dyDescent="0.25">
      <c r="A2300" s="20">
        <f t="shared" si="254"/>
        <v>42881.61</v>
      </c>
      <c r="B2300" s="2">
        <v>42881.600972222222</v>
      </c>
      <c r="C2300" s="1">
        <v>15</v>
      </c>
      <c r="D2300" s="1">
        <v>18</v>
      </c>
      <c r="E2300" s="1">
        <v>16</v>
      </c>
      <c r="F2300" s="1">
        <v>17</v>
      </c>
      <c r="G2300" s="1">
        <v>4216.5600000000004</v>
      </c>
      <c r="H2300" s="1">
        <v>1457.1385311362637</v>
      </c>
      <c r="I2300" s="22">
        <v>26493.4</v>
      </c>
      <c r="J2300" s="1">
        <v>1457.1385311362637</v>
      </c>
      <c r="K2300" s="7" t="str">
        <f>IF(OR($C2300=1,$C2300=2,$C2300=3),$J2300,"")</f>
        <v/>
      </c>
      <c r="L2300" s="8" t="str">
        <f t="shared" si="258"/>
        <v/>
      </c>
      <c r="M2300" s="3" t="str">
        <f>IF(OR($C2300=7,$C2300=8,$C2300=9),$J2300,"")</f>
        <v/>
      </c>
      <c r="N2300" s="8" t="str">
        <f t="shared" si="253"/>
        <v/>
      </c>
      <c r="O2300" s="7">
        <f>IF(OR($C2300=13,$C2300=14,$C2300=15),$J2300,"")</f>
        <v>1457.1385311362637</v>
      </c>
      <c r="P2300" s="8">
        <f t="shared" si="259"/>
        <v>1457.1385311362637</v>
      </c>
      <c r="Q2300" s="3" t="str">
        <f>IF(OR($C2300=19,$C2300=20,$C2300=21),$J2300,"")</f>
        <v/>
      </c>
      <c r="R2300" s="3" t="str">
        <f t="shared" si="255"/>
        <v/>
      </c>
      <c r="S2300" s="7" t="str">
        <f>IF(OR($C2300=25,$C2300=26,$C2300=27),$J2300,"")</f>
        <v/>
      </c>
      <c r="T2300" s="9" t="str">
        <f t="shared" si="256"/>
        <v/>
      </c>
    </row>
    <row r="2301" spans="1:20" x14ac:dyDescent="0.25">
      <c r="A2301" s="20">
        <f t="shared" si="254"/>
        <v>42881.61</v>
      </c>
      <c r="B2301" s="2">
        <v>42881.601006944446</v>
      </c>
      <c r="C2301" s="1">
        <v>19</v>
      </c>
      <c r="D2301" s="1">
        <v>22</v>
      </c>
      <c r="E2301" s="1">
        <v>20</v>
      </c>
      <c r="F2301" s="1">
        <v>21</v>
      </c>
      <c r="G2301" s="1">
        <v>746.40499999999997</v>
      </c>
      <c r="H2301" s="1">
        <v>257.93905110629584</v>
      </c>
      <c r="I2301" s="22">
        <v>4689.8</v>
      </c>
      <c r="J2301" s="1">
        <v>257.93905110629584</v>
      </c>
      <c r="K2301" s="7" t="str">
        <f>IF(OR($C2301=1,$C2301=2,$C2301=3),$J2301,"")</f>
        <v/>
      </c>
      <c r="L2301" s="8" t="str">
        <f t="shared" si="258"/>
        <v/>
      </c>
      <c r="M2301" s="3" t="str">
        <f>IF(OR($C2301=7,$C2301=8,$C2301=9),$J2301,"")</f>
        <v/>
      </c>
      <c r="N2301" s="8" t="str">
        <f t="shared" si="253"/>
        <v/>
      </c>
      <c r="O2301" s="7" t="str">
        <f>IF(OR($C2301=13,$C2301=14,$C2301=15),$J2301,"")</f>
        <v/>
      </c>
      <c r="P2301" s="8" t="str">
        <f t="shared" si="259"/>
        <v/>
      </c>
      <c r="Q2301" s="3">
        <f>IF(OR($C2301=19,$C2301=20,$C2301=21),$J2301,"")</f>
        <v>257.93905110629584</v>
      </c>
      <c r="R2301" s="3" t="str">
        <f t="shared" si="255"/>
        <v/>
      </c>
      <c r="S2301" s="7" t="str">
        <f>IF(OR($C2301=25,$C2301=26,$C2301=27),$J2301,"")</f>
        <v/>
      </c>
      <c r="T2301" s="9" t="str">
        <f t="shared" si="256"/>
        <v/>
      </c>
    </row>
    <row r="2302" spans="1:20" x14ac:dyDescent="0.25">
      <c r="A2302" s="20">
        <f t="shared" si="254"/>
        <v>42881.61</v>
      </c>
      <c r="B2302" s="2">
        <v>42881.601041666669</v>
      </c>
      <c r="C2302" s="1">
        <v>20</v>
      </c>
      <c r="D2302" s="1">
        <v>23</v>
      </c>
      <c r="E2302" s="1">
        <v>21</v>
      </c>
      <c r="F2302" s="1">
        <v>22</v>
      </c>
      <c r="G2302" s="1">
        <v>855.50300000000004</v>
      </c>
      <c r="H2302" s="1">
        <v>295.64061339164317</v>
      </c>
      <c r="I2302" s="22">
        <v>5375.29</v>
      </c>
      <c r="J2302" s="1">
        <v>295.64061339164317</v>
      </c>
      <c r="K2302" s="7" t="str">
        <f>IF(OR($C2302=1,$C2302=2,$C2302=3),$J2302,"")</f>
        <v/>
      </c>
      <c r="L2302" s="8" t="str">
        <f t="shared" si="258"/>
        <v/>
      </c>
      <c r="M2302" s="3" t="str">
        <f>IF(OR($C2302=7,$C2302=8,$C2302=9),$J2302,"")</f>
        <v/>
      </c>
      <c r="N2302" s="8" t="str">
        <f t="shared" si="253"/>
        <v/>
      </c>
      <c r="O2302" s="7" t="str">
        <f>IF(OR($C2302=13,$C2302=14,$C2302=15),$J2302,"")</f>
        <v/>
      </c>
      <c r="P2302" s="8" t="str">
        <f t="shared" si="259"/>
        <v/>
      </c>
      <c r="Q2302" s="3">
        <f>IF(OR($C2302=19,$C2302=20,$C2302=21),$J2302,"")</f>
        <v>295.64061339164317</v>
      </c>
      <c r="R2302" s="3">
        <f t="shared" si="255"/>
        <v>269.08696122163269</v>
      </c>
      <c r="S2302" s="7" t="str">
        <f>IF(OR($C2302=25,$C2302=26,$C2302=27),$J2302,"")</f>
        <v/>
      </c>
      <c r="T2302" s="9" t="str">
        <f t="shared" si="256"/>
        <v/>
      </c>
    </row>
    <row r="2303" spans="1:20" x14ac:dyDescent="0.25">
      <c r="A2303" s="20">
        <f t="shared" si="254"/>
        <v>42881.61</v>
      </c>
      <c r="B2303" s="2">
        <v>42881.601064814815</v>
      </c>
      <c r="C2303" s="1">
        <v>21</v>
      </c>
      <c r="D2303" s="1">
        <v>24</v>
      </c>
      <c r="E2303" s="1">
        <v>22</v>
      </c>
      <c r="F2303" s="1">
        <v>23</v>
      </c>
      <c r="G2303" s="1">
        <v>734.08399999999995</v>
      </c>
      <c r="H2303" s="1">
        <v>253.68121916695904</v>
      </c>
      <c r="I2303" s="22">
        <v>4612.3900000000003</v>
      </c>
      <c r="J2303" s="1">
        <v>253.68121916695904</v>
      </c>
      <c r="K2303" s="7" t="str">
        <f>IF(OR($C2303=1,$C2303=2,$C2303=3),$J2303,"")</f>
        <v/>
      </c>
      <c r="L2303" s="8" t="str">
        <f t="shared" si="258"/>
        <v/>
      </c>
      <c r="M2303" s="3" t="str">
        <f>IF(OR($C2303=7,$C2303=8,$C2303=9),$J2303,"")</f>
        <v/>
      </c>
      <c r="N2303" s="8" t="str">
        <f t="shared" si="253"/>
        <v/>
      </c>
      <c r="O2303" s="7" t="str">
        <f>IF(OR($C2303=13,$C2303=14,$C2303=15),$J2303,"")</f>
        <v/>
      </c>
      <c r="P2303" s="8" t="str">
        <f t="shared" si="259"/>
        <v/>
      </c>
      <c r="Q2303" s="3">
        <f>IF(OR($C2303=19,$C2303=20,$C2303=21),$J2303,"")</f>
        <v>253.68121916695904</v>
      </c>
      <c r="R2303" s="3" t="str">
        <f t="shared" si="255"/>
        <v/>
      </c>
      <c r="S2303" s="7" t="str">
        <f>IF(OR($C2303=25,$C2303=26,$C2303=27),$J2303,"")</f>
        <v/>
      </c>
      <c r="T2303" s="9" t="str">
        <f t="shared" si="256"/>
        <v/>
      </c>
    </row>
    <row r="2304" spans="1:20" x14ac:dyDescent="0.25">
      <c r="A2304" s="20">
        <f t="shared" si="254"/>
        <v>42881.62</v>
      </c>
      <c r="B2304" s="2">
        <v>42881.614699074074</v>
      </c>
      <c r="C2304" s="1">
        <v>7</v>
      </c>
      <c r="D2304" s="1">
        <v>10</v>
      </c>
      <c r="E2304" s="1">
        <v>8</v>
      </c>
      <c r="F2304" s="1">
        <v>9</v>
      </c>
      <c r="G2304" s="1">
        <v>575.995</v>
      </c>
      <c r="H2304" s="1">
        <v>199.04958265548981</v>
      </c>
      <c r="I2304" s="22">
        <v>3619.09</v>
      </c>
      <c r="J2304" s="1">
        <v>199.04958265548981</v>
      </c>
      <c r="K2304" s="7" t="str">
        <f>IF(OR($C2304=1,$C2304=2,$C2304=3),$J2304,"")</f>
        <v/>
      </c>
      <c r="L2304" s="8" t="str">
        <f t="shared" si="258"/>
        <v/>
      </c>
      <c r="M2304" s="3">
        <f>IF(OR($C2304=7,$C2304=8,$C2304=9),$J2304,"")</f>
        <v>199.04958265548981</v>
      </c>
      <c r="N2304" s="8">
        <f>AVERAGE(M2304:M2305)</f>
        <v>201.4385439570591</v>
      </c>
      <c r="O2304" s="7" t="str">
        <f>IF(OR($C2304=13,$C2304=14,$C2304=15),$J2304,"")</f>
        <v/>
      </c>
      <c r="P2304" s="8" t="str">
        <f t="shared" si="259"/>
        <v/>
      </c>
      <c r="Q2304" s="3" t="str">
        <f>IF(OR($C2304=19,$C2304=20,$C2304=21),$J2304,"")</f>
        <v/>
      </c>
      <c r="R2304" s="3" t="str">
        <f t="shared" si="255"/>
        <v/>
      </c>
      <c r="S2304" s="7" t="str">
        <f>IF(OR($C2304=25,$C2304=26,$C2304=27),$J2304,"")</f>
        <v/>
      </c>
      <c r="T2304" s="9" t="str">
        <f t="shared" si="256"/>
        <v/>
      </c>
    </row>
    <row r="2305" spans="1:20" x14ac:dyDescent="0.25">
      <c r="A2305" s="20">
        <f t="shared" si="254"/>
        <v>42881.62</v>
      </c>
      <c r="B2305" s="2">
        <v>42881.614733796298</v>
      </c>
      <c r="C2305" s="1">
        <v>8</v>
      </c>
      <c r="D2305" s="1">
        <v>11</v>
      </c>
      <c r="E2305" s="1">
        <v>9</v>
      </c>
      <c r="F2305" s="1">
        <v>10</v>
      </c>
      <c r="G2305" s="1">
        <v>589.82100000000003</v>
      </c>
      <c r="H2305" s="1">
        <v>203.82750525862841</v>
      </c>
      <c r="I2305" s="22">
        <v>3705.95</v>
      </c>
      <c r="J2305" s="1">
        <v>203.82750525862841</v>
      </c>
      <c r="K2305" s="7" t="str">
        <f>IF(OR($C2305=1,$C2305=2,$C2305=3),$J2305,"")</f>
        <v/>
      </c>
      <c r="L2305" s="8" t="str">
        <f t="shared" si="258"/>
        <v/>
      </c>
      <c r="M2305" s="3">
        <f>IF(OR($C2305=7,$C2305=8,$C2305=9),$J2305,"")</f>
        <v>203.82750525862841</v>
      </c>
      <c r="N2305" s="8"/>
      <c r="O2305" s="7" t="str">
        <f>IF(OR($C2305=13,$C2305=14,$C2305=15),$J2305,"")</f>
        <v/>
      </c>
      <c r="P2305" s="8" t="str">
        <f t="shared" si="259"/>
        <v/>
      </c>
      <c r="Q2305" s="3" t="str">
        <f>IF(OR($C2305=19,$C2305=20,$C2305=21),$J2305,"")</f>
        <v/>
      </c>
      <c r="R2305" s="3" t="str">
        <f t="shared" si="255"/>
        <v/>
      </c>
      <c r="S2305" s="7" t="str">
        <f>IF(OR($C2305=25,$C2305=26,$C2305=27),$J2305,"")</f>
        <v/>
      </c>
      <c r="T2305" s="9" t="str">
        <f t="shared" si="256"/>
        <v/>
      </c>
    </row>
    <row r="2306" spans="1:20" x14ac:dyDescent="0.25">
      <c r="A2306" s="20">
        <f t="shared" si="254"/>
        <v>42881.62</v>
      </c>
      <c r="B2306" s="2">
        <v>42881.614861111113</v>
      </c>
      <c r="C2306" s="1">
        <v>19</v>
      </c>
      <c r="D2306" s="1">
        <v>22</v>
      </c>
      <c r="E2306" s="1">
        <v>20</v>
      </c>
      <c r="F2306" s="1">
        <v>21</v>
      </c>
      <c r="G2306" s="1">
        <v>743.04200000000003</v>
      </c>
      <c r="H2306" s="1">
        <v>256.7768817359534</v>
      </c>
      <c r="I2306" s="22">
        <v>4668.67</v>
      </c>
      <c r="J2306" s="1">
        <v>256.7768817359534</v>
      </c>
      <c r="K2306" s="7" t="str">
        <f>IF(OR($C2306=1,$C2306=2,$C2306=3),$J2306,"")</f>
        <v/>
      </c>
      <c r="L2306" s="8" t="str">
        <f t="shared" si="258"/>
        <v/>
      </c>
      <c r="M2306" s="3" t="str">
        <f>IF(OR($C2306=7,$C2306=8,$C2306=9),$J2306,"")</f>
        <v/>
      </c>
      <c r="N2306" s="8" t="str">
        <f t="shared" ref="N2306:N2321" si="260">M2306</f>
        <v/>
      </c>
      <c r="O2306" s="7" t="str">
        <f>IF(OR($C2306=13,$C2306=14,$C2306=15),$J2306,"")</f>
        <v/>
      </c>
      <c r="P2306" s="8" t="str">
        <f t="shared" si="259"/>
        <v/>
      </c>
      <c r="Q2306" s="3">
        <f>IF(OR($C2306=19,$C2306=20,$C2306=21),$J2306,"")</f>
        <v>256.7768817359534</v>
      </c>
      <c r="R2306" s="3" t="str">
        <f t="shared" si="255"/>
        <v/>
      </c>
      <c r="S2306" s="7" t="str">
        <f>IF(OR($C2306=25,$C2306=26,$C2306=27),$J2306,"")</f>
        <v/>
      </c>
      <c r="T2306" s="9" t="str">
        <f t="shared" si="256"/>
        <v/>
      </c>
    </row>
    <row r="2307" spans="1:20" x14ac:dyDescent="0.25">
      <c r="A2307" s="20">
        <f t="shared" si="254"/>
        <v>42881.62</v>
      </c>
      <c r="B2307" s="2">
        <v>42881.614884259259</v>
      </c>
      <c r="C2307" s="1">
        <v>20</v>
      </c>
      <c r="D2307" s="1">
        <v>23</v>
      </c>
      <c r="E2307" s="1">
        <v>21</v>
      </c>
      <c r="F2307" s="1">
        <v>22</v>
      </c>
      <c r="G2307" s="1">
        <v>852.803</v>
      </c>
      <c r="H2307" s="1">
        <v>294.70756037352697</v>
      </c>
      <c r="I2307" s="22">
        <v>5358.32</v>
      </c>
      <c r="J2307" s="1">
        <v>294.70756037352697</v>
      </c>
      <c r="K2307" s="7" t="str">
        <f>IF(OR($C2307=1,$C2307=2,$C2307=3),$J2307,"")</f>
        <v/>
      </c>
      <c r="L2307" s="8" t="str">
        <f t="shared" si="258"/>
        <v/>
      </c>
      <c r="M2307" s="3" t="str">
        <f>IF(OR($C2307=7,$C2307=8,$C2307=9),$J2307,"")</f>
        <v/>
      </c>
      <c r="N2307" s="8" t="str">
        <f t="shared" si="260"/>
        <v/>
      </c>
      <c r="O2307" s="7" t="str">
        <f>IF(OR($C2307=13,$C2307=14,$C2307=15),$J2307,"")</f>
        <v/>
      </c>
      <c r="P2307" s="8" t="str">
        <f t="shared" si="259"/>
        <v/>
      </c>
      <c r="Q2307" s="3">
        <f>IF(OR($C2307=19,$C2307=20,$C2307=21),$J2307,"")</f>
        <v>294.70756037352697</v>
      </c>
      <c r="R2307" s="3">
        <f t="shared" si="255"/>
        <v>268.31817161139719</v>
      </c>
      <c r="S2307" s="7" t="str">
        <f>IF(OR($C2307=25,$C2307=26,$C2307=27),$J2307,"")</f>
        <v/>
      </c>
      <c r="T2307" s="9" t="str">
        <f t="shared" si="256"/>
        <v/>
      </c>
    </row>
    <row r="2308" spans="1:20" x14ac:dyDescent="0.25">
      <c r="A2308" s="20">
        <f t="shared" ref="A2308:A2371" si="261">ROUNDUP(B2308,2)</f>
        <v>42881.62</v>
      </c>
      <c r="B2308" s="2">
        <v>42881.614918981482</v>
      </c>
      <c r="C2308" s="1">
        <v>21</v>
      </c>
      <c r="D2308" s="1">
        <v>24</v>
      </c>
      <c r="E2308" s="1">
        <v>22</v>
      </c>
      <c r="F2308" s="1">
        <v>23</v>
      </c>
      <c r="G2308" s="1">
        <v>733.47299999999996</v>
      </c>
      <c r="H2308" s="1">
        <v>253.47007272471129</v>
      </c>
      <c r="I2308" s="22">
        <v>4608.55</v>
      </c>
      <c r="J2308" s="1">
        <v>253.47007272471129</v>
      </c>
      <c r="K2308" s="7" t="str">
        <f>IF(OR($C2308=1,$C2308=2,$C2308=3),$J2308,"")</f>
        <v/>
      </c>
      <c r="L2308" s="8" t="str">
        <f t="shared" si="258"/>
        <v/>
      </c>
      <c r="M2308" s="3" t="str">
        <f>IF(OR($C2308=7,$C2308=8,$C2308=9),$J2308,"")</f>
        <v/>
      </c>
      <c r="N2308" s="8" t="str">
        <f t="shared" si="260"/>
        <v/>
      </c>
      <c r="O2308" s="7" t="str">
        <f>IF(OR($C2308=13,$C2308=14,$C2308=15),$J2308,"")</f>
        <v/>
      </c>
      <c r="P2308" s="8" t="str">
        <f t="shared" si="259"/>
        <v/>
      </c>
      <c r="Q2308" s="3">
        <f>IF(OR($C2308=19,$C2308=20,$C2308=21),$J2308,"")</f>
        <v>253.47007272471129</v>
      </c>
      <c r="R2308" s="3" t="str">
        <f t="shared" si="255"/>
        <v/>
      </c>
      <c r="S2308" s="7" t="str">
        <f>IF(OR($C2308=25,$C2308=26,$C2308=27),$J2308,"")</f>
        <v/>
      </c>
      <c r="T2308" s="9" t="str">
        <f t="shared" si="256"/>
        <v/>
      </c>
    </row>
    <row r="2309" spans="1:20" x14ac:dyDescent="0.25">
      <c r="A2309" s="20">
        <f t="shared" si="261"/>
        <v>42881.630000000005</v>
      </c>
      <c r="B2309" s="2">
        <v>42881.628611111111</v>
      </c>
      <c r="C2309" s="1">
        <v>7</v>
      </c>
      <c r="D2309" s="1">
        <v>10</v>
      </c>
      <c r="E2309" s="1">
        <v>8</v>
      </c>
      <c r="F2309" s="1">
        <v>9</v>
      </c>
      <c r="G2309" s="1">
        <v>573.03700000000003</v>
      </c>
      <c r="H2309" s="1">
        <v>198.02737123786477</v>
      </c>
      <c r="I2309" s="22">
        <v>3600.5</v>
      </c>
      <c r="J2309" s="1">
        <v>198.02737123786477</v>
      </c>
      <c r="K2309" s="7" t="str">
        <f>IF(OR($C2309=1,$C2309=2,$C2309=3),$J2309,"")</f>
        <v/>
      </c>
      <c r="L2309" s="8" t="str">
        <f t="shared" ref="L2309:L2318" si="262">IF(AND(C2308=1,C2309=2,C2310=3),AVERAGE(K2308:K2310),"")</f>
        <v/>
      </c>
      <c r="M2309" s="3">
        <f>IF(OR($C2309=7,$C2309=8,$C2309=9),$J2309,"")</f>
        <v>198.02737123786477</v>
      </c>
      <c r="N2309" s="8">
        <f>AVERAGE(M2309:M2310)</f>
        <v>200.49322301963065</v>
      </c>
      <c r="O2309" s="7" t="str">
        <f>IF(OR($C2309=13,$C2309=14,$C2309=15),$J2309,"")</f>
        <v/>
      </c>
      <c r="P2309" s="8" t="str">
        <f t="shared" si="259"/>
        <v/>
      </c>
      <c r="Q2309" s="3" t="str">
        <f>IF(OR($C2309=19,$C2309=20,$C2309=21),$J2309,"")</f>
        <v/>
      </c>
      <c r="R2309" s="3" t="str">
        <f t="shared" ref="R2309:R2372" si="263">IF(AND(C2308=19,C2309=20,C2310=21),AVERAGE(Q2308:Q2310),"")</f>
        <v/>
      </c>
      <c r="S2309" s="7" t="str">
        <f>IF(OR($C2309=25,$C2309=26,$C2309=27),$J2309,"")</f>
        <v/>
      </c>
      <c r="T2309" s="9" t="str">
        <f t="shared" ref="T2309:T2372" si="264">IF(AND(C2308=25,C2309=26,C2310=27),AVERAGE(S2308:S2310),"")</f>
        <v/>
      </c>
    </row>
    <row r="2310" spans="1:20" x14ac:dyDescent="0.25">
      <c r="A2310" s="20">
        <f t="shared" si="261"/>
        <v>42881.630000000005</v>
      </c>
      <c r="B2310" s="2">
        <v>42881.628634259258</v>
      </c>
      <c r="C2310" s="1">
        <v>8</v>
      </c>
      <c r="D2310" s="1">
        <v>11</v>
      </c>
      <c r="E2310" s="1">
        <v>9</v>
      </c>
      <c r="F2310" s="1">
        <v>10</v>
      </c>
      <c r="G2310" s="1">
        <v>587.30799999999999</v>
      </c>
      <c r="H2310" s="1">
        <v>202.95907480139655</v>
      </c>
      <c r="I2310" s="22">
        <v>3690.17</v>
      </c>
      <c r="J2310" s="1">
        <v>202.95907480139655</v>
      </c>
      <c r="K2310" s="7" t="str">
        <f>IF(OR($C2310=1,$C2310=2,$C2310=3),$J2310,"")</f>
        <v/>
      </c>
      <c r="L2310" s="8" t="str">
        <f t="shared" si="262"/>
        <v/>
      </c>
      <c r="M2310" s="3">
        <f>IF(OR($C2310=7,$C2310=8,$C2310=9),$J2310,"")</f>
        <v>202.95907480139655</v>
      </c>
      <c r="N2310" s="8"/>
      <c r="O2310" s="7" t="str">
        <f>IF(OR($C2310=13,$C2310=14,$C2310=15),$J2310,"")</f>
        <v/>
      </c>
      <c r="P2310" s="8" t="str">
        <f t="shared" si="259"/>
        <v/>
      </c>
      <c r="Q2310" s="3" t="str">
        <f>IF(OR($C2310=19,$C2310=20,$C2310=21),$J2310,"")</f>
        <v/>
      </c>
      <c r="R2310" s="3" t="str">
        <f t="shared" si="263"/>
        <v/>
      </c>
      <c r="S2310" s="7" t="str">
        <f>IF(OR($C2310=25,$C2310=26,$C2310=27),$J2310,"")</f>
        <v/>
      </c>
      <c r="T2310" s="9" t="str">
        <f t="shared" si="264"/>
        <v/>
      </c>
    </row>
    <row r="2311" spans="1:20" x14ac:dyDescent="0.25">
      <c r="A2311" s="20">
        <f t="shared" si="261"/>
        <v>42881.630000000005</v>
      </c>
      <c r="B2311" s="2">
        <v>42881.62877314815</v>
      </c>
      <c r="C2311" s="1">
        <v>19</v>
      </c>
      <c r="D2311" s="1">
        <v>22</v>
      </c>
      <c r="E2311" s="1">
        <v>20</v>
      </c>
      <c r="F2311" s="1">
        <v>21</v>
      </c>
      <c r="G2311" s="1">
        <v>748.04499999999996</v>
      </c>
      <c r="H2311" s="1">
        <v>258.50579442100343</v>
      </c>
      <c r="I2311" s="22">
        <v>4700.1000000000004</v>
      </c>
      <c r="J2311" s="1">
        <v>258.50579442100343</v>
      </c>
      <c r="K2311" s="7" t="str">
        <f>IF(OR($C2311=1,$C2311=2,$C2311=3),$J2311,"")</f>
        <v/>
      </c>
      <c r="L2311" s="8" t="str">
        <f t="shared" si="262"/>
        <v/>
      </c>
      <c r="M2311" s="3" t="str">
        <f>IF(OR($C2311=7,$C2311=8,$C2311=9),$J2311,"")</f>
        <v/>
      </c>
      <c r="N2311" s="8" t="str">
        <f t="shared" si="260"/>
        <v/>
      </c>
      <c r="O2311" s="7" t="str">
        <f>IF(OR($C2311=13,$C2311=14,$C2311=15),$J2311,"")</f>
        <v/>
      </c>
      <c r="P2311" s="8" t="str">
        <f t="shared" si="259"/>
        <v/>
      </c>
      <c r="Q2311" s="3">
        <f>IF(OR($C2311=19,$C2311=20,$C2311=21),$J2311,"")</f>
        <v>258.50579442100343</v>
      </c>
      <c r="R2311" s="3" t="str">
        <f t="shared" si="263"/>
        <v/>
      </c>
      <c r="S2311" s="7" t="str">
        <f>IF(OR($C2311=25,$C2311=26,$C2311=27),$J2311,"")</f>
        <v/>
      </c>
      <c r="T2311" s="9" t="str">
        <f t="shared" si="264"/>
        <v/>
      </c>
    </row>
    <row r="2312" spans="1:20" x14ac:dyDescent="0.25">
      <c r="A2312" s="20">
        <f t="shared" si="261"/>
        <v>42881.630000000005</v>
      </c>
      <c r="B2312" s="2">
        <v>42881.628807870373</v>
      </c>
      <c r="C2312" s="1">
        <v>20</v>
      </c>
      <c r="D2312" s="1">
        <v>23</v>
      </c>
      <c r="E2312" s="1">
        <v>21</v>
      </c>
      <c r="F2312" s="1">
        <v>22</v>
      </c>
      <c r="G2312" s="1">
        <v>848.84400000000005</v>
      </c>
      <c r="H2312" s="1">
        <v>293.33942818881519</v>
      </c>
      <c r="I2312" s="22">
        <v>5333.45</v>
      </c>
      <c r="J2312" s="1">
        <v>293.33942818881519</v>
      </c>
      <c r="K2312" s="7" t="str">
        <f>IF(OR($C2312=1,$C2312=2,$C2312=3),$J2312,"")</f>
        <v/>
      </c>
      <c r="L2312" s="8" t="str">
        <f t="shared" si="262"/>
        <v/>
      </c>
      <c r="M2312" s="3" t="str">
        <f>IF(OR($C2312=7,$C2312=8,$C2312=9),$J2312,"")</f>
        <v/>
      </c>
      <c r="N2312" s="8" t="str">
        <f t="shared" si="260"/>
        <v/>
      </c>
      <c r="O2312" s="7" t="str">
        <f>IF(OR($C2312=13,$C2312=14,$C2312=15),$J2312,"")</f>
        <v/>
      </c>
      <c r="P2312" s="8" t="str">
        <f t="shared" si="259"/>
        <v/>
      </c>
      <c r="Q2312" s="3">
        <f>IF(OR($C2312=19,$C2312=20,$C2312=21),$J2312,"")</f>
        <v>293.33942818881519</v>
      </c>
      <c r="R2312" s="3">
        <f t="shared" si="263"/>
        <v>268.27773931394552</v>
      </c>
      <c r="S2312" s="7" t="str">
        <f>IF(OR($C2312=25,$C2312=26,$C2312=27),$J2312,"")</f>
        <v/>
      </c>
      <c r="T2312" s="9" t="str">
        <f t="shared" si="264"/>
        <v/>
      </c>
    </row>
    <row r="2313" spans="1:20" x14ac:dyDescent="0.25">
      <c r="A2313" s="20">
        <f t="shared" si="261"/>
        <v>42881.630000000005</v>
      </c>
      <c r="B2313" s="2">
        <v>42881.628842592596</v>
      </c>
      <c r="C2313" s="1">
        <v>21</v>
      </c>
      <c r="D2313" s="1">
        <v>24</v>
      </c>
      <c r="E2313" s="1">
        <v>22</v>
      </c>
      <c r="F2313" s="1">
        <v>23</v>
      </c>
      <c r="G2313" s="1">
        <v>732.07799999999997</v>
      </c>
      <c r="H2313" s="1">
        <v>252.98799533201793</v>
      </c>
      <c r="I2313" s="22">
        <v>4599.78</v>
      </c>
      <c r="J2313" s="1">
        <v>252.98799533201793</v>
      </c>
      <c r="K2313" s="7" t="str">
        <f>IF(OR($C2313=1,$C2313=2,$C2313=3),$J2313,"")</f>
        <v/>
      </c>
      <c r="L2313" s="8" t="str">
        <f t="shared" si="262"/>
        <v/>
      </c>
      <c r="M2313" s="3" t="str">
        <f>IF(OR($C2313=7,$C2313=8,$C2313=9),$J2313,"")</f>
        <v/>
      </c>
      <c r="N2313" s="8" t="str">
        <f t="shared" si="260"/>
        <v/>
      </c>
      <c r="O2313" s="7" t="str">
        <f>IF(OR($C2313=13,$C2313=14,$C2313=15),$J2313,"")</f>
        <v/>
      </c>
      <c r="P2313" s="8" t="str">
        <f t="shared" si="259"/>
        <v/>
      </c>
      <c r="Q2313" s="3">
        <f>IF(OR($C2313=19,$C2313=20,$C2313=21),$J2313,"")</f>
        <v>252.98799533201793</v>
      </c>
      <c r="R2313" s="3" t="str">
        <f t="shared" si="263"/>
        <v/>
      </c>
      <c r="S2313" s="7" t="str">
        <f>IF(OR($C2313=25,$C2313=26,$C2313=27),$J2313,"")</f>
        <v/>
      </c>
      <c r="T2313" s="9" t="str">
        <f t="shared" si="264"/>
        <v/>
      </c>
    </row>
    <row r="2314" spans="1:20" x14ac:dyDescent="0.25">
      <c r="A2314" s="20">
        <f t="shared" si="261"/>
        <v>42881.65</v>
      </c>
      <c r="B2314" s="2">
        <v>42881.642465277779</v>
      </c>
      <c r="C2314" s="1">
        <v>7</v>
      </c>
      <c r="D2314" s="1">
        <v>10</v>
      </c>
      <c r="E2314" s="1">
        <v>8</v>
      </c>
      <c r="F2314" s="1">
        <v>9</v>
      </c>
      <c r="G2314" s="1">
        <v>574.03200000000004</v>
      </c>
      <c r="H2314" s="1">
        <v>198.37121855380019</v>
      </c>
      <c r="I2314" s="22">
        <v>3606.75</v>
      </c>
      <c r="J2314" s="1">
        <v>198.37121855380019</v>
      </c>
      <c r="K2314" s="7" t="str">
        <f>IF(OR($C2314=1,$C2314=2,$C2314=3),$J2314,"")</f>
        <v/>
      </c>
      <c r="L2314" s="8" t="str">
        <f t="shared" si="262"/>
        <v/>
      </c>
      <c r="M2314" s="3">
        <f>IF(OR($C2314=7,$C2314=8,$C2314=9),$J2314,"")</f>
        <v>198.37121855380019</v>
      </c>
      <c r="N2314" s="8">
        <f t="shared" si="260"/>
        <v>198.37121855380019</v>
      </c>
      <c r="O2314" s="7" t="str">
        <f>IF(OR($C2314=13,$C2314=14,$C2314=15),$J2314,"")</f>
        <v/>
      </c>
      <c r="P2314" s="8" t="str">
        <f t="shared" si="259"/>
        <v/>
      </c>
      <c r="Q2314" s="3" t="str">
        <f>IF(OR($C2314=19,$C2314=20,$C2314=21),$J2314,"")</f>
        <v/>
      </c>
      <c r="R2314" s="3" t="str">
        <f t="shared" si="263"/>
        <v/>
      </c>
      <c r="S2314" s="7" t="str">
        <f>IF(OR($C2314=25,$C2314=26,$C2314=27),$J2314,"")</f>
        <v/>
      </c>
      <c r="T2314" s="9" t="str">
        <f t="shared" si="264"/>
        <v/>
      </c>
    </row>
    <row r="2315" spans="1:20" x14ac:dyDescent="0.25">
      <c r="A2315" s="20">
        <f t="shared" si="261"/>
        <v>42881.65</v>
      </c>
      <c r="B2315" s="2">
        <v>42881.64261574074</v>
      </c>
      <c r="C2315" s="1">
        <v>15</v>
      </c>
      <c r="D2315" s="1">
        <v>18</v>
      </c>
      <c r="E2315" s="1">
        <v>16</v>
      </c>
      <c r="F2315" s="1">
        <v>17</v>
      </c>
      <c r="G2315" s="1">
        <v>2368.33</v>
      </c>
      <c r="H2315" s="1">
        <v>818.43609422039458</v>
      </c>
      <c r="I2315" s="22">
        <v>14880.6</v>
      </c>
      <c r="J2315" s="1">
        <v>818.43609422039458</v>
      </c>
      <c r="K2315" s="7" t="str">
        <f>IF(OR($C2315=1,$C2315=2,$C2315=3),$J2315,"")</f>
        <v/>
      </c>
      <c r="L2315" s="8" t="str">
        <f t="shared" si="262"/>
        <v/>
      </c>
      <c r="M2315" s="3" t="str">
        <f>IF(OR($C2315=7,$C2315=8,$C2315=9),$J2315,"")</f>
        <v/>
      </c>
      <c r="N2315" s="8" t="str">
        <f t="shared" si="260"/>
        <v/>
      </c>
      <c r="O2315" s="7">
        <f>IF(OR($C2315=13,$C2315=14,$C2315=15),$J2315,"")</f>
        <v>818.43609422039458</v>
      </c>
      <c r="P2315" s="8">
        <f t="shared" si="259"/>
        <v>818.43609422039458</v>
      </c>
      <c r="Q2315" s="3" t="str">
        <f>IF(OR($C2315=19,$C2315=20,$C2315=21),$J2315,"")</f>
        <v/>
      </c>
      <c r="R2315" s="3" t="str">
        <f t="shared" si="263"/>
        <v/>
      </c>
      <c r="S2315" s="7" t="str">
        <f>IF(OR($C2315=25,$C2315=26,$C2315=27),$J2315,"")</f>
        <v/>
      </c>
      <c r="T2315" s="9" t="str">
        <f t="shared" si="264"/>
        <v/>
      </c>
    </row>
    <row r="2316" spans="1:20" x14ac:dyDescent="0.25">
      <c r="A2316" s="20">
        <f t="shared" si="261"/>
        <v>42881.65</v>
      </c>
      <c r="B2316" s="2">
        <v>42881.642638888887</v>
      </c>
      <c r="C2316" s="1">
        <v>19</v>
      </c>
      <c r="D2316" s="1">
        <v>22</v>
      </c>
      <c r="E2316" s="1">
        <v>20</v>
      </c>
      <c r="F2316" s="1">
        <v>21</v>
      </c>
      <c r="G2316" s="1">
        <v>747.92700000000002</v>
      </c>
      <c r="H2316" s="1">
        <v>258.46501654835987</v>
      </c>
      <c r="I2316" s="22">
        <v>4699.3599999999997</v>
      </c>
      <c r="J2316" s="1">
        <v>258.46501654835987</v>
      </c>
      <c r="K2316" s="7" t="str">
        <f>IF(OR($C2316=1,$C2316=2,$C2316=3),$J2316,"")</f>
        <v/>
      </c>
      <c r="L2316" s="8" t="str">
        <f t="shared" si="262"/>
        <v/>
      </c>
      <c r="M2316" s="3" t="str">
        <f>IF(OR($C2316=7,$C2316=8,$C2316=9),$J2316,"")</f>
        <v/>
      </c>
      <c r="N2316" s="8" t="str">
        <f t="shared" si="260"/>
        <v/>
      </c>
      <c r="O2316" s="7" t="str">
        <f>IF(OR($C2316=13,$C2316=14,$C2316=15),$J2316,"")</f>
        <v/>
      </c>
      <c r="P2316" s="8" t="str">
        <f t="shared" si="259"/>
        <v/>
      </c>
      <c r="Q2316" s="3">
        <f>IF(OR($C2316=19,$C2316=20,$C2316=21),$J2316,"")</f>
        <v>258.46501654835987</v>
      </c>
      <c r="R2316" s="3" t="str">
        <f t="shared" si="263"/>
        <v/>
      </c>
      <c r="S2316" s="7" t="str">
        <f>IF(OR($C2316=25,$C2316=26,$C2316=27),$J2316,"")</f>
        <v/>
      </c>
      <c r="T2316" s="9" t="str">
        <f t="shared" si="264"/>
        <v/>
      </c>
    </row>
    <row r="2317" spans="1:20" x14ac:dyDescent="0.25">
      <c r="A2317" s="20">
        <f t="shared" si="261"/>
        <v>42881.65</v>
      </c>
      <c r="B2317" s="2">
        <v>42881.64267361111</v>
      </c>
      <c r="C2317" s="1">
        <v>20</v>
      </c>
      <c r="D2317" s="1">
        <v>23</v>
      </c>
      <c r="E2317" s="1">
        <v>21</v>
      </c>
      <c r="F2317" s="1">
        <v>22</v>
      </c>
      <c r="G2317" s="1">
        <v>851.88800000000003</v>
      </c>
      <c r="H2317" s="1">
        <v>294.3913590729432</v>
      </c>
      <c r="I2317" s="22">
        <v>5352.57</v>
      </c>
      <c r="J2317" s="1">
        <v>294.3913590729432</v>
      </c>
      <c r="K2317" s="7" t="str">
        <f>IF(OR($C2317=1,$C2317=2,$C2317=3),$J2317,"")</f>
        <v/>
      </c>
      <c r="L2317" s="8" t="str">
        <f t="shared" si="262"/>
        <v/>
      </c>
      <c r="M2317" s="3" t="str">
        <f>IF(OR($C2317=7,$C2317=8,$C2317=9),$J2317,"")</f>
        <v/>
      </c>
      <c r="N2317" s="8" t="str">
        <f t="shared" si="260"/>
        <v/>
      </c>
      <c r="O2317" s="7" t="str">
        <f>IF(OR($C2317=13,$C2317=14,$C2317=15),$J2317,"")</f>
        <v/>
      </c>
      <c r="P2317" s="8" t="str">
        <f t="shared" si="259"/>
        <v/>
      </c>
      <c r="Q2317" s="3">
        <f>IF(OR($C2317=19,$C2317=20,$C2317=21),$J2317,"")</f>
        <v>294.3913590729432</v>
      </c>
      <c r="R2317" s="3">
        <f t="shared" si="263"/>
        <v>268.57585551282017</v>
      </c>
      <c r="S2317" s="7" t="str">
        <f>IF(OR($C2317=25,$C2317=26,$C2317=27),$J2317,"")</f>
        <v/>
      </c>
      <c r="T2317" s="9" t="str">
        <f t="shared" si="264"/>
        <v/>
      </c>
    </row>
    <row r="2318" spans="1:20" x14ac:dyDescent="0.25">
      <c r="A2318" s="20">
        <f t="shared" si="261"/>
        <v>42881.65</v>
      </c>
      <c r="B2318" s="2">
        <v>42881.642696759256</v>
      </c>
      <c r="C2318" s="1">
        <v>21</v>
      </c>
      <c r="D2318" s="1">
        <v>24</v>
      </c>
      <c r="E2318" s="1">
        <v>22</v>
      </c>
      <c r="F2318" s="1">
        <v>23</v>
      </c>
      <c r="G2318" s="1">
        <v>731.74</v>
      </c>
      <c r="H2318" s="1">
        <v>252.87119091715746</v>
      </c>
      <c r="I2318" s="22">
        <v>4597.66</v>
      </c>
      <c r="J2318" s="1">
        <v>252.87119091715746</v>
      </c>
      <c r="K2318" s="7" t="str">
        <f>IF(OR($C2318=1,$C2318=2,$C2318=3),$J2318,"")</f>
        <v/>
      </c>
      <c r="L2318" s="8" t="str">
        <f t="shared" si="262"/>
        <v/>
      </c>
      <c r="M2318" s="3" t="str">
        <f>IF(OR($C2318=7,$C2318=8,$C2318=9),$J2318,"")</f>
        <v/>
      </c>
      <c r="N2318" s="8" t="str">
        <f t="shared" si="260"/>
        <v/>
      </c>
      <c r="O2318" s="7" t="str">
        <f>IF(OR($C2318=13,$C2318=14,$C2318=15),$J2318,"")</f>
        <v/>
      </c>
      <c r="P2318" s="8" t="str">
        <f t="shared" si="259"/>
        <v/>
      </c>
      <c r="Q2318" s="3">
        <f>IF(OR($C2318=19,$C2318=20,$C2318=21),$J2318,"")</f>
        <v>252.87119091715746</v>
      </c>
      <c r="R2318" s="3" t="str">
        <f t="shared" si="263"/>
        <v/>
      </c>
      <c r="S2318" s="7" t="str">
        <f>IF(OR($C2318=25,$C2318=26,$C2318=27),$J2318,"")</f>
        <v/>
      </c>
      <c r="T2318" s="9" t="str">
        <f t="shared" si="264"/>
        <v/>
      </c>
    </row>
    <row r="2319" spans="1:20" x14ac:dyDescent="0.25">
      <c r="A2319" s="20">
        <f t="shared" si="261"/>
        <v>42881.66</v>
      </c>
      <c r="B2319" s="2">
        <v>42881.656319444446</v>
      </c>
      <c r="C2319" s="1">
        <v>2</v>
      </c>
      <c r="D2319" s="1">
        <v>5</v>
      </c>
      <c r="E2319" s="1">
        <v>3</v>
      </c>
      <c r="F2319" s="1">
        <v>4</v>
      </c>
      <c r="G2319" s="1">
        <v>1333.15</v>
      </c>
      <c r="H2319" s="1">
        <v>460.70356707465561</v>
      </c>
      <c r="I2319" s="22">
        <v>8376.42</v>
      </c>
      <c r="J2319" s="1">
        <v>460.70356707465561</v>
      </c>
      <c r="K2319" s="7">
        <f>IF(OR($C2319=1,$C2319=2,$C2319=3),$J2319,"")</f>
        <v>460.70356707465561</v>
      </c>
      <c r="L2319" s="8">
        <f>K2319</f>
        <v>460.70356707465561</v>
      </c>
      <c r="M2319" s="3" t="str">
        <f>IF(OR($C2319=7,$C2319=8,$C2319=9),$J2319,"")</f>
        <v/>
      </c>
      <c r="N2319" s="8" t="str">
        <f t="shared" si="260"/>
        <v/>
      </c>
      <c r="O2319" s="7" t="str">
        <f>IF(OR($C2319=13,$C2319=14,$C2319=15),$J2319,"")</f>
        <v/>
      </c>
      <c r="P2319" s="8" t="str">
        <f t="shared" si="259"/>
        <v/>
      </c>
      <c r="Q2319" s="3" t="str">
        <f>IF(OR($C2319=19,$C2319=20,$C2319=21),$J2319,"")</f>
        <v/>
      </c>
      <c r="R2319" s="3" t="str">
        <f t="shared" si="263"/>
        <v/>
      </c>
      <c r="S2319" s="7" t="str">
        <f>IF(OR($C2319=25,$C2319=26,$C2319=27),$J2319,"")</f>
        <v/>
      </c>
      <c r="T2319" s="9" t="str">
        <f t="shared" si="264"/>
        <v/>
      </c>
    </row>
    <row r="2320" spans="1:20" x14ac:dyDescent="0.25">
      <c r="A2320" s="20">
        <f t="shared" si="261"/>
        <v>42881.66</v>
      </c>
      <c r="B2320" s="2">
        <v>42881.656412037039</v>
      </c>
      <c r="C2320" s="1">
        <v>8</v>
      </c>
      <c r="D2320" s="1">
        <v>11</v>
      </c>
      <c r="E2320" s="1">
        <v>9</v>
      </c>
      <c r="F2320" s="1">
        <v>10</v>
      </c>
      <c r="G2320" s="1">
        <v>588.73</v>
      </c>
      <c r="H2320" s="1">
        <v>203.45048272427107</v>
      </c>
      <c r="I2320" s="22">
        <v>3699.1</v>
      </c>
      <c r="J2320" s="1">
        <v>203.45048272427107</v>
      </c>
      <c r="K2320" s="7" t="str">
        <f>IF(OR($C2320=1,$C2320=2,$C2320=3),$J2320,"")</f>
        <v/>
      </c>
      <c r="L2320" s="8" t="str">
        <f t="shared" ref="L2320:L2383" si="265">K2320</f>
        <v/>
      </c>
      <c r="M2320" s="3">
        <f>IF(OR($C2320=7,$C2320=8,$C2320=9),$J2320,"")</f>
        <v>203.45048272427107</v>
      </c>
      <c r="N2320" s="8">
        <f t="shared" si="260"/>
        <v>203.45048272427107</v>
      </c>
      <c r="O2320" s="7" t="str">
        <f>IF(OR($C2320=13,$C2320=14,$C2320=15),$J2320,"")</f>
        <v/>
      </c>
      <c r="P2320" s="8" t="str">
        <f t="shared" si="259"/>
        <v/>
      </c>
      <c r="Q2320" s="3" t="str">
        <f>IF(OR($C2320=19,$C2320=20,$C2320=21),$J2320,"")</f>
        <v/>
      </c>
      <c r="R2320" s="3" t="str">
        <f t="shared" si="263"/>
        <v/>
      </c>
      <c r="S2320" s="7" t="str">
        <f>IF(OR($C2320=25,$C2320=26,$C2320=27),$J2320,"")</f>
        <v/>
      </c>
      <c r="T2320" s="9" t="str">
        <f t="shared" si="264"/>
        <v/>
      </c>
    </row>
    <row r="2321" spans="1:20" x14ac:dyDescent="0.25">
      <c r="A2321" s="20">
        <f t="shared" si="261"/>
        <v>42881.66</v>
      </c>
      <c r="B2321" s="2">
        <v>42881.656527777777</v>
      </c>
      <c r="C2321" s="1">
        <v>19</v>
      </c>
      <c r="D2321" s="1">
        <v>22</v>
      </c>
      <c r="E2321" s="1">
        <v>20</v>
      </c>
      <c r="F2321" s="1">
        <v>21</v>
      </c>
      <c r="G2321" s="1">
        <v>747.62400000000002</v>
      </c>
      <c r="H2321" s="1">
        <v>258.36030726521568</v>
      </c>
      <c r="I2321" s="22">
        <v>4697.46</v>
      </c>
      <c r="J2321" s="1">
        <v>258.36030726521568</v>
      </c>
      <c r="K2321" s="7" t="str">
        <f>IF(OR($C2321=1,$C2321=2,$C2321=3),$J2321,"")</f>
        <v/>
      </c>
      <c r="L2321" s="8" t="str">
        <f t="shared" si="265"/>
        <v/>
      </c>
      <c r="M2321" s="3" t="str">
        <f>IF(OR($C2321=7,$C2321=8,$C2321=9),$J2321,"")</f>
        <v/>
      </c>
      <c r="N2321" s="8" t="str">
        <f t="shared" si="260"/>
        <v/>
      </c>
      <c r="O2321" s="7" t="str">
        <f>IF(OR($C2321=13,$C2321=14,$C2321=15),$J2321,"")</f>
        <v/>
      </c>
      <c r="P2321" s="8" t="str">
        <f t="shared" si="259"/>
        <v/>
      </c>
      <c r="Q2321" s="3">
        <f>IF(OR($C2321=19,$C2321=20,$C2321=21),$J2321,"")</f>
        <v>258.36030726521568</v>
      </c>
      <c r="R2321" s="3" t="str">
        <f t="shared" si="263"/>
        <v/>
      </c>
      <c r="S2321" s="7" t="str">
        <f>IF(OR($C2321=25,$C2321=26,$C2321=27),$J2321,"")</f>
        <v/>
      </c>
      <c r="T2321" s="9" t="str">
        <f t="shared" si="264"/>
        <v/>
      </c>
    </row>
    <row r="2322" spans="1:20" x14ac:dyDescent="0.25">
      <c r="A2322" s="20">
        <f t="shared" si="261"/>
        <v>42881.66</v>
      </c>
      <c r="B2322" s="2">
        <v>42881.6565625</v>
      </c>
      <c r="C2322" s="1">
        <v>20</v>
      </c>
      <c r="D2322" s="1">
        <v>23</v>
      </c>
      <c r="E2322" s="1">
        <v>21</v>
      </c>
      <c r="F2322" s="1">
        <v>22</v>
      </c>
      <c r="G2322" s="1">
        <v>851.51300000000003</v>
      </c>
      <c r="H2322" s="1">
        <v>294.26176837598263</v>
      </c>
      <c r="I2322" s="22">
        <v>5350.21</v>
      </c>
      <c r="J2322" s="1">
        <v>294.26176837598263</v>
      </c>
      <c r="K2322" s="7" t="str">
        <f>IF(OR($C2322=1,$C2322=2,$C2322=3),$J2322,"")</f>
        <v/>
      </c>
      <c r="L2322" s="8" t="str">
        <f t="shared" si="265"/>
        <v/>
      </c>
      <c r="M2322" s="3" t="str">
        <f>IF(OR($C2322=7,$C2322=8,$C2322=9),$J2322,"")</f>
        <v/>
      </c>
      <c r="N2322" s="8" t="str">
        <f t="shared" ref="N2322:N2353" si="266">IF(AND(C2321=7,C2322=8,C2323=9),AVERAGE(M2321:M2323),"")</f>
        <v/>
      </c>
      <c r="O2322" s="7" t="str">
        <f>IF(OR($C2322=13,$C2322=14,$C2322=15),$J2322,"")</f>
        <v/>
      </c>
      <c r="P2322" s="8" t="str">
        <f t="shared" si="259"/>
        <v/>
      </c>
      <c r="Q2322" s="3">
        <f>IF(OR($C2322=19,$C2322=20,$C2322=21),$J2322,"")</f>
        <v>294.26176837598263</v>
      </c>
      <c r="R2322" s="3">
        <f t="shared" si="263"/>
        <v>268.48669711331127</v>
      </c>
      <c r="S2322" s="7" t="str">
        <f>IF(OR($C2322=25,$C2322=26,$C2322=27),$J2322,"")</f>
        <v/>
      </c>
      <c r="T2322" s="9" t="str">
        <f t="shared" si="264"/>
        <v/>
      </c>
    </row>
    <row r="2323" spans="1:20" x14ac:dyDescent="0.25">
      <c r="A2323" s="20">
        <f t="shared" si="261"/>
        <v>42881.66</v>
      </c>
      <c r="B2323" s="2">
        <v>42881.656585648147</v>
      </c>
      <c r="C2323" s="1">
        <v>21</v>
      </c>
      <c r="D2323" s="1">
        <v>24</v>
      </c>
      <c r="E2323" s="1">
        <v>22</v>
      </c>
      <c r="F2323" s="1">
        <v>23</v>
      </c>
      <c r="G2323" s="1">
        <v>731.64400000000001</v>
      </c>
      <c r="H2323" s="1">
        <v>252.83801569873555</v>
      </c>
      <c r="I2323" s="22">
        <v>4597.05</v>
      </c>
      <c r="J2323" s="1">
        <v>252.83801569873555</v>
      </c>
      <c r="K2323" s="7" t="str">
        <f>IF(OR($C2323=1,$C2323=2,$C2323=3),$J2323,"")</f>
        <v/>
      </c>
      <c r="L2323" s="8" t="str">
        <f t="shared" si="265"/>
        <v/>
      </c>
      <c r="M2323" s="3" t="str">
        <f>IF(OR($C2323=7,$C2323=8,$C2323=9),$J2323,"")</f>
        <v/>
      </c>
      <c r="N2323" s="8" t="str">
        <f t="shared" si="266"/>
        <v/>
      </c>
      <c r="O2323" s="7" t="str">
        <f>IF(OR($C2323=13,$C2323=14,$C2323=15),$J2323,"")</f>
        <v/>
      </c>
      <c r="P2323" s="8" t="str">
        <f t="shared" si="259"/>
        <v/>
      </c>
      <c r="Q2323" s="3">
        <f>IF(OR($C2323=19,$C2323=20,$C2323=21),$J2323,"")</f>
        <v>252.83801569873555</v>
      </c>
      <c r="R2323" s="3" t="str">
        <f t="shared" si="263"/>
        <v/>
      </c>
      <c r="S2323" s="7" t="str">
        <f>IF(OR($C2323=25,$C2323=26,$C2323=27),$J2323,"")</f>
        <v/>
      </c>
      <c r="T2323" s="9" t="str">
        <f t="shared" si="264"/>
        <v/>
      </c>
    </row>
    <row r="2324" spans="1:20" x14ac:dyDescent="0.25">
      <c r="A2324" s="20">
        <f t="shared" si="261"/>
        <v>42881.68</v>
      </c>
      <c r="B2324" s="2">
        <v>42881.670243055552</v>
      </c>
      <c r="C2324" s="1">
        <v>7</v>
      </c>
      <c r="D2324" s="1">
        <v>10</v>
      </c>
      <c r="E2324" s="1">
        <v>8</v>
      </c>
      <c r="F2324" s="1">
        <v>9</v>
      </c>
      <c r="G2324" s="1">
        <v>574.423</v>
      </c>
      <c r="H2324" s="1">
        <v>198.50633845383106</v>
      </c>
      <c r="I2324" s="22">
        <v>3609.21</v>
      </c>
      <c r="J2324" s="1">
        <v>198.50633845383106</v>
      </c>
      <c r="K2324" s="7" t="str">
        <f>IF(OR($C2324=1,$C2324=2,$C2324=3),$J2324,"")</f>
        <v/>
      </c>
      <c r="L2324" s="8" t="str">
        <f t="shared" si="265"/>
        <v/>
      </c>
      <c r="M2324" s="3">
        <f>IF(OR($C2324=7,$C2324=8,$C2324=9),$J2324,"")</f>
        <v>198.50633845383106</v>
      </c>
      <c r="N2324" s="8">
        <f>IF(AND(C2324=7,C2325=8),AVERAGE(M2324:M2325),"")</f>
        <v>200.8692088284123</v>
      </c>
      <c r="O2324" s="7" t="str">
        <f>IF(OR($C2324=13,$C2324=14,$C2324=15),$J2324,"")</f>
        <v/>
      </c>
      <c r="P2324" s="8" t="str">
        <f t="shared" si="259"/>
        <v/>
      </c>
      <c r="Q2324" s="3" t="str">
        <f>IF(OR($C2324=19,$C2324=20,$C2324=21),$J2324,"")</f>
        <v/>
      </c>
      <c r="R2324" s="3" t="str">
        <f t="shared" si="263"/>
        <v/>
      </c>
      <c r="S2324" s="7" t="str">
        <f>IF(OR($C2324=25,$C2324=26,$C2324=27),$J2324,"")</f>
        <v/>
      </c>
      <c r="T2324" s="9" t="str">
        <f t="shared" si="264"/>
        <v/>
      </c>
    </row>
    <row r="2325" spans="1:20" x14ac:dyDescent="0.25">
      <c r="A2325" s="20">
        <f t="shared" si="261"/>
        <v>42881.68</v>
      </c>
      <c r="B2325" s="2">
        <v>42881.670266203706</v>
      </c>
      <c r="C2325" s="1">
        <v>8</v>
      </c>
      <c r="D2325" s="1">
        <v>11</v>
      </c>
      <c r="E2325" s="1">
        <v>9</v>
      </c>
      <c r="F2325" s="1">
        <v>10</v>
      </c>
      <c r="G2325" s="1">
        <v>588.09799999999996</v>
      </c>
      <c r="H2325" s="1">
        <v>203.2320792029935</v>
      </c>
      <c r="I2325" s="22">
        <v>3695.13</v>
      </c>
      <c r="J2325" s="1">
        <v>203.2320792029935</v>
      </c>
      <c r="K2325" s="7" t="str">
        <f>IF(OR($C2325=1,$C2325=2,$C2325=3),$J2325,"")</f>
        <v/>
      </c>
      <c r="L2325" s="8" t="str">
        <f t="shared" si="265"/>
        <v/>
      </c>
      <c r="M2325" s="3">
        <f>IF(OR($C2325=7,$C2325=8,$C2325=9),$J2325,"")</f>
        <v>203.2320792029935</v>
      </c>
      <c r="N2325" s="8" t="str">
        <f t="shared" ref="N2325:N2343" si="267">IF(AND(C2325=7,C2326=8),AVERAGE(M2325:M2326),"")</f>
        <v/>
      </c>
      <c r="O2325" s="7" t="str">
        <f>IF(OR($C2325=13,$C2325=14,$C2325=15),$J2325,"")</f>
        <v/>
      </c>
      <c r="P2325" s="8" t="str">
        <f t="shared" si="259"/>
        <v/>
      </c>
      <c r="Q2325" s="3" t="str">
        <f>IF(OR($C2325=19,$C2325=20,$C2325=21),$J2325,"")</f>
        <v/>
      </c>
      <c r="R2325" s="3" t="str">
        <f t="shared" si="263"/>
        <v/>
      </c>
      <c r="S2325" s="7" t="str">
        <f>IF(OR($C2325=25,$C2325=26,$C2325=27),$J2325,"")</f>
        <v/>
      </c>
      <c r="T2325" s="9" t="str">
        <f t="shared" si="264"/>
        <v/>
      </c>
    </row>
    <row r="2326" spans="1:20" x14ac:dyDescent="0.25">
      <c r="A2326" s="20">
        <f t="shared" si="261"/>
        <v>42881.68</v>
      </c>
      <c r="B2326" s="2">
        <v>42881.670405092591</v>
      </c>
      <c r="C2326" s="1">
        <v>19</v>
      </c>
      <c r="D2326" s="1">
        <v>22</v>
      </c>
      <c r="E2326" s="1">
        <v>20</v>
      </c>
      <c r="F2326" s="1">
        <v>21</v>
      </c>
      <c r="G2326" s="1">
        <v>744.77700000000004</v>
      </c>
      <c r="H2326" s="1">
        <v>257.37645469389099</v>
      </c>
      <c r="I2326" s="22">
        <v>4679.57</v>
      </c>
      <c r="J2326" s="1">
        <v>257.37645469389099</v>
      </c>
      <c r="K2326" s="7" t="str">
        <f>IF(OR($C2326=1,$C2326=2,$C2326=3),$J2326,"")</f>
        <v/>
      </c>
      <c r="L2326" s="8" t="str">
        <f t="shared" si="265"/>
        <v/>
      </c>
      <c r="M2326" s="3" t="str">
        <f>IF(OR($C2326=7,$C2326=8,$C2326=9),$J2326,"")</f>
        <v/>
      </c>
      <c r="N2326" s="8" t="str">
        <f t="shared" si="267"/>
        <v/>
      </c>
      <c r="O2326" s="7" t="str">
        <f>IF(OR($C2326=13,$C2326=14,$C2326=15),$J2326,"")</f>
        <v/>
      </c>
      <c r="P2326" s="8" t="str">
        <f t="shared" si="259"/>
        <v/>
      </c>
      <c r="Q2326" s="3">
        <f>IF(OR($C2326=19,$C2326=20,$C2326=21),$J2326,"")</f>
        <v>257.37645469389099</v>
      </c>
      <c r="R2326" s="3" t="str">
        <f t="shared" si="263"/>
        <v/>
      </c>
      <c r="S2326" s="7" t="str">
        <f>IF(OR($C2326=25,$C2326=26,$C2326=27),$J2326,"")</f>
        <v/>
      </c>
      <c r="T2326" s="9" t="str">
        <f t="shared" si="264"/>
        <v/>
      </c>
    </row>
    <row r="2327" spans="1:20" x14ac:dyDescent="0.25">
      <c r="A2327" s="20">
        <f t="shared" si="261"/>
        <v>42881.68</v>
      </c>
      <c r="B2327" s="2">
        <v>42881.670428240737</v>
      </c>
      <c r="C2327" s="1">
        <v>20</v>
      </c>
      <c r="D2327" s="1">
        <v>23</v>
      </c>
      <c r="E2327" s="1">
        <v>21</v>
      </c>
      <c r="F2327" s="1">
        <v>22</v>
      </c>
      <c r="G2327" s="1">
        <v>848.31500000000005</v>
      </c>
      <c r="H2327" s="1">
        <v>293.1566189123028</v>
      </c>
      <c r="I2327" s="22">
        <v>5330.12</v>
      </c>
      <c r="J2327" s="1">
        <v>293.1566189123028</v>
      </c>
      <c r="K2327" s="7" t="str">
        <f>IF(OR($C2327=1,$C2327=2,$C2327=3),$J2327,"")</f>
        <v/>
      </c>
      <c r="L2327" s="8" t="str">
        <f t="shared" si="265"/>
        <v/>
      </c>
      <c r="M2327" s="3" t="str">
        <f>IF(OR($C2327=7,$C2327=8,$C2327=9),$J2327,"")</f>
        <v/>
      </c>
      <c r="N2327" s="8" t="str">
        <f t="shared" si="267"/>
        <v/>
      </c>
      <c r="O2327" s="7" t="str">
        <f>IF(OR($C2327=13,$C2327=14,$C2327=15),$J2327,"")</f>
        <v/>
      </c>
      <c r="P2327" s="8" t="str">
        <f t="shared" si="259"/>
        <v/>
      </c>
      <c r="Q2327" s="3">
        <f>IF(OR($C2327=19,$C2327=20,$C2327=21),$J2327,"")</f>
        <v>293.1566189123028</v>
      </c>
      <c r="R2327" s="3">
        <f t="shared" si="263"/>
        <v>267.67666886350969</v>
      </c>
      <c r="S2327" s="7" t="str">
        <f>IF(OR($C2327=25,$C2327=26,$C2327=27),$J2327,"")</f>
        <v/>
      </c>
      <c r="T2327" s="9" t="str">
        <f t="shared" si="264"/>
        <v/>
      </c>
    </row>
    <row r="2328" spans="1:20" x14ac:dyDescent="0.25">
      <c r="A2328" s="20">
        <f t="shared" si="261"/>
        <v>42881.68</v>
      </c>
      <c r="B2328" s="2">
        <v>42881.67046296296</v>
      </c>
      <c r="C2328" s="1">
        <v>21</v>
      </c>
      <c r="D2328" s="1">
        <v>24</v>
      </c>
      <c r="E2328" s="1">
        <v>22</v>
      </c>
      <c r="F2328" s="1">
        <v>23</v>
      </c>
      <c r="G2328" s="1">
        <v>730.65700000000004</v>
      </c>
      <c r="H2328" s="1">
        <v>252.49693298433533</v>
      </c>
      <c r="I2328" s="22">
        <v>4590.8500000000004</v>
      </c>
      <c r="J2328" s="1">
        <v>252.49693298433533</v>
      </c>
      <c r="K2328" s="7" t="str">
        <f>IF(OR($C2328=1,$C2328=2,$C2328=3),$J2328,"")</f>
        <v/>
      </c>
      <c r="L2328" s="8" t="str">
        <f t="shared" si="265"/>
        <v/>
      </c>
      <c r="M2328" s="3" t="str">
        <f>IF(OR($C2328=7,$C2328=8,$C2328=9),$J2328,"")</f>
        <v/>
      </c>
      <c r="N2328" s="8" t="str">
        <f t="shared" si="267"/>
        <v/>
      </c>
      <c r="O2328" s="7" t="str">
        <f>IF(OR($C2328=13,$C2328=14,$C2328=15),$J2328,"")</f>
        <v/>
      </c>
      <c r="P2328" s="8" t="str">
        <f t="shared" si="259"/>
        <v/>
      </c>
      <c r="Q2328" s="3">
        <f>IF(OR($C2328=19,$C2328=20,$C2328=21),$J2328,"")</f>
        <v>252.49693298433533</v>
      </c>
      <c r="R2328" s="3" t="str">
        <f t="shared" si="263"/>
        <v/>
      </c>
      <c r="S2328" s="7" t="str">
        <f>IF(OR($C2328=25,$C2328=26,$C2328=27),$J2328,"")</f>
        <v/>
      </c>
      <c r="T2328" s="9" t="str">
        <f t="shared" si="264"/>
        <v/>
      </c>
    </row>
    <row r="2329" spans="1:20" x14ac:dyDescent="0.25">
      <c r="A2329" s="20">
        <f t="shared" si="261"/>
        <v>42881.69</v>
      </c>
      <c r="B2329" s="2">
        <v>42881.684166666666</v>
      </c>
      <c r="C2329" s="1">
        <v>7</v>
      </c>
      <c r="D2329" s="1">
        <v>10</v>
      </c>
      <c r="E2329" s="1">
        <v>8</v>
      </c>
      <c r="F2329" s="1">
        <v>9</v>
      </c>
      <c r="G2329" s="1">
        <v>573.27</v>
      </c>
      <c r="H2329" s="1">
        <v>198.10789025757626</v>
      </c>
      <c r="I2329" s="22">
        <v>3601.96</v>
      </c>
      <c r="J2329" s="1">
        <v>198.10789025757626</v>
      </c>
      <c r="K2329" s="7" t="str">
        <f>IF(OR($C2329=1,$C2329=2,$C2329=3),$J2329,"")</f>
        <v/>
      </c>
      <c r="L2329" s="8" t="str">
        <f t="shared" si="265"/>
        <v/>
      </c>
      <c r="M2329" s="3">
        <f>IF(OR($C2329=7,$C2329=8,$C2329=9),$J2329,"")</f>
        <v>198.10789025757626</v>
      </c>
      <c r="N2329" s="8">
        <f t="shared" si="267"/>
        <v>200.51862279623492</v>
      </c>
      <c r="O2329" s="7" t="str">
        <f>IF(OR($C2329=13,$C2329=14,$C2329=15),$J2329,"")</f>
        <v/>
      </c>
      <c r="P2329" s="8" t="str">
        <f t="shared" si="259"/>
        <v/>
      </c>
      <c r="Q2329" s="3" t="str">
        <f>IF(OR($C2329=19,$C2329=20,$C2329=21),$J2329,"")</f>
        <v/>
      </c>
      <c r="R2329" s="3" t="str">
        <f t="shared" si="263"/>
        <v/>
      </c>
      <c r="S2329" s="7" t="str">
        <f>IF(OR($C2329=25,$C2329=26,$C2329=27),$J2329,"")</f>
        <v/>
      </c>
      <c r="T2329" s="9" t="str">
        <f t="shared" si="264"/>
        <v/>
      </c>
    </row>
    <row r="2330" spans="1:20" x14ac:dyDescent="0.25">
      <c r="A2330" s="20">
        <f t="shared" si="261"/>
        <v>42881.69</v>
      </c>
      <c r="B2330" s="2">
        <v>42881.684189814812</v>
      </c>
      <c r="C2330" s="1">
        <v>8</v>
      </c>
      <c r="D2330" s="1">
        <v>11</v>
      </c>
      <c r="E2330" s="1">
        <v>9</v>
      </c>
      <c r="F2330" s="1">
        <v>10</v>
      </c>
      <c r="G2330" s="1">
        <v>587.22199999999998</v>
      </c>
      <c r="H2330" s="1">
        <v>202.92935533489359</v>
      </c>
      <c r="I2330" s="22">
        <v>3689.63</v>
      </c>
      <c r="J2330" s="1">
        <v>202.92935533489359</v>
      </c>
      <c r="K2330" s="7" t="str">
        <f>IF(OR($C2330=1,$C2330=2,$C2330=3),$J2330,"")</f>
        <v/>
      </c>
      <c r="L2330" s="8" t="str">
        <f t="shared" si="265"/>
        <v/>
      </c>
      <c r="M2330" s="3">
        <f>IF(OR($C2330=7,$C2330=8,$C2330=9),$J2330,"")</f>
        <v>202.92935533489359</v>
      </c>
      <c r="N2330" s="8" t="str">
        <f t="shared" si="267"/>
        <v/>
      </c>
      <c r="O2330" s="7" t="str">
        <f>IF(OR($C2330=13,$C2330=14,$C2330=15),$J2330,"")</f>
        <v/>
      </c>
      <c r="P2330" s="8" t="str">
        <f t="shared" ref="P2330:P2335" si="268">IF(AND(C2329=13,C2330=14,C2331=15),AVERAGE(O2329:O2331),"")</f>
        <v/>
      </c>
      <c r="Q2330" s="3" t="str">
        <f>IF(OR($C2330=19,$C2330=20,$C2330=21),$J2330,"")</f>
        <v/>
      </c>
      <c r="R2330" s="3" t="str">
        <f t="shared" si="263"/>
        <v/>
      </c>
      <c r="S2330" s="7" t="str">
        <f>IF(OR($C2330=25,$C2330=26,$C2330=27),$J2330,"")</f>
        <v/>
      </c>
      <c r="T2330" s="9" t="str">
        <f t="shared" si="264"/>
        <v/>
      </c>
    </row>
    <row r="2331" spans="1:20" x14ac:dyDescent="0.25">
      <c r="A2331" s="20">
        <f t="shared" si="261"/>
        <v>42881.69</v>
      </c>
      <c r="B2331" s="2">
        <v>42881.684328703705</v>
      </c>
      <c r="C2331" s="1">
        <v>19</v>
      </c>
      <c r="D2331" s="1">
        <v>22</v>
      </c>
      <c r="E2331" s="1">
        <v>20</v>
      </c>
      <c r="F2331" s="1">
        <v>21</v>
      </c>
      <c r="G2331" s="1">
        <v>742.10400000000004</v>
      </c>
      <c r="H2331" s="1">
        <v>256.45273220595601</v>
      </c>
      <c r="I2331" s="22">
        <v>4662.78</v>
      </c>
      <c r="J2331" s="1">
        <v>256.45273220595601</v>
      </c>
      <c r="K2331" s="7" t="str">
        <f>IF(OR($C2331=1,$C2331=2,$C2331=3),$J2331,"")</f>
        <v/>
      </c>
      <c r="L2331" s="8" t="str">
        <f t="shared" si="265"/>
        <v/>
      </c>
      <c r="M2331" s="3" t="str">
        <f>IF(OR($C2331=7,$C2331=8,$C2331=9),$J2331,"")</f>
        <v/>
      </c>
      <c r="N2331" s="8" t="str">
        <f t="shared" si="267"/>
        <v/>
      </c>
      <c r="O2331" s="7" t="str">
        <f>IF(OR($C2331=13,$C2331=14,$C2331=15),$J2331,"")</f>
        <v/>
      </c>
      <c r="P2331" s="8" t="str">
        <f t="shared" si="268"/>
        <v/>
      </c>
      <c r="Q2331" s="3">
        <f>IF(OR($C2331=19,$C2331=20,$C2331=21),$J2331,"")</f>
        <v>256.45273220595601</v>
      </c>
      <c r="R2331" s="3" t="str">
        <f t="shared" si="263"/>
        <v/>
      </c>
      <c r="S2331" s="7" t="str">
        <f>IF(OR($C2331=25,$C2331=26,$C2331=27),$J2331,"")</f>
        <v/>
      </c>
      <c r="T2331" s="9" t="str">
        <f t="shared" si="264"/>
        <v/>
      </c>
    </row>
    <row r="2332" spans="1:20" x14ac:dyDescent="0.25">
      <c r="A2332" s="20">
        <f t="shared" si="261"/>
        <v>42881.69</v>
      </c>
      <c r="B2332" s="2">
        <v>42881.684363425928</v>
      </c>
      <c r="C2332" s="1">
        <v>20</v>
      </c>
      <c r="D2332" s="1">
        <v>23</v>
      </c>
      <c r="E2332" s="1">
        <v>21</v>
      </c>
      <c r="F2332" s="1">
        <v>22</v>
      </c>
      <c r="G2332" s="1">
        <v>847.4</v>
      </c>
      <c r="H2332" s="1">
        <v>292.84041761171898</v>
      </c>
      <c r="I2332" s="22">
        <v>5324.37</v>
      </c>
      <c r="J2332" s="1">
        <v>292.84041761171898</v>
      </c>
      <c r="K2332" s="7" t="str">
        <f>IF(OR($C2332=1,$C2332=2,$C2332=3),$J2332,"")</f>
        <v/>
      </c>
      <c r="L2332" s="8" t="str">
        <f t="shared" si="265"/>
        <v/>
      </c>
      <c r="M2332" s="3" t="str">
        <f>IF(OR($C2332=7,$C2332=8,$C2332=9),$J2332,"")</f>
        <v/>
      </c>
      <c r="N2332" s="8" t="str">
        <f t="shared" si="267"/>
        <v/>
      </c>
      <c r="O2332" s="7" t="str">
        <f>IF(OR($C2332=13,$C2332=14,$C2332=15),$J2332,"")</f>
        <v/>
      </c>
      <c r="P2332" s="8" t="str">
        <f t="shared" si="268"/>
        <v/>
      </c>
      <c r="Q2332" s="3">
        <f>IF(OR($C2332=19,$C2332=20,$C2332=21),$J2332,"")</f>
        <v>292.84041761171898</v>
      </c>
      <c r="R2332" s="3">
        <f t="shared" si="263"/>
        <v>267.21774500867326</v>
      </c>
      <c r="S2332" s="7" t="str">
        <f>IF(OR($C2332=25,$C2332=26,$C2332=27),$J2332,"")</f>
        <v/>
      </c>
      <c r="T2332" s="9" t="str">
        <f t="shared" si="264"/>
        <v/>
      </c>
    </row>
    <row r="2333" spans="1:20" x14ac:dyDescent="0.25">
      <c r="A2333" s="20">
        <f t="shared" si="261"/>
        <v>42881.69</v>
      </c>
      <c r="B2333" s="2">
        <v>42881.684398148151</v>
      </c>
      <c r="C2333" s="1">
        <v>21</v>
      </c>
      <c r="D2333" s="1">
        <v>24</v>
      </c>
      <c r="E2333" s="1">
        <v>22</v>
      </c>
      <c r="F2333" s="1">
        <v>23</v>
      </c>
      <c r="G2333" s="1">
        <v>730.26099999999997</v>
      </c>
      <c r="H2333" s="1">
        <v>252.36008520834494</v>
      </c>
      <c r="I2333" s="22">
        <v>4588.37</v>
      </c>
      <c r="J2333" s="1">
        <v>252.36008520834494</v>
      </c>
      <c r="K2333" s="7" t="str">
        <f>IF(OR($C2333=1,$C2333=2,$C2333=3),$J2333,"")</f>
        <v/>
      </c>
      <c r="L2333" s="8" t="str">
        <f t="shared" si="265"/>
        <v/>
      </c>
      <c r="M2333" s="3" t="str">
        <f>IF(OR($C2333=7,$C2333=8,$C2333=9),$J2333,"")</f>
        <v/>
      </c>
      <c r="N2333" s="8" t="str">
        <f t="shared" si="267"/>
        <v/>
      </c>
      <c r="O2333" s="7" t="str">
        <f>IF(OR($C2333=13,$C2333=14,$C2333=15),$J2333,"")</f>
        <v/>
      </c>
      <c r="P2333" s="8" t="str">
        <f t="shared" si="268"/>
        <v/>
      </c>
      <c r="Q2333" s="3">
        <f>IF(OR($C2333=19,$C2333=20,$C2333=21),$J2333,"")</f>
        <v>252.36008520834494</v>
      </c>
      <c r="R2333" s="3" t="str">
        <f t="shared" si="263"/>
        <v/>
      </c>
      <c r="S2333" s="7" t="str">
        <f>IF(OR($C2333=25,$C2333=26,$C2333=27),$J2333,"")</f>
        <v/>
      </c>
      <c r="T2333" s="9" t="str">
        <f t="shared" si="264"/>
        <v/>
      </c>
    </row>
    <row r="2334" spans="1:20" x14ac:dyDescent="0.25">
      <c r="A2334" s="20">
        <f t="shared" si="261"/>
        <v>42881.700000000004</v>
      </c>
      <c r="B2334" s="2">
        <v>42881.698055555556</v>
      </c>
      <c r="C2334" s="1">
        <v>7</v>
      </c>
      <c r="D2334" s="1">
        <v>10</v>
      </c>
      <c r="E2334" s="1">
        <v>8</v>
      </c>
      <c r="F2334" s="1">
        <v>9</v>
      </c>
      <c r="G2334" s="1">
        <v>569.97199999999998</v>
      </c>
      <c r="H2334" s="1">
        <v>196.96818327470694</v>
      </c>
      <c r="I2334" s="22">
        <v>3581.24</v>
      </c>
      <c r="J2334" s="1">
        <v>196.96818327470694</v>
      </c>
      <c r="K2334" s="7" t="str">
        <f>IF(OR($C2334=1,$C2334=2,$C2334=3),$J2334,"")</f>
        <v/>
      </c>
      <c r="L2334" s="8" t="str">
        <f t="shared" si="265"/>
        <v/>
      </c>
      <c r="M2334" s="3">
        <f>IF(OR($C2334=7,$C2334=8,$C2334=9),$J2334,"")</f>
        <v>196.96818327470694</v>
      </c>
      <c r="N2334" s="8">
        <f t="shared" si="267"/>
        <v>199.4986576173572</v>
      </c>
      <c r="O2334" s="7" t="str">
        <f>IF(OR($C2334=13,$C2334=14,$C2334=15),$J2334,"")</f>
        <v/>
      </c>
      <c r="P2334" s="8" t="str">
        <f t="shared" si="268"/>
        <v/>
      </c>
      <c r="Q2334" s="3" t="str">
        <f>IF(OR($C2334=19,$C2334=20,$C2334=21),$J2334,"")</f>
        <v/>
      </c>
      <c r="R2334" s="3" t="str">
        <f t="shared" si="263"/>
        <v/>
      </c>
      <c r="S2334" s="7" t="str">
        <f>IF(OR($C2334=25,$C2334=26,$C2334=27),$J2334,"")</f>
        <v/>
      </c>
      <c r="T2334" s="9" t="str">
        <f t="shared" si="264"/>
        <v/>
      </c>
    </row>
    <row r="2335" spans="1:20" x14ac:dyDescent="0.25">
      <c r="A2335" s="20">
        <f t="shared" si="261"/>
        <v>42881.700000000004</v>
      </c>
      <c r="B2335" s="2">
        <v>42881.698078703703</v>
      </c>
      <c r="C2335" s="1">
        <v>8</v>
      </c>
      <c r="D2335" s="1">
        <v>11</v>
      </c>
      <c r="E2335" s="1">
        <v>9</v>
      </c>
      <c r="F2335" s="1">
        <v>10</v>
      </c>
      <c r="G2335" s="1">
        <v>584.61699999999996</v>
      </c>
      <c r="H2335" s="1">
        <v>202.02913196000742</v>
      </c>
      <c r="I2335" s="22">
        <v>3673.25</v>
      </c>
      <c r="J2335" s="1">
        <v>202.02913196000742</v>
      </c>
      <c r="K2335" s="7" t="str">
        <f>IF(OR($C2335=1,$C2335=2,$C2335=3),$J2335,"")</f>
        <v/>
      </c>
      <c r="L2335" s="8" t="str">
        <f t="shared" si="265"/>
        <v/>
      </c>
      <c r="M2335" s="3">
        <f>IF(OR($C2335=7,$C2335=8,$C2335=9),$J2335,"")</f>
        <v>202.02913196000742</v>
      </c>
      <c r="N2335" s="8" t="str">
        <f t="shared" si="267"/>
        <v/>
      </c>
      <c r="O2335" s="7" t="str">
        <f>IF(OR($C2335=13,$C2335=14,$C2335=15),$J2335,"")</f>
        <v/>
      </c>
      <c r="P2335" s="8" t="str">
        <f t="shared" si="268"/>
        <v/>
      </c>
      <c r="Q2335" s="3" t="str">
        <f>IF(OR($C2335=19,$C2335=20,$C2335=21),$J2335,"")</f>
        <v/>
      </c>
      <c r="R2335" s="3" t="str">
        <f t="shared" si="263"/>
        <v/>
      </c>
      <c r="S2335" s="7" t="str">
        <f>IF(OR($C2335=25,$C2335=26,$C2335=27),$J2335,"")</f>
        <v/>
      </c>
      <c r="T2335" s="9" t="str">
        <f t="shared" si="264"/>
        <v/>
      </c>
    </row>
    <row r="2336" spans="1:20" x14ac:dyDescent="0.25">
      <c r="A2336" s="20">
        <f t="shared" si="261"/>
        <v>42881.700000000004</v>
      </c>
      <c r="B2336" s="2">
        <v>42881.698182870372</v>
      </c>
      <c r="C2336" s="1">
        <v>15</v>
      </c>
      <c r="D2336" s="1">
        <v>18</v>
      </c>
      <c r="E2336" s="1">
        <v>16</v>
      </c>
      <c r="F2336" s="1">
        <v>17</v>
      </c>
      <c r="G2336" s="1">
        <v>2520.4699999999998</v>
      </c>
      <c r="H2336" s="1">
        <v>871.0119039152811</v>
      </c>
      <c r="I2336" s="22">
        <v>15836.6</v>
      </c>
      <c r="J2336" s="1">
        <v>871.0119039152811</v>
      </c>
      <c r="K2336" s="7" t="str">
        <f>IF(OR($C2336=1,$C2336=2,$C2336=3),$J2336,"")</f>
        <v/>
      </c>
      <c r="L2336" s="8" t="str">
        <f t="shared" si="265"/>
        <v/>
      </c>
      <c r="M2336" s="3" t="str">
        <f>IF(OR($C2336=7,$C2336=8,$C2336=9),$J2336,"")</f>
        <v/>
      </c>
      <c r="N2336" s="8" t="str">
        <f t="shared" si="267"/>
        <v/>
      </c>
      <c r="O2336" s="7">
        <f>IF(OR($C2336=13,$C2336=14,$C2336=15),$J2336,"")</f>
        <v>871.0119039152811</v>
      </c>
      <c r="P2336" s="8">
        <f>O2336</f>
        <v>871.0119039152811</v>
      </c>
      <c r="Q2336" s="3" t="str">
        <f>IF(OR($C2336=19,$C2336=20,$C2336=21),$J2336,"")</f>
        <v/>
      </c>
      <c r="R2336" s="3" t="str">
        <f t="shared" si="263"/>
        <v/>
      </c>
      <c r="S2336" s="7" t="str">
        <f>IF(OR($C2336=25,$C2336=26,$C2336=27),$J2336,"")</f>
        <v/>
      </c>
      <c r="T2336" s="9" t="str">
        <f t="shared" si="264"/>
        <v/>
      </c>
    </row>
    <row r="2337" spans="1:20" x14ac:dyDescent="0.25">
      <c r="A2337" s="20">
        <f t="shared" si="261"/>
        <v>42881.700000000004</v>
      </c>
      <c r="B2337" s="2">
        <v>42881.698217592595</v>
      </c>
      <c r="C2337" s="1">
        <v>19</v>
      </c>
      <c r="D2337" s="1">
        <v>22</v>
      </c>
      <c r="E2337" s="1">
        <v>20</v>
      </c>
      <c r="F2337" s="1">
        <v>21</v>
      </c>
      <c r="G2337" s="1">
        <v>742.84699999999998</v>
      </c>
      <c r="H2337" s="1">
        <v>256.70949457353385</v>
      </c>
      <c r="I2337" s="22">
        <v>4667.45</v>
      </c>
      <c r="J2337" s="1">
        <v>256.70949457353385</v>
      </c>
      <c r="K2337" s="7" t="str">
        <f>IF(OR($C2337=1,$C2337=2,$C2337=3),$J2337,"")</f>
        <v/>
      </c>
      <c r="L2337" s="8" t="str">
        <f t="shared" si="265"/>
        <v/>
      </c>
      <c r="M2337" s="3" t="str">
        <f>IF(OR($C2337=7,$C2337=8,$C2337=9),$J2337,"")</f>
        <v/>
      </c>
      <c r="N2337" s="8" t="str">
        <f t="shared" si="267"/>
        <v/>
      </c>
      <c r="O2337" s="7" t="str">
        <f>IF(OR($C2337=13,$C2337=14,$C2337=15),$J2337,"")</f>
        <v/>
      </c>
      <c r="P2337" s="8" t="str">
        <f t="shared" ref="P2337:P2380" si="269">O2337</f>
        <v/>
      </c>
      <c r="Q2337" s="3">
        <f>IF(OR($C2337=19,$C2337=20,$C2337=21),$J2337,"")</f>
        <v>256.70949457353385</v>
      </c>
      <c r="R2337" s="3" t="str">
        <f t="shared" si="263"/>
        <v/>
      </c>
      <c r="S2337" s="7" t="str">
        <f>IF(OR($C2337=25,$C2337=26,$C2337=27),$J2337,"")</f>
        <v/>
      </c>
      <c r="T2337" s="9" t="str">
        <f t="shared" si="264"/>
        <v/>
      </c>
    </row>
    <row r="2338" spans="1:20" x14ac:dyDescent="0.25">
      <c r="A2338" s="20">
        <f t="shared" si="261"/>
        <v>42881.700000000004</v>
      </c>
      <c r="B2338" s="2">
        <v>42881.698240740741</v>
      </c>
      <c r="C2338" s="1">
        <v>20</v>
      </c>
      <c r="D2338" s="1">
        <v>23</v>
      </c>
      <c r="E2338" s="1">
        <v>21</v>
      </c>
      <c r="F2338" s="1">
        <v>22</v>
      </c>
      <c r="G2338" s="1">
        <v>844.553</v>
      </c>
      <c r="H2338" s="1">
        <v>291.85656504039423</v>
      </c>
      <c r="I2338" s="22">
        <v>5306.48</v>
      </c>
      <c r="J2338" s="1">
        <v>291.85656504039423</v>
      </c>
      <c r="K2338" s="7" t="str">
        <f>IF(OR($C2338=1,$C2338=2,$C2338=3),$J2338,"")</f>
        <v/>
      </c>
      <c r="L2338" s="8" t="str">
        <f t="shared" si="265"/>
        <v/>
      </c>
      <c r="M2338" s="3" t="str">
        <f>IF(OR($C2338=7,$C2338=8,$C2338=9),$J2338,"")</f>
        <v/>
      </c>
      <c r="N2338" s="8" t="str">
        <f t="shared" si="267"/>
        <v/>
      </c>
      <c r="O2338" s="7" t="str">
        <f>IF(OR($C2338=13,$C2338=14,$C2338=15),$J2338,"")</f>
        <v/>
      </c>
      <c r="P2338" s="8" t="str">
        <f t="shared" si="269"/>
        <v/>
      </c>
      <c r="Q2338" s="3">
        <f>IF(OR($C2338=19,$C2338=20,$C2338=21),$J2338,"")</f>
        <v>291.85656504039423</v>
      </c>
      <c r="R2338" s="3">
        <f t="shared" si="263"/>
        <v>266.8029395866688</v>
      </c>
      <c r="S2338" s="7" t="str">
        <f>IF(OR($C2338=25,$C2338=26,$C2338=27),$J2338,"")</f>
        <v/>
      </c>
      <c r="T2338" s="9" t="str">
        <f t="shared" si="264"/>
        <v/>
      </c>
    </row>
    <row r="2339" spans="1:20" x14ac:dyDescent="0.25">
      <c r="A2339" s="20">
        <f t="shared" si="261"/>
        <v>42881.700000000004</v>
      </c>
      <c r="B2339" s="2">
        <v>42881.698275462964</v>
      </c>
      <c r="C2339" s="1">
        <v>21</v>
      </c>
      <c r="D2339" s="1">
        <v>24</v>
      </c>
      <c r="E2339" s="1">
        <v>22</v>
      </c>
      <c r="F2339" s="1">
        <v>23</v>
      </c>
      <c r="G2339" s="1">
        <v>728.76400000000001</v>
      </c>
      <c r="H2339" s="1">
        <v>251.84275914607832</v>
      </c>
      <c r="I2339" s="22">
        <v>4578.96</v>
      </c>
      <c r="J2339" s="1">
        <v>251.84275914607832</v>
      </c>
      <c r="K2339" s="7" t="str">
        <f>IF(OR($C2339=1,$C2339=2,$C2339=3),$J2339,"")</f>
        <v/>
      </c>
      <c r="L2339" s="8" t="str">
        <f t="shared" si="265"/>
        <v/>
      </c>
      <c r="M2339" s="3" t="str">
        <f>IF(OR($C2339=7,$C2339=8,$C2339=9),$J2339,"")</f>
        <v/>
      </c>
      <c r="N2339" s="8" t="str">
        <f t="shared" si="267"/>
        <v/>
      </c>
      <c r="O2339" s="7" t="str">
        <f>IF(OR($C2339=13,$C2339=14,$C2339=15),$J2339,"")</f>
        <v/>
      </c>
      <c r="P2339" s="8" t="str">
        <f t="shared" si="269"/>
        <v/>
      </c>
      <c r="Q2339" s="3">
        <f>IF(OR($C2339=19,$C2339=20,$C2339=21),$J2339,"")</f>
        <v>251.84275914607832</v>
      </c>
      <c r="R2339" s="3" t="str">
        <f t="shared" si="263"/>
        <v/>
      </c>
      <c r="S2339" s="7" t="str">
        <f>IF(OR($C2339=25,$C2339=26,$C2339=27),$J2339,"")</f>
        <v/>
      </c>
      <c r="T2339" s="9" t="str">
        <f t="shared" si="264"/>
        <v/>
      </c>
    </row>
    <row r="2340" spans="1:20" x14ac:dyDescent="0.25">
      <c r="A2340" s="20">
        <f t="shared" si="261"/>
        <v>42881.72</v>
      </c>
      <c r="B2340" s="2">
        <v>42881.71197916667</v>
      </c>
      <c r="C2340" s="1">
        <v>8</v>
      </c>
      <c r="D2340" s="1">
        <v>11</v>
      </c>
      <c r="E2340" s="1">
        <v>9</v>
      </c>
      <c r="F2340" s="1">
        <v>10</v>
      </c>
      <c r="G2340" s="1">
        <v>585.86300000000006</v>
      </c>
      <c r="H2340" s="1">
        <v>202.45971864910848</v>
      </c>
      <c r="I2340" s="22">
        <v>3681.09</v>
      </c>
      <c r="J2340" s="1">
        <v>202.45971864910848</v>
      </c>
      <c r="K2340" s="7" t="str">
        <f>IF(OR($C2340=1,$C2340=2,$C2340=3),$J2340,"")</f>
        <v/>
      </c>
      <c r="L2340" s="8" t="str">
        <f t="shared" si="265"/>
        <v/>
      </c>
      <c r="M2340" s="3">
        <f>IF(OR($C2340=7,$C2340=8,$C2340=9),$J2340,"")</f>
        <v>202.45971864910848</v>
      </c>
      <c r="N2340" s="8">
        <f>IF(AND(C2340=8,C2341=9),AVERAGE(M2340:M2341),"")</f>
        <v>203.98992559881901</v>
      </c>
      <c r="O2340" s="7" t="str">
        <f>IF(OR($C2340=13,$C2340=14,$C2340=15),$J2340,"")</f>
        <v/>
      </c>
      <c r="P2340" s="8" t="str">
        <f t="shared" si="269"/>
        <v/>
      </c>
      <c r="Q2340" s="3" t="str">
        <f>IF(OR($C2340=19,$C2340=20,$C2340=21),$J2340,"")</f>
        <v/>
      </c>
      <c r="R2340" s="3" t="str">
        <f t="shared" si="263"/>
        <v/>
      </c>
      <c r="S2340" s="7" t="str">
        <f>IF(OR($C2340=25,$C2340=26,$C2340=27),$J2340,"")</f>
        <v/>
      </c>
      <c r="T2340" s="9" t="str">
        <f t="shared" si="264"/>
        <v/>
      </c>
    </row>
    <row r="2341" spans="1:20" x14ac:dyDescent="0.25">
      <c r="A2341" s="20">
        <f t="shared" si="261"/>
        <v>42881.72</v>
      </c>
      <c r="B2341" s="2">
        <v>42881.712013888886</v>
      </c>
      <c r="C2341" s="1">
        <v>9</v>
      </c>
      <c r="D2341" s="1">
        <v>12</v>
      </c>
      <c r="E2341" s="1">
        <v>10</v>
      </c>
      <c r="F2341" s="1">
        <v>11</v>
      </c>
      <c r="G2341" s="1">
        <v>594.71900000000005</v>
      </c>
      <c r="H2341" s="1">
        <v>205.52013254852952</v>
      </c>
      <c r="I2341" s="22">
        <v>3736.73</v>
      </c>
      <c r="J2341" s="1">
        <v>205.52013254852952</v>
      </c>
      <c r="K2341" s="7" t="str">
        <f>IF(OR($C2341=1,$C2341=2,$C2341=3),$J2341,"")</f>
        <v/>
      </c>
      <c r="L2341" s="8" t="str">
        <f t="shared" si="265"/>
        <v/>
      </c>
      <c r="M2341" s="3">
        <f>IF(OR($C2341=7,$C2341=8,$C2341=9),$J2341,"")</f>
        <v>205.52013254852952</v>
      </c>
      <c r="N2341" s="8" t="str">
        <f t="shared" si="267"/>
        <v/>
      </c>
      <c r="O2341" s="7" t="str">
        <f>IF(OR($C2341=13,$C2341=14,$C2341=15),$J2341,"")</f>
        <v/>
      </c>
      <c r="P2341" s="8" t="str">
        <f t="shared" si="269"/>
        <v/>
      </c>
      <c r="Q2341" s="3" t="str">
        <f>IF(OR($C2341=19,$C2341=20,$C2341=21),$J2341,"")</f>
        <v/>
      </c>
      <c r="R2341" s="3" t="str">
        <f t="shared" si="263"/>
        <v/>
      </c>
      <c r="S2341" s="7" t="str">
        <f>IF(OR($C2341=25,$C2341=26,$C2341=27),$J2341,"")</f>
        <v/>
      </c>
      <c r="T2341" s="9" t="str">
        <f t="shared" si="264"/>
        <v/>
      </c>
    </row>
    <row r="2342" spans="1:20" x14ac:dyDescent="0.25">
      <c r="A2342" s="20">
        <f t="shared" si="261"/>
        <v>42881.72</v>
      </c>
      <c r="B2342" s="2">
        <v>42881.712094907409</v>
      </c>
      <c r="C2342" s="1">
        <v>15</v>
      </c>
      <c r="D2342" s="1">
        <v>18</v>
      </c>
      <c r="E2342" s="1">
        <v>16</v>
      </c>
      <c r="F2342" s="1">
        <v>17</v>
      </c>
      <c r="G2342" s="1">
        <v>1887.92</v>
      </c>
      <c r="H2342" s="1">
        <v>652.41831628217665</v>
      </c>
      <c r="I2342" s="22">
        <v>11862.1</v>
      </c>
      <c r="J2342" s="1">
        <v>652.41831628217665</v>
      </c>
      <c r="K2342" s="7" t="str">
        <f>IF(OR($C2342=1,$C2342=2,$C2342=3),$J2342,"")</f>
        <v/>
      </c>
      <c r="L2342" s="8" t="str">
        <f t="shared" si="265"/>
        <v/>
      </c>
      <c r="M2342" s="3" t="str">
        <f>IF(OR($C2342=7,$C2342=8,$C2342=9),$J2342,"")</f>
        <v/>
      </c>
      <c r="N2342" s="8" t="str">
        <f t="shared" si="267"/>
        <v/>
      </c>
      <c r="O2342" s="7">
        <f>IF(OR($C2342=13,$C2342=14,$C2342=15),$J2342,"")</f>
        <v>652.41831628217665</v>
      </c>
      <c r="P2342" s="8">
        <f t="shared" si="269"/>
        <v>652.41831628217665</v>
      </c>
      <c r="Q2342" s="3" t="str">
        <f>IF(OR($C2342=19,$C2342=20,$C2342=21),$J2342,"")</f>
        <v/>
      </c>
      <c r="R2342" s="3" t="str">
        <f t="shared" si="263"/>
        <v/>
      </c>
      <c r="S2342" s="7" t="str">
        <f>IF(OR($C2342=25,$C2342=26,$C2342=27),$J2342,"")</f>
        <v/>
      </c>
      <c r="T2342" s="9" t="str">
        <f t="shared" si="264"/>
        <v/>
      </c>
    </row>
    <row r="2343" spans="1:20" x14ac:dyDescent="0.25">
      <c r="A2343" s="20">
        <f t="shared" si="261"/>
        <v>42881.72</v>
      </c>
      <c r="B2343" s="2">
        <v>42881.712118055555</v>
      </c>
      <c r="C2343" s="1">
        <v>19</v>
      </c>
      <c r="D2343" s="1">
        <v>22</v>
      </c>
      <c r="E2343" s="1">
        <v>20</v>
      </c>
      <c r="F2343" s="1">
        <v>21</v>
      </c>
      <c r="G2343" s="1">
        <v>741.51499999999999</v>
      </c>
      <c r="H2343" s="1">
        <v>256.24918841792987</v>
      </c>
      <c r="I2343" s="22">
        <v>4659.08</v>
      </c>
      <c r="J2343" s="1">
        <v>256.24918841792987</v>
      </c>
      <c r="K2343" s="7" t="str">
        <f>IF(OR($C2343=1,$C2343=2,$C2343=3),$J2343,"")</f>
        <v/>
      </c>
      <c r="L2343" s="8" t="str">
        <f t="shared" si="265"/>
        <v/>
      </c>
      <c r="M2343" s="3" t="str">
        <f>IF(OR($C2343=7,$C2343=8,$C2343=9),$J2343,"")</f>
        <v/>
      </c>
      <c r="N2343" s="8" t="str">
        <f t="shared" si="267"/>
        <v/>
      </c>
      <c r="O2343" s="7" t="str">
        <f>IF(OR($C2343=13,$C2343=14,$C2343=15),$J2343,"")</f>
        <v/>
      </c>
      <c r="P2343" s="8" t="str">
        <f t="shared" si="269"/>
        <v/>
      </c>
      <c r="Q2343" s="3">
        <f>IF(OR($C2343=19,$C2343=20,$C2343=21),$J2343,"")</f>
        <v>256.24918841792987</v>
      </c>
      <c r="R2343" s="3" t="str">
        <f t="shared" si="263"/>
        <v/>
      </c>
      <c r="S2343" s="7" t="str">
        <f>IF(OR($C2343=25,$C2343=26,$C2343=27),$J2343,"")</f>
        <v/>
      </c>
      <c r="T2343" s="9" t="str">
        <f t="shared" si="264"/>
        <v/>
      </c>
    </row>
    <row r="2344" spans="1:20" x14ac:dyDescent="0.25">
      <c r="A2344" s="20">
        <f t="shared" si="261"/>
        <v>42881.72</v>
      </c>
      <c r="B2344" s="2">
        <v>42881.712152777778</v>
      </c>
      <c r="C2344" s="1">
        <v>20</v>
      </c>
      <c r="D2344" s="1">
        <v>23</v>
      </c>
      <c r="E2344" s="1">
        <v>21</v>
      </c>
      <c r="F2344" s="1">
        <v>22</v>
      </c>
      <c r="G2344" s="1">
        <v>847.28300000000002</v>
      </c>
      <c r="H2344" s="1">
        <v>292.79998531426725</v>
      </c>
      <c r="I2344" s="22">
        <v>5323.64</v>
      </c>
      <c r="J2344" s="1">
        <v>292.79998531426725</v>
      </c>
      <c r="K2344" s="7" t="str">
        <f>IF(OR($C2344=1,$C2344=2,$C2344=3),$J2344,"")</f>
        <v/>
      </c>
      <c r="L2344" s="8" t="str">
        <f t="shared" si="265"/>
        <v/>
      </c>
      <c r="M2344" s="3" t="str">
        <f>IF(OR($C2344=7,$C2344=8,$C2344=9),$J2344,"")</f>
        <v/>
      </c>
      <c r="N2344" s="8" t="str">
        <f t="shared" si="266"/>
        <v/>
      </c>
      <c r="O2344" s="7" t="str">
        <f>IF(OR($C2344=13,$C2344=14,$C2344=15),$J2344,"")</f>
        <v/>
      </c>
      <c r="P2344" s="8" t="str">
        <f t="shared" si="269"/>
        <v/>
      </c>
      <c r="Q2344" s="3">
        <f>IF(OR($C2344=19,$C2344=20,$C2344=21),$J2344,"")</f>
        <v>292.79998531426725</v>
      </c>
      <c r="R2344" s="3">
        <f t="shared" si="263"/>
        <v>267.03816110061854</v>
      </c>
      <c r="S2344" s="7" t="str">
        <f>IF(OR($C2344=25,$C2344=26,$C2344=27),$J2344,"")</f>
        <v/>
      </c>
      <c r="T2344" s="9" t="str">
        <f t="shared" si="264"/>
        <v/>
      </c>
    </row>
    <row r="2345" spans="1:20" x14ac:dyDescent="0.25">
      <c r="A2345" s="20">
        <f t="shared" si="261"/>
        <v>42881.72</v>
      </c>
      <c r="B2345" s="2">
        <v>42881.712187500001</v>
      </c>
      <c r="C2345" s="1">
        <v>21</v>
      </c>
      <c r="D2345" s="1">
        <v>24</v>
      </c>
      <c r="E2345" s="1">
        <v>22</v>
      </c>
      <c r="F2345" s="1">
        <v>23</v>
      </c>
      <c r="G2345" s="1">
        <v>729.40800000000002</v>
      </c>
      <c r="H2345" s="1">
        <v>252.06530956965861</v>
      </c>
      <c r="I2345" s="22">
        <v>4583</v>
      </c>
      <c r="J2345" s="1">
        <v>252.06530956965861</v>
      </c>
      <c r="K2345" s="7" t="str">
        <f>IF(OR($C2345=1,$C2345=2,$C2345=3),$J2345,"")</f>
        <v/>
      </c>
      <c r="L2345" s="8" t="str">
        <f t="shared" si="265"/>
        <v/>
      </c>
      <c r="M2345" s="3" t="str">
        <f>IF(OR($C2345=7,$C2345=8,$C2345=9),$J2345,"")</f>
        <v/>
      </c>
      <c r="N2345" s="8" t="str">
        <f t="shared" si="266"/>
        <v/>
      </c>
      <c r="O2345" s="7" t="str">
        <f>IF(OR($C2345=13,$C2345=14,$C2345=15),$J2345,"")</f>
        <v/>
      </c>
      <c r="P2345" s="8" t="str">
        <f t="shared" si="269"/>
        <v/>
      </c>
      <c r="Q2345" s="3">
        <f>IF(OR($C2345=19,$C2345=20,$C2345=21),$J2345,"")</f>
        <v>252.06530956965861</v>
      </c>
      <c r="R2345" s="3" t="str">
        <f t="shared" si="263"/>
        <v/>
      </c>
      <c r="S2345" s="7" t="str">
        <f>IF(OR($C2345=25,$C2345=26,$C2345=27),$J2345,"")</f>
        <v/>
      </c>
      <c r="T2345" s="9" t="str">
        <f t="shared" si="264"/>
        <v/>
      </c>
    </row>
    <row r="2346" spans="1:20" x14ac:dyDescent="0.25">
      <c r="A2346" s="20">
        <f t="shared" si="261"/>
        <v>42881.73</v>
      </c>
      <c r="B2346" s="2">
        <v>42881.725798611114</v>
      </c>
      <c r="C2346" s="1">
        <v>7</v>
      </c>
      <c r="D2346" s="1">
        <v>10</v>
      </c>
      <c r="E2346" s="1">
        <v>8</v>
      </c>
      <c r="F2346" s="1">
        <v>9</v>
      </c>
      <c r="G2346" s="1">
        <v>571.66600000000005</v>
      </c>
      <c r="H2346" s="1">
        <v>197.55358764977692</v>
      </c>
      <c r="I2346" s="22">
        <v>3591.88</v>
      </c>
      <c r="J2346" s="1">
        <v>197.55358764977692</v>
      </c>
      <c r="K2346" s="7" t="str">
        <f>IF(OR($C2346=1,$C2346=2,$C2346=3),$J2346,"")</f>
        <v/>
      </c>
      <c r="L2346" s="8" t="str">
        <f t="shared" si="265"/>
        <v/>
      </c>
      <c r="M2346" s="3">
        <f>IF(OR($C2346=7,$C2346=8,$C2346=9),$J2346,"")</f>
        <v>197.55358764977692</v>
      </c>
      <c r="N2346" s="8" t="str">
        <f t="shared" si="266"/>
        <v/>
      </c>
      <c r="O2346" s="7" t="str">
        <f>IF(OR($C2346=13,$C2346=14,$C2346=15),$J2346,"")</f>
        <v/>
      </c>
      <c r="P2346" s="8" t="str">
        <f t="shared" si="269"/>
        <v/>
      </c>
      <c r="Q2346" s="3" t="str">
        <f>IF(OR($C2346=19,$C2346=20,$C2346=21),$J2346,"")</f>
        <v/>
      </c>
      <c r="R2346" s="3" t="str">
        <f t="shared" si="263"/>
        <v/>
      </c>
      <c r="S2346" s="7" t="str">
        <f>IF(OR($C2346=25,$C2346=26,$C2346=27),$J2346,"")</f>
        <v/>
      </c>
      <c r="T2346" s="9" t="str">
        <f t="shared" si="264"/>
        <v/>
      </c>
    </row>
    <row r="2347" spans="1:20" x14ac:dyDescent="0.25">
      <c r="A2347" s="20">
        <f t="shared" si="261"/>
        <v>42881.73</v>
      </c>
      <c r="B2347" s="2">
        <v>42881.72583333333</v>
      </c>
      <c r="C2347" s="1">
        <v>8</v>
      </c>
      <c r="D2347" s="1">
        <v>11</v>
      </c>
      <c r="E2347" s="1">
        <v>9</v>
      </c>
      <c r="F2347" s="1">
        <v>10</v>
      </c>
      <c r="G2347" s="1">
        <v>586.27800000000002</v>
      </c>
      <c r="H2347" s="1">
        <v>202.60313235374485</v>
      </c>
      <c r="I2347" s="22">
        <v>3683.69</v>
      </c>
      <c r="J2347" s="1">
        <v>202.60313235374485</v>
      </c>
      <c r="K2347" s="7" t="str">
        <f>IF(OR($C2347=1,$C2347=2,$C2347=3),$J2347,"")</f>
        <v/>
      </c>
      <c r="L2347" s="8" t="str">
        <f t="shared" si="265"/>
        <v/>
      </c>
      <c r="M2347" s="3">
        <f>IF(OR($C2347=7,$C2347=8,$C2347=9),$J2347,"")</f>
        <v>202.60313235374485</v>
      </c>
      <c r="N2347" s="8">
        <f t="shared" si="266"/>
        <v>202.11875112643884</v>
      </c>
      <c r="O2347" s="7" t="str">
        <f>IF(OR($C2347=13,$C2347=14,$C2347=15),$J2347,"")</f>
        <v/>
      </c>
      <c r="P2347" s="8" t="str">
        <f t="shared" si="269"/>
        <v/>
      </c>
      <c r="Q2347" s="3" t="str">
        <f>IF(OR($C2347=19,$C2347=20,$C2347=21),$J2347,"")</f>
        <v/>
      </c>
      <c r="R2347" s="3" t="str">
        <f t="shared" si="263"/>
        <v/>
      </c>
      <c r="S2347" s="7" t="str">
        <f>IF(OR($C2347=25,$C2347=26,$C2347=27),$J2347,"")</f>
        <v/>
      </c>
      <c r="T2347" s="9" t="str">
        <f t="shared" si="264"/>
        <v/>
      </c>
    </row>
    <row r="2348" spans="1:20" x14ac:dyDescent="0.25">
      <c r="A2348" s="20">
        <f t="shared" si="261"/>
        <v>42881.73</v>
      </c>
      <c r="B2348" s="2">
        <v>42881.725856481484</v>
      </c>
      <c r="C2348" s="1">
        <v>9</v>
      </c>
      <c r="D2348" s="1">
        <v>12</v>
      </c>
      <c r="E2348" s="1">
        <v>10</v>
      </c>
      <c r="F2348" s="1">
        <v>11</v>
      </c>
      <c r="G2348" s="1">
        <v>596.68499999999995</v>
      </c>
      <c r="H2348" s="1">
        <v>206.1995333757948</v>
      </c>
      <c r="I2348" s="22">
        <v>3749.09</v>
      </c>
      <c r="J2348" s="1">
        <v>206.1995333757948</v>
      </c>
      <c r="K2348" s="7" t="str">
        <f>IF(OR($C2348=1,$C2348=2,$C2348=3),$J2348,"")</f>
        <v/>
      </c>
      <c r="L2348" s="8" t="str">
        <f t="shared" si="265"/>
        <v/>
      </c>
      <c r="M2348" s="3">
        <f>IF(OR($C2348=7,$C2348=8,$C2348=9),$J2348,"")</f>
        <v>206.1995333757948</v>
      </c>
      <c r="N2348" s="8" t="str">
        <f t="shared" si="266"/>
        <v/>
      </c>
      <c r="O2348" s="7" t="str">
        <f>IF(OR($C2348=13,$C2348=14,$C2348=15),$J2348,"")</f>
        <v/>
      </c>
      <c r="P2348" s="8" t="str">
        <f t="shared" si="269"/>
        <v/>
      </c>
      <c r="Q2348" s="3" t="str">
        <f>IF(OR($C2348=19,$C2348=20,$C2348=21),$J2348,"")</f>
        <v/>
      </c>
      <c r="R2348" s="3" t="str">
        <f t="shared" si="263"/>
        <v/>
      </c>
      <c r="S2348" s="7" t="str">
        <f>IF(OR($C2348=25,$C2348=26,$C2348=27),$J2348,"")</f>
        <v/>
      </c>
      <c r="T2348" s="9" t="str">
        <f t="shared" si="264"/>
        <v/>
      </c>
    </row>
    <row r="2349" spans="1:20" x14ac:dyDescent="0.25">
      <c r="A2349" s="20">
        <f t="shared" si="261"/>
        <v>42881.73</v>
      </c>
      <c r="B2349" s="2">
        <v>42881.725949074076</v>
      </c>
      <c r="C2349" s="1">
        <v>15</v>
      </c>
      <c r="D2349" s="1">
        <v>18</v>
      </c>
      <c r="E2349" s="1">
        <v>16</v>
      </c>
      <c r="F2349" s="1">
        <v>17</v>
      </c>
      <c r="G2349" s="1">
        <v>3564.2</v>
      </c>
      <c r="H2349" s="1">
        <v>1231.6990989517215</v>
      </c>
      <c r="I2349" s="22">
        <v>22394.5</v>
      </c>
      <c r="J2349" s="1">
        <v>1231.6990989517215</v>
      </c>
      <c r="K2349" s="7" t="str">
        <f>IF(OR($C2349=1,$C2349=2,$C2349=3),$J2349,"")</f>
        <v/>
      </c>
      <c r="L2349" s="8" t="str">
        <f t="shared" si="265"/>
        <v/>
      </c>
      <c r="M2349" s="3" t="str">
        <f>IF(OR($C2349=7,$C2349=8,$C2349=9),$J2349,"")</f>
        <v/>
      </c>
      <c r="N2349" s="8" t="str">
        <f t="shared" si="266"/>
        <v/>
      </c>
      <c r="O2349" s="7">
        <f>IF(OR($C2349=13,$C2349=14,$C2349=15),$J2349,"")</f>
        <v>1231.6990989517215</v>
      </c>
      <c r="P2349" s="8">
        <f t="shared" si="269"/>
        <v>1231.6990989517215</v>
      </c>
      <c r="Q2349" s="3" t="str">
        <f>IF(OR($C2349=19,$C2349=20,$C2349=21),$J2349,"")</f>
        <v/>
      </c>
      <c r="R2349" s="3" t="str">
        <f t="shared" si="263"/>
        <v/>
      </c>
      <c r="S2349" s="7" t="str">
        <f>IF(OR($C2349=25,$C2349=26,$C2349=27),$J2349,"")</f>
        <v/>
      </c>
      <c r="T2349" s="9" t="str">
        <f t="shared" si="264"/>
        <v/>
      </c>
    </row>
    <row r="2350" spans="1:20" x14ac:dyDescent="0.25">
      <c r="A2350" s="20">
        <f t="shared" si="261"/>
        <v>42881.73</v>
      </c>
      <c r="B2350" s="2">
        <v>42881.725972222222</v>
      </c>
      <c r="C2350" s="1">
        <v>19</v>
      </c>
      <c r="D2350" s="1">
        <v>22</v>
      </c>
      <c r="E2350" s="1">
        <v>20</v>
      </c>
      <c r="F2350" s="1">
        <v>21</v>
      </c>
      <c r="G2350" s="1">
        <v>749.096</v>
      </c>
      <c r="H2350" s="1">
        <v>258.86899394768494</v>
      </c>
      <c r="I2350" s="22">
        <v>4706.71</v>
      </c>
      <c r="J2350" s="1">
        <v>258.86899394768494</v>
      </c>
      <c r="K2350" s="7" t="str">
        <f>IF(OR($C2350=1,$C2350=2,$C2350=3),$J2350,"")</f>
        <v/>
      </c>
      <c r="L2350" s="8" t="str">
        <f t="shared" si="265"/>
        <v/>
      </c>
      <c r="M2350" s="3" t="str">
        <f>IF(OR($C2350=7,$C2350=8,$C2350=9),$J2350,"")</f>
        <v/>
      </c>
      <c r="N2350" s="8" t="str">
        <f t="shared" si="266"/>
        <v/>
      </c>
      <c r="O2350" s="7" t="str">
        <f>IF(OR($C2350=13,$C2350=14,$C2350=15),$J2350,"")</f>
        <v/>
      </c>
      <c r="P2350" s="8" t="str">
        <f t="shared" si="269"/>
        <v/>
      </c>
      <c r="Q2350" s="3">
        <f>IF(OR($C2350=19,$C2350=20,$C2350=21),$J2350,"")</f>
        <v>258.86899394768494</v>
      </c>
      <c r="R2350" s="3" t="str">
        <f t="shared" si="263"/>
        <v/>
      </c>
      <c r="S2350" s="7" t="str">
        <f>IF(OR($C2350=25,$C2350=26,$C2350=27),$J2350,"")</f>
        <v/>
      </c>
      <c r="T2350" s="9" t="str">
        <f t="shared" si="264"/>
        <v/>
      </c>
    </row>
    <row r="2351" spans="1:20" x14ac:dyDescent="0.25">
      <c r="A2351" s="20">
        <f t="shared" si="261"/>
        <v>42881.73</v>
      </c>
      <c r="B2351" s="2">
        <v>42881.726006944446</v>
      </c>
      <c r="C2351" s="1">
        <v>20</v>
      </c>
      <c r="D2351" s="1">
        <v>23</v>
      </c>
      <c r="E2351" s="1">
        <v>21</v>
      </c>
      <c r="F2351" s="1">
        <v>22</v>
      </c>
      <c r="G2351" s="1">
        <v>845.68499999999995</v>
      </c>
      <c r="H2351" s="1">
        <v>292.24775615761922</v>
      </c>
      <c r="I2351" s="22">
        <v>5313.59</v>
      </c>
      <c r="J2351" s="1">
        <v>292.24775615761922</v>
      </c>
      <c r="K2351" s="7" t="str">
        <f>IF(OR($C2351=1,$C2351=2,$C2351=3),$J2351,"")</f>
        <v/>
      </c>
      <c r="L2351" s="8" t="str">
        <f t="shared" si="265"/>
        <v/>
      </c>
      <c r="M2351" s="3" t="str">
        <f>IF(OR($C2351=7,$C2351=8,$C2351=9),$J2351,"")</f>
        <v/>
      </c>
      <c r="N2351" s="8" t="str">
        <f t="shared" si="266"/>
        <v/>
      </c>
      <c r="O2351" s="7" t="str">
        <f>IF(OR($C2351=13,$C2351=14,$C2351=15),$J2351,"")</f>
        <v/>
      </c>
      <c r="P2351" s="8" t="str">
        <f t="shared" si="269"/>
        <v/>
      </c>
      <c r="Q2351" s="3">
        <f>IF(OR($C2351=19,$C2351=20,$C2351=21),$J2351,"")</f>
        <v>292.24775615761922</v>
      </c>
      <c r="R2351" s="3">
        <f t="shared" si="263"/>
        <v>267.66687756640596</v>
      </c>
      <c r="S2351" s="7" t="str">
        <f>IF(OR($C2351=25,$C2351=26,$C2351=27),$J2351,"")</f>
        <v/>
      </c>
      <c r="T2351" s="9" t="str">
        <f t="shared" si="264"/>
        <v/>
      </c>
    </row>
    <row r="2352" spans="1:20" x14ac:dyDescent="0.25">
      <c r="A2352" s="20">
        <f t="shared" si="261"/>
        <v>42881.73</v>
      </c>
      <c r="B2352" s="2">
        <v>42881.726041666669</v>
      </c>
      <c r="C2352" s="1">
        <v>21</v>
      </c>
      <c r="D2352" s="1">
        <v>24</v>
      </c>
      <c r="E2352" s="1">
        <v>22</v>
      </c>
      <c r="F2352" s="1">
        <v>23</v>
      </c>
      <c r="G2352" s="1">
        <v>728.88300000000004</v>
      </c>
      <c r="H2352" s="1">
        <v>251.88388259391382</v>
      </c>
      <c r="I2352" s="22">
        <v>4579.71</v>
      </c>
      <c r="J2352" s="1">
        <v>251.88388259391382</v>
      </c>
      <c r="K2352" s="7" t="str">
        <f>IF(OR($C2352=1,$C2352=2,$C2352=3),$J2352,"")</f>
        <v/>
      </c>
      <c r="L2352" s="8" t="str">
        <f t="shared" si="265"/>
        <v/>
      </c>
      <c r="M2352" s="3" t="str">
        <f>IF(OR($C2352=7,$C2352=8,$C2352=9),$J2352,"")</f>
        <v/>
      </c>
      <c r="N2352" s="8" t="str">
        <f t="shared" si="266"/>
        <v/>
      </c>
      <c r="O2352" s="7" t="str">
        <f>IF(OR($C2352=13,$C2352=14,$C2352=15),$J2352,"")</f>
        <v/>
      </c>
      <c r="P2352" s="8" t="str">
        <f t="shared" si="269"/>
        <v/>
      </c>
      <c r="Q2352" s="3">
        <f>IF(OR($C2352=19,$C2352=20,$C2352=21),$J2352,"")</f>
        <v>251.88388259391382</v>
      </c>
      <c r="R2352" s="3" t="str">
        <f t="shared" si="263"/>
        <v/>
      </c>
      <c r="S2352" s="7" t="str">
        <f>IF(OR($C2352=25,$C2352=26,$C2352=27),$J2352,"")</f>
        <v/>
      </c>
      <c r="T2352" s="9" t="str">
        <f t="shared" si="264"/>
        <v/>
      </c>
    </row>
    <row r="2353" spans="1:20" x14ac:dyDescent="0.25">
      <c r="A2353" s="20">
        <f t="shared" si="261"/>
        <v>42881.740000000005</v>
      </c>
      <c r="B2353" s="2">
        <v>42881.739618055559</v>
      </c>
      <c r="C2353" s="1">
        <v>1</v>
      </c>
      <c r="D2353" s="1">
        <v>4</v>
      </c>
      <c r="E2353" s="1">
        <v>2</v>
      </c>
      <c r="F2353" s="1">
        <v>3</v>
      </c>
      <c r="G2353" s="1">
        <v>730.69</v>
      </c>
      <c r="H2353" s="1">
        <v>252.50833696566787</v>
      </c>
      <c r="I2353" s="22">
        <v>4591.0600000000004</v>
      </c>
      <c r="J2353" s="1">
        <v>252.50833696566787</v>
      </c>
      <c r="K2353" s="7">
        <f>IF(OR($C2353=1,$C2353=2,$C2353=3),$J2353,"")</f>
        <v>252.50833696566787</v>
      </c>
      <c r="L2353" s="8">
        <f t="shared" si="265"/>
        <v>252.50833696566787</v>
      </c>
      <c r="M2353" s="3" t="str">
        <f>IF(OR($C2353=7,$C2353=8,$C2353=9),$J2353,"")</f>
        <v/>
      </c>
      <c r="N2353" s="8" t="str">
        <f t="shared" si="266"/>
        <v/>
      </c>
      <c r="O2353" s="7" t="str">
        <f>IF(OR($C2353=13,$C2353=14,$C2353=15),$J2353,"")</f>
        <v/>
      </c>
      <c r="P2353" s="8" t="str">
        <f t="shared" si="269"/>
        <v/>
      </c>
      <c r="Q2353" s="3" t="str">
        <f>IF(OR($C2353=19,$C2353=20,$C2353=21),$J2353,"")</f>
        <v/>
      </c>
      <c r="R2353" s="3" t="str">
        <f t="shared" si="263"/>
        <v/>
      </c>
      <c r="S2353" s="7" t="str">
        <f>IF(OR($C2353=25,$C2353=26,$C2353=27),$J2353,"")</f>
        <v/>
      </c>
      <c r="T2353" s="9" t="str">
        <f t="shared" si="264"/>
        <v/>
      </c>
    </row>
    <row r="2354" spans="1:20" x14ac:dyDescent="0.25">
      <c r="A2354" s="20">
        <f t="shared" si="261"/>
        <v>42881.740000000005</v>
      </c>
      <c r="B2354" s="2">
        <v>42881.739699074074</v>
      </c>
      <c r="C2354" s="1">
        <v>7</v>
      </c>
      <c r="D2354" s="1">
        <v>10</v>
      </c>
      <c r="E2354" s="1">
        <v>8</v>
      </c>
      <c r="F2354" s="1">
        <v>9</v>
      </c>
      <c r="G2354" s="1">
        <v>571.50400000000002</v>
      </c>
      <c r="H2354" s="1">
        <v>197.49760446868993</v>
      </c>
      <c r="I2354" s="22">
        <v>3590.87</v>
      </c>
      <c r="J2354" s="1">
        <v>197.49760446868993</v>
      </c>
      <c r="K2354" s="7" t="str">
        <f>IF(OR($C2354=1,$C2354=2,$C2354=3),$J2354,"")</f>
        <v/>
      </c>
      <c r="L2354" s="8" t="str">
        <f t="shared" si="265"/>
        <v/>
      </c>
      <c r="M2354" s="3">
        <f>IF(OR($C2354=7,$C2354=8,$C2354=9),$J2354,"")</f>
        <v>197.49760446868993</v>
      </c>
      <c r="N2354" s="8">
        <f>IF(AND(C2354=7,C2355=8),AVERAGE(M2354:M2355),"")</f>
        <v>199.93874762423533</v>
      </c>
      <c r="O2354" s="7" t="str">
        <f>IF(OR($C2354=13,$C2354=14,$C2354=15),$J2354,"")</f>
        <v/>
      </c>
      <c r="P2354" s="8" t="str">
        <f t="shared" si="269"/>
        <v/>
      </c>
      <c r="Q2354" s="3" t="str">
        <f>IF(OR($C2354=19,$C2354=20,$C2354=21),$J2354,"")</f>
        <v/>
      </c>
      <c r="R2354" s="3" t="str">
        <f t="shared" si="263"/>
        <v/>
      </c>
      <c r="S2354" s="7" t="str">
        <f>IF(OR($C2354=25,$C2354=26,$C2354=27),$J2354,"")</f>
        <v/>
      </c>
      <c r="T2354" s="9" t="str">
        <f t="shared" si="264"/>
        <v/>
      </c>
    </row>
    <row r="2355" spans="1:20" x14ac:dyDescent="0.25">
      <c r="A2355" s="20">
        <f t="shared" si="261"/>
        <v>42881.740000000005</v>
      </c>
      <c r="B2355" s="2">
        <v>42881.739733796298</v>
      </c>
      <c r="C2355" s="1">
        <v>8</v>
      </c>
      <c r="D2355" s="1">
        <v>11</v>
      </c>
      <c r="E2355" s="1">
        <v>9</v>
      </c>
      <c r="F2355" s="1">
        <v>10</v>
      </c>
      <c r="G2355" s="1">
        <v>585.63199999999995</v>
      </c>
      <c r="H2355" s="1">
        <v>202.37989077978074</v>
      </c>
      <c r="I2355" s="22">
        <v>3679.64</v>
      </c>
      <c r="J2355" s="1">
        <v>202.37989077978074</v>
      </c>
      <c r="K2355" s="7" t="str">
        <f>IF(OR($C2355=1,$C2355=2,$C2355=3),$J2355,"")</f>
        <v/>
      </c>
      <c r="L2355" s="8" t="str">
        <f t="shared" si="265"/>
        <v/>
      </c>
      <c r="M2355" s="3">
        <f>IF(OR($C2355=7,$C2355=8,$C2355=9),$J2355,"")</f>
        <v>202.37989077978074</v>
      </c>
      <c r="N2355" s="8" t="str">
        <f t="shared" ref="N2355:N2380" si="270">IF(AND(C2355=7,C2356=8),AVERAGE(M2355:M2356),"")</f>
        <v/>
      </c>
      <c r="O2355" s="7" t="str">
        <f>IF(OR($C2355=13,$C2355=14,$C2355=15),$J2355,"")</f>
        <v/>
      </c>
      <c r="P2355" s="8" t="str">
        <f t="shared" si="269"/>
        <v/>
      </c>
      <c r="Q2355" s="3" t="str">
        <f>IF(OR($C2355=19,$C2355=20,$C2355=21),$J2355,"")</f>
        <v/>
      </c>
      <c r="R2355" s="3" t="str">
        <f t="shared" si="263"/>
        <v/>
      </c>
      <c r="S2355" s="7" t="str">
        <f>IF(OR($C2355=25,$C2355=26,$C2355=27),$J2355,"")</f>
        <v/>
      </c>
      <c r="T2355" s="9" t="str">
        <f t="shared" si="264"/>
        <v/>
      </c>
    </row>
    <row r="2356" spans="1:20" x14ac:dyDescent="0.25">
      <c r="A2356" s="20">
        <f t="shared" si="261"/>
        <v>42881.740000000005</v>
      </c>
      <c r="B2356" s="2">
        <v>42881.739837962959</v>
      </c>
      <c r="C2356" s="1">
        <v>15</v>
      </c>
      <c r="D2356" s="1">
        <v>18</v>
      </c>
      <c r="E2356" s="1">
        <v>16</v>
      </c>
      <c r="F2356" s="1">
        <v>17</v>
      </c>
      <c r="G2356" s="1">
        <v>4062.36</v>
      </c>
      <c r="H2356" s="1">
        <v>1403.8508365460734</v>
      </c>
      <c r="I2356" s="22">
        <v>25524.6</v>
      </c>
      <c r="J2356" s="1">
        <v>1403.8508365460734</v>
      </c>
      <c r="K2356" s="7" t="str">
        <f>IF(OR($C2356=1,$C2356=2,$C2356=3),$J2356,"")</f>
        <v/>
      </c>
      <c r="L2356" s="8" t="str">
        <f t="shared" si="265"/>
        <v/>
      </c>
      <c r="M2356" s="3" t="str">
        <f>IF(OR($C2356=7,$C2356=8,$C2356=9),$J2356,"")</f>
        <v/>
      </c>
      <c r="N2356" s="8" t="str">
        <f t="shared" si="270"/>
        <v/>
      </c>
      <c r="O2356" s="7">
        <f>IF(OR($C2356=13,$C2356=14,$C2356=15),$J2356,"")</f>
        <v>1403.8508365460734</v>
      </c>
      <c r="P2356" s="8">
        <f t="shared" si="269"/>
        <v>1403.8508365460734</v>
      </c>
      <c r="Q2356" s="3" t="str">
        <f>IF(OR($C2356=19,$C2356=20,$C2356=21),$J2356,"")</f>
        <v/>
      </c>
      <c r="R2356" s="3" t="str">
        <f t="shared" si="263"/>
        <v/>
      </c>
      <c r="S2356" s="7" t="str">
        <f>IF(OR($C2356=25,$C2356=26,$C2356=27),$J2356,"")</f>
        <v/>
      </c>
      <c r="T2356" s="9" t="str">
        <f t="shared" si="264"/>
        <v/>
      </c>
    </row>
    <row r="2357" spans="1:20" x14ac:dyDescent="0.25">
      <c r="A2357" s="20">
        <f t="shared" si="261"/>
        <v>42881.740000000005</v>
      </c>
      <c r="B2357" s="2">
        <v>42881.739872685182</v>
      </c>
      <c r="C2357" s="1">
        <v>19</v>
      </c>
      <c r="D2357" s="1">
        <v>22</v>
      </c>
      <c r="E2357" s="1">
        <v>20</v>
      </c>
      <c r="F2357" s="1">
        <v>21</v>
      </c>
      <c r="G2357" s="1">
        <v>739.19299999999998</v>
      </c>
      <c r="H2357" s="1">
        <v>255.44676282234997</v>
      </c>
      <c r="I2357" s="22">
        <v>4644.49</v>
      </c>
      <c r="J2357" s="1">
        <v>255.44676282234997</v>
      </c>
      <c r="K2357" s="7" t="str">
        <f>IF(OR($C2357=1,$C2357=2,$C2357=3),$J2357,"")</f>
        <v/>
      </c>
      <c r="L2357" s="8" t="str">
        <f t="shared" si="265"/>
        <v/>
      </c>
      <c r="M2357" s="3" t="str">
        <f>IF(OR($C2357=7,$C2357=8,$C2357=9),$J2357,"")</f>
        <v/>
      </c>
      <c r="N2357" s="8" t="str">
        <f t="shared" si="270"/>
        <v/>
      </c>
      <c r="O2357" s="7" t="str">
        <f>IF(OR($C2357=13,$C2357=14,$C2357=15),$J2357,"")</f>
        <v/>
      </c>
      <c r="P2357" s="8" t="str">
        <f t="shared" si="269"/>
        <v/>
      </c>
      <c r="Q2357" s="3">
        <f>IF(OR($C2357=19,$C2357=20,$C2357=21),$J2357,"")</f>
        <v>255.44676282234997</v>
      </c>
      <c r="R2357" s="3" t="str">
        <f t="shared" si="263"/>
        <v/>
      </c>
      <c r="S2357" s="7" t="str">
        <f>IF(OR($C2357=25,$C2357=26,$C2357=27),$J2357,"")</f>
        <v/>
      </c>
      <c r="T2357" s="9" t="str">
        <f t="shared" si="264"/>
        <v/>
      </c>
    </row>
    <row r="2358" spans="1:20" x14ac:dyDescent="0.25">
      <c r="A2358" s="20">
        <f t="shared" si="261"/>
        <v>42881.740000000005</v>
      </c>
      <c r="B2358" s="2">
        <v>42881.739907407406</v>
      </c>
      <c r="C2358" s="1">
        <v>20</v>
      </c>
      <c r="D2358" s="1">
        <v>23</v>
      </c>
      <c r="E2358" s="1">
        <v>21</v>
      </c>
      <c r="F2358" s="1">
        <v>22</v>
      </c>
      <c r="G2358" s="1">
        <v>844.298</v>
      </c>
      <c r="H2358" s="1">
        <v>291.76844336646104</v>
      </c>
      <c r="I2358" s="22">
        <v>5304.88</v>
      </c>
      <c r="J2358" s="1">
        <v>291.76844336646104</v>
      </c>
      <c r="K2358" s="7" t="str">
        <f>IF(OR($C2358=1,$C2358=2,$C2358=3),$J2358,"")</f>
        <v/>
      </c>
      <c r="L2358" s="8" t="str">
        <f t="shared" si="265"/>
        <v/>
      </c>
      <c r="M2358" s="3" t="str">
        <f>IF(OR($C2358=7,$C2358=8,$C2358=9),$J2358,"")</f>
        <v/>
      </c>
      <c r="N2358" s="8" t="str">
        <f t="shared" si="270"/>
        <v/>
      </c>
      <c r="O2358" s="7" t="str">
        <f>IF(OR($C2358=13,$C2358=14,$C2358=15),$J2358,"")</f>
        <v/>
      </c>
      <c r="P2358" s="8" t="str">
        <f t="shared" si="269"/>
        <v/>
      </c>
      <c r="Q2358" s="3">
        <f>IF(OR($C2358=19,$C2358=20,$C2358=21),$J2358,"")</f>
        <v>291.76844336646104</v>
      </c>
      <c r="R2358" s="3">
        <f t="shared" si="263"/>
        <v>266.25428137367038</v>
      </c>
      <c r="S2358" s="7" t="str">
        <f>IF(OR($C2358=25,$C2358=26,$C2358=27),$J2358,"")</f>
        <v/>
      </c>
      <c r="T2358" s="9" t="str">
        <f t="shared" si="264"/>
        <v/>
      </c>
    </row>
    <row r="2359" spans="1:20" x14ac:dyDescent="0.25">
      <c r="A2359" s="20">
        <f t="shared" si="261"/>
        <v>42881.740000000005</v>
      </c>
      <c r="B2359" s="2">
        <v>42881.739930555559</v>
      </c>
      <c r="C2359" s="1">
        <v>21</v>
      </c>
      <c r="D2359" s="1">
        <v>24</v>
      </c>
      <c r="E2359" s="1">
        <v>22</v>
      </c>
      <c r="F2359" s="1">
        <v>23</v>
      </c>
      <c r="G2359" s="1">
        <v>727.91</v>
      </c>
      <c r="H2359" s="1">
        <v>251.54763793220008</v>
      </c>
      <c r="I2359" s="22">
        <v>4573.59</v>
      </c>
      <c r="J2359" s="1">
        <v>251.54763793220008</v>
      </c>
      <c r="K2359" s="7" t="str">
        <f>IF(OR($C2359=1,$C2359=2,$C2359=3),$J2359,"")</f>
        <v/>
      </c>
      <c r="L2359" s="8" t="str">
        <f t="shared" si="265"/>
        <v/>
      </c>
      <c r="M2359" s="3" t="str">
        <f>IF(OR($C2359=7,$C2359=8,$C2359=9),$J2359,"")</f>
        <v/>
      </c>
      <c r="N2359" s="8" t="str">
        <f t="shared" si="270"/>
        <v/>
      </c>
      <c r="O2359" s="7" t="str">
        <f>IF(OR($C2359=13,$C2359=14,$C2359=15),$J2359,"")</f>
        <v/>
      </c>
      <c r="P2359" s="8" t="str">
        <f t="shared" si="269"/>
        <v/>
      </c>
      <c r="Q2359" s="3">
        <f>IF(OR($C2359=19,$C2359=20,$C2359=21),$J2359,"")</f>
        <v>251.54763793220008</v>
      </c>
      <c r="R2359" s="3" t="str">
        <f t="shared" si="263"/>
        <v/>
      </c>
      <c r="S2359" s="7" t="str">
        <f>IF(OR($C2359=25,$C2359=26,$C2359=27),$J2359,"")</f>
        <v/>
      </c>
      <c r="T2359" s="9" t="str">
        <f t="shared" si="264"/>
        <v/>
      </c>
    </row>
    <row r="2360" spans="1:20" x14ac:dyDescent="0.25">
      <c r="A2360" s="20">
        <f t="shared" si="261"/>
        <v>42881.760000000002</v>
      </c>
      <c r="B2360" s="2">
        <v>42881.753541666665</v>
      </c>
      <c r="C2360" s="1">
        <v>2</v>
      </c>
      <c r="D2360" s="1">
        <v>5</v>
      </c>
      <c r="E2360" s="1">
        <v>3</v>
      </c>
      <c r="F2360" s="1">
        <v>4</v>
      </c>
      <c r="G2360" s="1">
        <v>1392.06</v>
      </c>
      <c r="H2360" s="1">
        <v>481.0614016291828</v>
      </c>
      <c r="I2360" s="22">
        <v>8746.59</v>
      </c>
      <c r="J2360" s="1">
        <v>481.0614016291828</v>
      </c>
      <c r="K2360" s="7">
        <f>IF(OR($C2360=1,$C2360=2,$C2360=3),$J2360,"")</f>
        <v>481.0614016291828</v>
      </c>
      <c r="L2360" s="8">
        <f t="shared" si="265"/>
        <v>481.0614016291828</v>
      </c>
      <c r="M2360" s="3" t="str">
        <f>IF(OR($C2360=7,$C2360=8,$C2360=9),$J2360,"")</f>
        <v/>
      </c>
      <c r="N2360" s="8" t="str">
        <f t="shared" si="270"/>
        <v/>
      </c>
      <c r="O2360" s="7" t="str">
        <f>IF(OR($C2360=13,$C2360=14,$C2360=15),$J2360,"")</f>
        <v/>
      </c>
      <c r="P2360" s="8" t="str">
        <f t="shared" si="269"/>
        <v/>
      </c>
      <c r="Q2360" s="3" t="str">
        <f>IF(OR($C2360=19,$C2360=20,$C2360=21),$J2360,"")</f>
        <v/>
      </c>
      <c r="R2360" s="3" t="str">
        <f t="shared" si="263"/>
        <v/>
      </c>
      <c r="S2360" s="7" t="str">
        <f>IF(OR($C2360=25,$C2360=26,$C2360=27),$J2360,"")</f>
        <v/>
      </c>
      <c r="T2360" s="9" t="str">
        <f t="shared" si="264"/>
        <v/>
      </c>
    </row>
    <row r="2361" spans="1:20" x14ac:dyDescent="0.25">
      <c r="A2361" s="20">
        <f t="shared" si="261"/>
        <v>42881.760000000002</v>
      </c>
      <c r="B2361" s="2">
        <v>42881.753587962965</v>
      </c>
      <c r="C2361" s="1">
        <v>7</v>
      </c>
      <c r="D2361" s="1">
        <v>10</v>
      </c>
      <c r="E2361" s="1">
        <v>8</v>
      </c>
      <c r="F2361" s="1">
        <v>9</v>
      </c>
      <c r="G2361" s="1">
        <v>570.02200000000005</v>
      </c>
      <c r="H2361" s="1">
        <v>196.98546203430172</v>
      </c>
      <c r="I2361" s="22">
        <v>3581.55</v>
      </c>
      <c r="J2361" s="1">
        <v>196.98546203430172</v>
      </c>
      <c r="K2361" s="7" t="str">
        <f>IF(OR($C2361=1,$C2361=2,$C2361=3),$J2361,"")</f>
        <v/>
      </c>
      <c r="L2361" s="8" t="str">
        <f t="shared" si="265"/>
        <v/>
      </c>
      <c r="M2361" s="3">
        <f>IF(OR($C2361=7,$C2361=8,$C2361=9),$J2361,"")</f>
        <v>196.98546203430172</v>
      </c>
      <c r="N2361" s="8">
        <f t="shared" si="270"/>
        <v>199.44215607348241</v>
      </c>
      <c r="O2361" s="7" t="str">
        <f>IF(OR($C2361=13,$C2361=14,$C2361=15),$J2361,"")</f>
        <v/>
      </c>
      <c r="P2361" s="8" t="str">
        <f t="shared" si="269"/>
        <v/>
      </c>
      <c r="Q2361" s="3" t="str">
        <f>IF(OR($C2361=19,$C2361=20,$C2361=21),$J2361,"")</f>
        <v/>
      </c>
      <c r="R2361" s="3" t="str">
        <f t="shared" si="263"/>
        <v/>
      </c>
      <c r="S2361" s="7" t="str">
        <f>IF(OR($C2361=25,$C2361=26,$C2361=27),$J2361,"")</f>
        <v/>
      </c>
      <c r="T2361" s="9" t="str">
        <f t="shared" si="264"/>
        <v/>
      </c>
    </row>
    <row r="2362" spans="1:20" x14ac:dyDescent="0.25">
      <c r="A2362" s="20">
        <f t="shared" si="261"/>
        <v>42881.760000000002</v>
      </c>
      <c r="B2362" s="2">
        <v>42881.753622685188</v>
      </c>
      <c r="C2362" s="1">
        <v>8</v>
      </c>
      <c r="D2362" s="1">
        <v>11</v>
      </c>
      <c r="E2362" s="1">
        <v>9</v>
      </c>
      <c r="F2362" s="1">
        <v>10</v>
      </c>
      <c r="G2362" s="1">
        <v>584.24</v>
      </c>
      <c r="H2362" s="1">
        <v>201.89885011266307</v>
      </c>
      <c r="I2362" s="22">
        <v>3670.89</v>
      </c>
      <c r="J2362" s="1">
        <v>201.89885011266307</v>
      </c>
      <c r="K2362" s="7" t="str">
        <f>IF(OR($C2362=1,$C2362=2,$C2362=3),$J2362,"")</f>
        <v/>
      </c>
      <c r="L2362" s="8" t="str">
        <f t="shared" si="265"/>
        <v/>
      </c>
      <c r="M2362" s="3">
        <f>IF(OR($C2362=7,$C2362=8,$C2362=9),$J2362,"")</f>
        <v>201.89885011266307</v>
      </c>
      <c r="N2362" s="8" t="str">
        <f t="shared" si="270"/>
        <v/>
      </c>
      <c r="O2362" s="7" t="str">
        <f>IF(OR($C2362=13,$C2362=14,$C2362=15),$J2362,"")</f>
        <v/>
      </c>
      <c r="P2362" s="8" t="str">
        <f t="shared" si="269"/>
        <v/>
      </c>
      <c r="Q2362" s="3" t="str">
        <f>IF(OR($C2362=19,$C2362=20,$C2362=21),$J2362,"")</f>
        <v/>
      </c>
      <c r="R2362" s="3" t="str">
        <f t="shared" si="263"/>
        <v/>
      </c>
      <c r="S2362" s="7" t="str">
        <f>IF(OR($C2362=25,$C2362=26,$C2362=27),$J2362,"")</f>
        <v/>
      </c>
      <c r="T2362" s="9" t="str">
        <f t="shared" si="264"/>
        <v/>
      </c>
    </row>
    <row r="2363" spans="1:20" x14ac:dyDescent="0.25">
      <c r="A2363" s="20">
        <f t="shared" si="261"/>
        <v>42881.760000000002</v>
      </c>
      <c r="B2363" s="2">
        <v>42881.75371527778</v>
      </c>
      <c r="C2363" s="1">
        <v>15</v>
      </c>
      <c r="D2363" s="1">
        <v>18</v>
      </c>
      <c r="E2363" s="1">
        <v>16</v>
      </c>
      <c r="F2363" s="1">
        <v>17</v>
      </c>
      <c r="G2363" s="1">
        <v>2608.88</v>
      </c>
      <c r="H2363" s="1">
        <v>901.5642066307073</v>
      </c>
      <c r="I2363" s="22">
        <v>16392.099999999999</v>
      </c>
      <c r="J2363" s="1">
        <v>901.5642066307073</v>
      </c>
      <c r="K2363" s="7" t="str">
        <f>IF(OR($C2363=1,$C2363=2,$C2363=3),$J2363,"")</f>
        <v/>
      </c>
      <c r="L2363" s="8" t="str">
        <f t="shared" si="265"/>
        <v/>
      </c>
      <c r="M2363" s="3" t="str">
        <f>IF(OR($C2363=7,$C2363=8,$C2363=9),$J2363,"")</f>
        <v/>
      </c>
      <c r="N2363" s="8" t="str">
        <f t="shared" si="270"/>
        <v/>
      </c>
      <c r="O2363" s="7">
        <f>IF(OR($C2363=13,$C2363=14,$C2363=15),$J2363,"")</f>
        <v>901.5642066307073</v>
      </c>
      <c r="P2363" s="8">
        <f t="shared" si="269"/>
        <v>901.5642066307073</v>
      </c>
      <c r="Q2363" s="3" t="str">
        <f>IF(OR($C2363=19,$C2363=20,$C2363=21),$J2363,"")</f>
        <v/>
      </c>
      <c r="R2363" s="3" t="str">
        <f t="shared" si="263"/>
        <v/>
      </c>
      <c r="S2363" s="7" t="str">
        <f>IF(OR($C2363=25,$C2363=26,$C2363=27),$J2363,"")</f>
        <v/>
      </c>
      <c r="T2363" s="9" t="str">
        <f t="shared" si="264"/>
        <v/>
      </c>
    </row>
    <row r="2364" spans="1:20" x14ac:dyDescent="0.25">
      <c r="A2364" s="20">
        <f t="shared" si="261"/>
        <v>42881.760000000002</v>
      </c>
      <c r="B2364" s="2">
        <v>42881.753750000003</v>
      </c>
      <c r="C2364" s="1">
        <v>19</v>
      </c>
      <c r="D2364" s="1">
        <v>22</v>
      </c>
      <c r="E2364" s="1">
        <v>20</v>
      </c>
      <c r="F2364" s="1">
        <v>21</v>
      </c>
      <c r="G2364" s="1">
        <v>743.279</v>
      </c>
      <c r="H2364" s="1">
        <v>256.85878305643246</v>
      </c>
      <c r="I2364" s="22">
        <v>4670.16</v>
      </c>
      <c r="J2364" s="1">
        <v>256.85878305643246</v>
      </c>
      <c r="K2364" s="7" t="str">
        <f>IF(OR($C2364=1,$C2364=2,$C2364=3),$J2364,"")</f>
        <v/>
      </c>
      <c r="L2364" s="8" t="str">
        <f t="shared" si="265"/>
        <v/>
      </c>
      <c r="M2364" s="3" t="str">
        <f>IF(OR($C2364=7,$C2364=8,$C2364=9),$J2364,"")</f>
        <v/>
      </c>
      <c r="N2364" s="8" t="str">
        <f t="shared" si="270"/>
        <v/>
      </c>
      <c r="O2364" s="7" t="str">
        <f>IF(OR($C2364=13,$C2364=14,$C2364=15),$J2364,"")</f>
        <v/>
      </c>
      <c r="P2364" s="8" t="str">
        <f t="shared" si="269"/>
        <v/>
      </c>
      <c r="Q2364" s="3">
        <f>IF(OR($C2364=19,$C2364=20,$C2364=21),$J2364,"")</f>
        <v>256.85878305643246</v>
      </c>
      <c r="R2364" s="3" t="str">
        <f t="shared" si="263"/>
        <v/>
      </c>
      <c r="S2364" s="7" t="str">
        <f>IF(OR($C2364=25,$C2364=26,$C2364=27),$J2364,"")</f>
        <v/>
      </c>
      <c r="T2364" s="9" t="str">
        <f t="shared" si="264"/>
        <v/>
      </c>
    </row>
    <row r="2365" spans="1:20" x14ac:dyDescent="0.25">
      <c r="A2365" s="20">
        <f t="shared" si="261"/>
        <v>42881.760000000002</v>
      </c>
      <c r="B2365" s="2">
        <v>42881.75377314815</v>
      </c>
      <c r="C2365" s="1">
        <v>20</v>
      </c>
      <c r="D2365" s="1">
        <v>23</v>
      </c>
      <c r="E2365" s="1">
        <v>21</v>
      </c>
      <c r="F2365" s="1">
        <v>22</v>
      </c>
      <c r="G2365" s="1">
        <v>845.71199999999999</v>
      </c>
      <c r="H2365" s="1">
        <v>292.25708668780038</v>
      </c>
      <c r="I2365" s="22">
        <v>5313.77</v>
      </c>
      <c r="J2365" s="1">
        <v>292.25708668780038</v>
      </c>
      <c r="K2365" s="7" t="str">
        <f>IF(OR($C2365=1,$C2365=2,$C2365=3),$J2365,"")</f>
        <v/>
      </c>
      <c r="L2365" s="8" t="str">
        <f t="shared" si="265"/>
        <v/>
      </c>
      <c r="M2365" s="3" t="str">
        <f>IF(OR($C2365=7,$C2365=8,$C2365=9),$J2365,"")</f>
        <v/>
      </c>
      <c r="N2365" s="8" t="str">
        <f t="shared" si="270"/>
        <v/>
      </c>
      <c r="O2365" s="7" t="str">
        <f>IF(OR($C2365=13,$C2365=14,$C2365=15),$J2365,"")</f>
        <v/>
      </c>
      <c r="P2365" s="8" t="str">
        <f t="shared" si="269"/>
        <v/>
      </c>
      <c r="Q2365" s="3">
        <f>IF(OR($C2365=19,$C2365=20,$C2365=21),$J2365,"")</f>
        <v>292.25708668780038</v>
      </c>
      <c r="R2365" s="3">
        <f t="shared" si="263"/>
        <v>266.77195301112891</v>
      </c>
      <c r="S2365" s="7" t="str">
        <f>IF(OR($C2365=25,$C2365=26,$C2365=27),$J2365,"")</f>
        <v/>
      </c>
      <c r="T2365" s="9" t="str">
        <f t="shared" si="264"/>
        <v/>
      </c>
    </row>
    <row r="2366" spans="1:20" x14ac:dyDescent="0.25">
      <c r="A2366" s="20">
        <f t="shared" si="261"/>
        <v>42881.760000000002</v>
      </c>
      <c r="B2366" s="2">
        <v>42881.753807870373</v>
      </c>
      <c r="C2366" s="1">
        <v>21</v>
      </c>
      <c r="D2366" s="1">
        <v>24</v>
      </c>
      <c r="E2366" s="1">
        <v>22</v>
      </c>
      <c r="F2366" s="1">
        <v>23</v>
      </c>
      <c r="G2366" s="1">
        <v>726.904</v>
      </c>
      <c r="H2366" s="1">
        <v>251.19998928915385</v>
      </c>
      <c r="I2366" s="22">
        <v>4567.28</v>
      </c>
      <c r="J2366" s="1">
        <v>251.19998928915385</v>
      </c>
      <c r="K2366" s="7" t="str">
        <f>IF(OR($C2366=1,$C2366=2,$C2366=3),$J2366,"")</f>
        <v/>
      </c>
      <c r="L2366" s="8" t="str">
        <f t="shared" si="265"/>
        <v/>
      </c>
      <c r="M2366" s="3" t="str">
        <f>IF(OR($C2366=7,$C2366=8,$C2366=9),$J2366,"")</f>
        <v/>
      </c>
      <c r="N2366" s="8" t="str">
        <f t="shared" si="270"/>
        <v/>
      </c>
      <c r="O2366" s="7" t="str">
        <f>IF(OR($C2366=13,$C2366=14,$C2366=15),$J2366,"")</f>
        <v/>
      </c>
      <c r="P2366" s="8" t="str">
        <f t="shared" si="269"/>
        <v/>
      </c>
      <c r="Q2366" s="3">
        <f>IF(OR($C2366=19,$C2366=20,$C2366=21),$J2366,"")</f>
        <v>251.19998928915385</v>
      </c>
      <c r="R2366" s="3" t="str">
        <f t="shared" si="263"/>
        <v/>
      </c>
      <c r="S2366" s="7" t="str">
        <f>IF(OR($C2366=25,$C2366=26,$C2366=27),$J2366,"")</f>
        <v/>
      </c>
      <c r="T2366" s="9" t="str">
        <f t="shared" si="264"/>
        <v/>
      </c>
    </row>
    <row r="2367" spans="1:20" x14ac:dyDescent="0.25">
      <c r="A2367" s="20">
        <f t="shared" si="261"/>
        <v>42881.770000000004</v>
      </c>
      <c r="B2367" s="2">
        <v>42881.767534722225</v>
      </c>
      <c r="C2367" s="1">
        <v>8</v>
      </c>
      <c r="D2367" s="1">
        <v>11</v>
      </c>
      <c r="E2367" s="1">
        <v>9</v>
      </c>
      <c r="F2367" s="1">
        <v>10</v>
      </c>
      <c r="G2367" s="1">
        <v>582.58199999999999</v>
      </c>
      <c r="H2367" s="1">
        <v>201.32588644450138</v>
      </c>
      <c r="I2367" s="22">
        <v>3660.47</v>
      </c>
      <c r="J2367" s="1">
        <v>201.32588644450138</v>
      </c>
      <c r="K2367" s="7" t="str">
        <f>IF(OR($C2367=1,$C2367=2,$C2367=3),$J2367,"")</f>
        <v/>
      </c>
      <c r="L2367" s="8" t="str">
        <f t="shared" si="265"/>
        <v/>
      </c>
      <c r="M2367" s="3">
        <f>IF(OR($C2367=7,$C2367=8,$C2367=9),$J2367,"")</f>
        <v>201.32588644450138</v>
      </c>
      <c r="N2367" s="8">
        <f>M2367</f>
        <v>201.32588644450138</v>
      </c>
      <c r="O2367" s="7" t="str">
        <f>IF(OR($C2367=13,$C2367=14,$C2367=15),$J2367,"")</f>
        <v/>
      </c>
      <c r="P2367" s="8" t="str">
        <f t="shared" si="269"/>
        <v/>
      </c>
      <c r="Q2367" s="3" t="str">
        <f>IF(OR($C2367=19,$C2367=20,$C2367=21),$J2367,"")</f>
        <v/>
      </c>
      <c r="R2367" s="3" t="str">
        <f t="shared" si="263"/>
        <v/>
      </c>
      <c r="S2367" s="7" t="str">
        <f>IF(OR($C2367=25,$C2367=26,$C2367=27),$J2367,"")</f>
        <v/>
      </c>
      <c r="T2367" s="9" t="str">
        <f t="shared" si="264"/>
        <v/>
      </c>
    </row>
    <row r="2368" spans="1:20" x14ac:dyDescent="0.25">
      <c r="A2368" s="20">
        <f t="shared" si="261"/>
        <v>42881.770000000004</v>
      </c>
      <c r="B2368" s="2">
        <v>42881.767592592594</v>
      </c>
      <c r="C2368" s="1">
        <v>13</v>
      </c>
      <c r="D2368" s="1">
        <v>16</v>
      </c>
      <c r="E2368" s="1">
        <v>14</v>
      </c>
      <c r="F2368" s="1">
        <v>15</v>
      </c>
      <c r="G2368" s="1">
        <v>611.505</v>
      </c>
      <c r="H2368" s="1">
        <v>211.3209577196769</v>
      </c>
      <c r="I2368" s="22">
        <v>3842.2</v>
      </c>
      <c r="J2368" s="1">
        <v>211.3209577196769</v>
      </c>
      <c r="K2368" s="7" t="str">
        <f>IF(OR($C2368=1,$C2368=2,$C2368=3),$J2368,"")</f>
        <v/>
      </c>
      <c r="L2368" s="8" t="str">
        <f t="shared" si="265"/>
        <v/>
      </c>
      <c r="M2368" s="3" t="str">
        <f>IF(OR($C2368=7,$C2368=8,$C2368=9),$J2368,"")</f>
        <v/>
      </c>
      <c r="N2368" s="8" t="str">
        <f t="shared" ref="N2368:N2375" si="271">M2368</f>
        <v/>
      </c>
      <c r="O2368" s="7">
        <f>IF(OR($C2368=13,$C2368=14,$C2368=15),$J2368,"")</f>
        <v>211.3209577196769</v>
      </c>
      <c r="P2368" s="8">
        <f>AVERAGE(O2368:O2369)</f>
        <v>810.05157612704522</v>
      </c>
      <c r="Q2368" s="3" t="str">
        <f>IF(OR($C2368=19,$C2368=20,$C2368=21),$J2368,"")</f>
        <v/>
      </c>
      <c r="R2368" s="3" t="str">
        <f t="shared" si="263"/>
        <v/>
      </c>
      <c r="S2368" s="7" t="str">
        <f>IF(OR($C2368=25,$C2368=26,$C2368=27),$J2368,"")</f>
        <v/>
      </c>
      <c r="T2368" s="9" t="str">
        <f t="shared" si="264"/>
        <v/>
      </c>
    </row>
    <row r="2369" spans="1:20" x14ac:dyDescent="0.25">
      <c r="A2369" s="20">
        <f t="shared" si="261"/>
        <v>42881.770000000004</v>
      </c>
      <c r="B2369" s="2">
        <v>42881.76766203704</v>
      </c>
      <c r="C2369" s="1">
        <v>15</v>
      </c>
      <c r="D2369" s="1">
        <v>18</v>
      </c>
      <c r="E2369" s="1">
        <v>16</v>
      </c>
      <c r="F2369" s="1">
        <v>17</v>
      </c>
      <c r="G2369" s="1">
        <v>4076.63</v>
      </c>
      <c r="H2369" s="1">
        <v>1408.7821945344135</v>
      </c>
      <c r="I2369" s="22">
        <v>25614.2</v>
      </c>
      <c r="J2369" s="1">
        <v>1408.7821945344135</v>
      </c>
      <c r="K2369" s="7" t="str">
        <f>IF(OR($C2369=1,$C2369=2,$C2369=3),$J2369,"")</f>
        <v/>
      </c>
      <c r="L2369" s="8" t="str">
        <f t="shared" si="265"/>
        <v/>
      </c>
      <c r="M2369" s="3" t="str">
        <f>IF(OR($C2369=7,$C2369=8,$C2369=9),$J2369,"")</f>
        <v/>
      </c>
      <c r="N2369" s="8" t="str">
        <f t="shared" si="271"/>
        <v/>
      </c>
      <c r="O2369" s="7">
        <f>IF(OR($C2369=13,$C2369=14,$C2369=15),$J2369,"")</f>
        <v>1408.7821945344135</v>
      </c>
      <c r="Q2369" s="3" t="str">
        <f>IF(OR($C2369=19,$C2369=20,$C2369=21),$J2369,"")</f>
        <v/>
      </c>
      <c r="R2369" s="3" t="str">
        <f t="shared" si="263"/>
        <v/>
      </c>
      <c r="S2369" s="7" t="str">
        <f>IF(OR($C2369=25,$C2369=26,$C2369=27),$J2369,"")</f>
        <v/>
      </c>
      <c r="T2369" s="9" t="str">
        <f t="shared" si="264"/>
        <v/>
      </c>
    </row>
    <row r="2370" spans="1:20" x14ac:dyDescent="0.25">
      <c r="A2370" s="20">
        <f t="shared" si="261"/>
        <v>42881.770000000004</v>
      </c>
      <c r="B2370" s="2">
        <v>42881.767696759256</v>
      </c>
      <c r="C2370" s="1">
        <v>19</v>
      </c>
      <c r="D2370" s="1">
        <v>22</v>
      </c>
      <c r="E2370" s="1">
        <v>20</v>
      </c>
      <c r="F2370" s="1">
        <v>21</v>
      </c>
      <c r="G2370" s="1">
        <v>745.13800000000003</v>
      </c>
      <c r="H2370" s="1">
        <v>257.50120733816505</v>
      </c>
      <c r="I2370" s="22">
        <v>4681.84</v>
      </c>
      <c r="J2370" s="1">
        <v>257.50120733816505</v>
      </c>
      <c r="K2370" s="7" t="str">
        <f>IF(OR($C2370=1,$C2370=2,$C2370=3),$J2370,"")</f>
        <v/>
      </c>
      <c r="L2370" s="8" t="str">
        <f t="shared" si="265"/>
        <v/>
      </c>
      <c r="M2370" s="3" t="str">
        <f>IF(OR($C2370=7,$C2370=8,$C2370=9),$J2370,"")</f>
        <v/>
      </c>
      <c r="N2370" s="8" t="str">
        <f t="shared" si="271"/>
        <v/>
      </c>
      <c r="O2370" s="7" t="str">
        <f>IF(OR($C2370=13,$C2370=14,$C2370=15),$J2370,"")</f>
        <v/>
      </c>
      <c r="P2370" s="8" t="str">
        <f t="shared" si="269"/>
        <v/>
      </c>
      <c r="Q2370" s="3">
        <f>IF(OR($C2370=19,$C2370=20,$C2370=21),$J2370,"")</f>
        <v>257.50120733816505</v>
      </c>
      <c r="R2370" s="3" t="str">
        <f t="shared" si="263"/>
        <v/>
      </c>
      <c r="S2370" s="7" t="str">
        <f>IF(OR($C2370=25,$C2370=26,$C2370=27),$J2370,"")</f>
        <v/>
      </c>
      <c r="T2370" s="9" t="str">
        <f t="shared" si="264"/>
        <v/>
      </c>
    </row>
    <row r="2371" spans="1:20" x14ac:dyDescent="0.25">
      <c r="A2371" s="20">
        <f t="shared" si="261"/>
        <v>42881.770000000004</v>
      </c>
      <c r="B2371" s="2">
        <v>42881.767731481479</v>
      </c>
      <c r="C2371" s="1">
        <v>20</v>
      </c>
      <c r="D2371" s="1">
        <v>23</v>
      </c>
      <c r="E2371" s="1">
        <v>21</v>
      </c>
      <c r="F2371" s="1">
        <v>22</v>
      </c>
      <c r="G2371" s="1">
        <v>843.62900000000002</v>
      </c>
      <c r="H2371" s="1">
        <v>291.53725356308337</v>
      </c>
      <c r="I2371" s="22">
        <v>5300.67</v>
      </c>
      <c r="J2371" s="1">
        <v>291.53725356308337</v>
      </c>
      <c r="K2371" s="7" t="str">
        <f>IF(OR($C2371=1,$C2371=2,$C2371=3),$J2371,"")</f>
        <v/>
      </c>
      <c r="L2371" s="8" t="str">
        <f t="shared" si="265"/>
        <v/>
      </c>
      <c r="M2371" s="3" t="str">
        <f>IF(OR($C2371=7,$C2371=8,$C2371=9),$J2371,"")</f>
        <v/>
      </c>
      <c r="N2371" s="8" t="str">
        <f t="shared" si="271"/>
        <v/>
      </c>
      <c r="O2371" s="7" t="str">
        <f>IF(OR($C2371=13,$C2371=14,$C2371=15),$J2371,"")</f>
        <v/>
      </c>
      <c r="P2371" s="8" t="str">
        <f t="shared" si="269"/>
        <v/>
      </c>
      <c r="Q2371" s="3">
        <f>IF(OR($C2371=19,$C2371=20,$C2371=21),$J2371,"")</f>
        <v>291.53725356308337</v>
      </c>
      <c r="R2371" s="3">
        <f t="shared" si="263"/>
        <v>266.67657425816589</v>
      </c>
      <c r="S2371" s="7" t="str">
        <f>IF(OR($C2371=25,$C2371=26,$C2371=27),$J2371,"")</f>
        <v/>
      </c>
      <c r="T2371" s="9" t="str">
        <f t="shared" si="264"/>
        <v/>
      </c>
    </row>
    <row r="2372" spans="1:20" x14ac:dyDescent="0.25">
      <c r="A2372" s="20">
        <f t="shared" ref="A2372:A2435" si="272">ROUNDUP(B2372,2)</f>
        <v>42881.770000000004</v>
      </c>
      <c r="B2372" s="2">
        <v>42881.767754629633</v>
      </c>
      <c r="C2372" s="1">
        <v>21</v>
      </c>
      <c r="D2372" s="1">
        <v>24</v>
      </c>
      <c r="E2372" s="1">
        <v>22</v>
      </c>
      <c r="F2372" s="1">
        <v>23</v>
      </c>
      <c r="G2372" s="1">
        <v>726.3</v>
      </c>
      <c r="H2372" s="1">
        <v>250.99126187324933</v>
      </c>
      <c r="I2372" s="22">
        <v>4563.4799999999996</v>
      </c>
      <c r="J2372" s="1">
        <v>250.99126187324933</v>
      </c>
      <c r="K2372" s="7" t="str">
        <f>IF(OR($C2372=1,$C2372=2,$C2372=3),$J2372,"")</f>
        <v/>
      </c>
      <c r="L2372" s="8" t="str">
        <f t="shared" si="265"/>
        <v/>
      </c>
      <c r="M2372" s="3" t="str">
        <f>IF(OR($C2372=7,$C2372=8,$C2372=9),$J2372,"")</f>
        <v/>
      </c>
      <c r="N2372" s="8" t="str">
        <f t="shared" si="271"/>
        <v/>
      </c>
      <c r="O2372" s="7" t="str">
        <f>IF(OR($C2372=13,$C2372=14,$C2372=15),$J2372,"")</f>
        <v/>
      </c>
      <c r="P2372" s="8" t="str">
        <f t="shared" si="269"/>
        <v/>
      </c>
      <c r="Q2372" s="3">
        <f>IF(OR($C2372=19,$C2372=20,$C2372=21),$J2372,"")</f>
        <v>250.99126187324933</v>
      </c>
      <c r="R2372" s="3" t="str">
        <f t="shared" si="263"/>
        <v/>
      </c>
      <c r="S2372" s="7" t="str">
        <f>IF(OR($C2372=25,$C2372=26,$C2372=27),$J2372,"")</f>
        <v/>
      </c>
      <c r="T2372" s="9" t="str">
        <f t="shared" si="264"/>
        <v/>
      </c>
    </row>
    <row r="2373" spans="1:20" x14ac:dyDescent="0.25">
      <c r="A2373" s="20">
        <f t="shared" si="272"/>
        <v>42881.79</v>
      </c>
      <c r="B2373" s="2">
        <v>42881.781412037039</v>
      </c>
      <c r="C2373" s="1">
        <v>8</v>
      </c>
      <c r="D2373" s="1">
        <v>11</v>
      </c>
      <c r="E2373" s="1">
        <v>9</v>
      </c>
      <c r="F2373" s="1">
        <v>10</v>
      </c>
      <c r="G2373" s="1">
        <v>583.58699999999999</v>
      </c>
      <c r="H2373" s="1">
        <v>201.67318951235572</v>
      </c>
      <c r="I2373" s="22">
        <v>3666.79</v>
      </c>
      <c r="J2373" s="1">
        <v>201.67318951235572</v>
      </c>
      <c r="K2373" s="7" t="str">
        <f>IF(OR($C2373=1,$C2373=2,$C2373=3),$J2373,"")</f>
        <v/>
      </c>
      <c r="L2373" s="8" t="str">
        <f t="shared" si="265"/>
        <v/>
      </c>
      <c r="M2373" s="3">
        <f>IF(OR($C2373=7,$C2373=8,$C2373=9),$J2373,"")</f>
        <v>201.67318951235572</v>
      </c>
      <c r="N2373" s="8">
        <f t="shared" si="271"/>
        <v>201.67318951235572</v>
      </c>
      <c r="O2373" s="7" t="str">
        <f>IF(OR($C2373=13,$C2373=14,$C2373=15),$J2373,"")</f>
        <v/>
      </c>
      <c r="P2373" s="8" t="str">
        <f t="shared" si="269"/>
        <v/>
      </c>
      <c r="Q2373" s="3" t="str">
        <f>IF(OR($C2373=19,$C2373=20,$C2373=21),$J2373,"")</f>
        <v/>
      </c>
      <c r="R2373" s="3" t="str">
        <f t="shared" ref="R2373:R2436" si="273">IF(AND(C2372=19,C2373=20,C2374=21),AVERAGE(Q2372:Q2374),"")</f>
        <v/>
      </c>
      <c r="S2373" s="7" t="str">
        <f>IF(OR($C2373=25,$C2373=26,$C2373=27),$J2373,"")</f>
        <v/>
      </c>
      <c r="T2373" s="9" t="str">
        <f t="shared" ref="T2373:T2436" si="274">IF(AND(C2372=25,C2373=26,C2374=27),AVERAGE(S2372:S2374),"")</f>
        <v/>
      </c>
    </row>
    <row r="2374" spans="1:20" x14ac:dyDescent="0.25">
      <c r="A2374" s="20">
        <f t="shared" si="272"/>
        <v>42881.79</v>
      </c>
      <c r="B2374" s="2">
        <v>42881.781527777777</v>
      </c>
      <c r="C2374" s="1">
        <v>15</v>
      </c>
      <c r="D2374" s="1">
        <v>18</v>
      </c>
      <c r="E2374" s="1">
        <v>16</v>
      </c>
      <c r="F2374" s="1">
        <v>17</v>
      </c>
      <c r="G2374" s="1">
        <v>2214.94</v>
      </c>
      <c r="H2374" s="1">
        <v>765.4283155356394</v>
      </c>
      <c r="I2374" s="22">
        <v>13916.9</v>
      </c>
      <c r="J2374" s="1">
        <v>765.4283155356394</v>
      </c>
      <c r="K2374" s="7" t="str">
        <f>IF(OR($C2374=1,$C2374=2,$C2374=3),$J2374,"")</f>
        <v/>
      </c>
      <c r="L2374" s="8" t="str">
        <f t="shared" si="265"/>
        <v/>
      </c>
      <c r="M2374" s="3" t="str">
        <f>IF(OR($C2374=7,$C2374=8,$C2374=9),$J2374,"")</f>
        <v/>
      </c>
      <c r="N2374" s="8" t="str">
        <f t="shared" si="271"/>
        <v/>
      </c>
      <c r="O2374" s="7">
        <f>IF(OR($C2374=13,$C2374=14,$C2374=15),$J2374,"")</f>
        <v>765.4283155356394</v>
      </c>
      <c r="P2374" s="8">
        <f t="shared" si="269"/>
        <v>765.4283155356394</v>
      </c>
      <c r="Q2374" s="3" t="str">
        <f>IF(OR($C2374=19,$C2374=20,$C2374=21),$J2374,"")</f>
        <v/>
      </c>
      <c r="R2374" s="3" t="str">
        <f t="shared" si="273"/>
        <v/>
      </c>
      <c r="S2374" s="7" t="str">
        <f>IF(OR($C2374=25,$C2374=26,$C2374=27),$J2374,"")</f>
        <v/>
      </c>
      <c r="T2374" s="9" t="str">
        <f t="shared" si="274"/>
        <v/>
      </c>
    </row>
    <row r="2375" spans="1:20" x14ac:dyDescent="0.25">
      <c r="A2375" s="20">
        <f t="shared" si="272"/>
        <v>42881.79</v>
      </c>
      <c r="B2375" s="2">
        <v>42881.7815625</v>
      </c>
      <c r="C2375" s="1">
        <v>19</v>
      </c>
      <c r="D2375" s="1">
        <v>22</v>
      </c>
      <c r="E2375" s="1">
        <v>20</v>
      </c>
      <c r="F2375" s="1">
        <v>21</v>
      </c>
      <c r="G2375" s="1">
        <v>742.81200000000001</v>
      </c>
      <c r="H2375" s="1">
        <v>256.69739944181754</v>
      </c>
      <c r="I2375" s="22">
        <v>4667.2299999999996</v>
      </c>
      <c r="J2375" s="1">
        <v>256.69739944181754</v>
      </c>
      <c r="K2375" s="7" t="str">
        <f>IF(OR($C2375=1,$C2375=2,$C2375=3),$J2375,"")</f>
        <v/>
      </c>
      <c r="L2375" s="8" t="str">
        <f t="shared" si="265"/>
        <v/>
      </c>
      <c r="M2375" s="3" t="str">
        <f>IF(OR($C2375=7,$C2375=8,$C2375=9),$J2375,"")</f>
        <v/>
      </c>
      <c r="N2375" s="8" t="str">
        <f t="shared" si="271"/>
        <v/>
      </c>
      <c r="O2375" s="7" t="str">
        <f>IF(OR($C2375=13,$C2375=14,$C2375=15),$J2375,"")</f>
        <v/>
      </c>
      <c r="P2375" s="8" t="str">
        <f t="shared" si="269"/>
        <v/>
      </c>
      <c r="Q2375" s="3">
        <f>IF(OR($C2375=19,$C2375=20,$C2375=21),$J2375,"")</f>
        <v>256.69739944181754</v>
      </c>
      <c r="R2375" s="3" t="str">
        <f t="shared" si="273"/>
        <v/>
      </c>
      <c r="S2375" s="7" t="str">
        <f>IF(OR($C2375=25,$C2375=26,$C2375=27),$J2375,"")</f>
        <v/>
      </c>
      <c r="T2375" s="9" t="str">
        <f t="shared" si="274"/>
        <v/>
      </c>
    </row>
    <row r="2376" spans="1:20" x14ac:dyDescent="0.25">
      <c r="A2376" s="20">
        <f t="shared" si="272"/>
        <v>42881.79</v>
      </c>
      <c r="B2376" s="2">
        <v>42881.781585648147</v>
      </c>
      <c r="C2376" s="1">
        <v>20</v>
      </c>
      <c r="D2376" s="1">
        <v>23</v>
      </c>
      <c r="E2376" s="1">
        <v>21</v>
      </c>
      <c r="F2376" s="1">
        <v>22</v>
      </c>
      <c r="G2376" s="1">
        <v>843.31299999999999</v>
      </c>
      <c r="H2376" s="1">
        <v>291.4280518024446</v>
      </c>
      <c r="I2376" s="22">
        <v>5298.69</v>
      </c>
      <c r="J2376" s="1">
        <v>291.4280518024446</v>
      </c>
      <c r="K2376" s="7" t="str">
        <f>IF(OR($C2376=1,$C2376=2,$C2376=3),$J2376,"")</f>
        <v/>
      </c>
      <c r="L2376" s="8" t="str">
        <f t="shared" si="265"/>
        <v/>
      </c>
      <c r="M2376" s="3" t="str">
        <f>IF(OR($C2376=7,$C2376=8,$C2376=9),$J2376,"")</f>
        <v/>
      </c>
      <c r="N2376" s="8" t="str">
        <f t="shared" si="270"/>
        <v/>
      </c>
      <c r="O2376" s="7" t="str">
        <f>IF(OR($C2376=13,$C2376=14,$C2376=15),$J2376,"")</f>
        <v/>
      </c>
      <c r="P2376" s="8" t="str">
        <f t="shared" si="269"/>
        <v/>
      </c>
      <c r="Q2376" s="3">
        <f>IF(OR($C2376=19,$C2376=20,$C2376=21),$J2376,"")</f>
        <v>291.4280518024446</v>
      </c>
      <c r="R2376" s="3">
        <f t="shared" si="273"/>
        <v>266.330077532426</v>
      </c>
      <c r="S2376" s="7" t="str">
        <f>IF(OR($C2376=25,$C2376=26,$C2376=27),$J2376,"")</f>
        <v/>
      </c>
      <c r="T2376" s="9" t="str">
        <f t="shared" si="274"/>
        <v/>
      </c>
    </row>
    <row r="2377" spans="1:20" x14ac:dyDescent="0.25">
      <c r="A2377" s="20">
        <f t="shared" si="272"/>
        <v>42881.79</v>
      </c>
      <c r="B2377" s="2">
        <v>42881.78162037037</v>
      </c>
      <c r="C2377" s="1">
        <v>21</v>
      </c>
      <c r="D2377" s="1">
        <v>24</v>
      </c>
      <c r="E2377" s="1">
        <v>22</v>
      </c>
      <c r="F2377" s="1">
        <v>23</v>
      </c>
      <c r="G2377" s="1">
        <v>725.93399999999997</v>
      </c>
      <c r="H2377" s="1">
        <v>250.86478135301579</v>
      </c>
      <c r="I2377" s="22">
        <v>4561.18</v>
      </c>
      <c r="J2377" s="1">
        <v>250.86478135301579</v>
      </c>
      <c r="K2377" s="7" t="str">
        <f>IF(OR($C2377=1,$C2377=2,$C2377=3),$J2377,"")</f>
        <v/>
      </c>
      <c r="L2377" s="8" t="str">
        <f t="shared" si="265"/>
        <v/>
      </c>
      <c r="M2377" s="3" t="str">
        <f>IF(OR($C2377=7,$C2377=8,$C2377=9),$J2377,"")</f>
        <v/>
      </c>
      <c r="N2377" s="8" t="str">
        <f t="shared" si="270"/>
        <v/>
      </c>
      <c r="O2377" s="7" t="str">
        <f>IF(OR($C2377=13,$C2377=14,$C2377=15),$J2377,"")</f>
        <v/>
      </c>
      <c r="P2377" s="8" t="str">
        <f t="shared" si="269"/>
        <v/>
      </c>
      <c r="Q2377" s="3">
        <f>IF(OR($C2377=19,$C2377=20,$C2377=21),$J2377,"")</f>
        <v>250.86478135301579</v>
      </c>
      <c r="R2377" s="3" t="str">
        <f t="shared" si="273"/>
        <v/>
      </c>
      <c r="S2377" s="7" t="str">
        <f>IF(OR($C2377=25,$C2377=26,$C2377=27),$J2377,"")</f>
        <v/>
      </c>
      <c r="T2377" s="9" t="str">
        <f t="shared" si="274"/>
        <v/>
      </c>
    </row>
    <row r="2378" spans="1:20" x14ac:dyDescent="0.25">
      <c r="A2378" s="20">
        <f t="shared" si="272"/>
        <v>42881.8</v>
      </c>
      <c r="B2378" s="2">
        <v>42881.795277777775</v>
      </c>
      <c r="C2378" s="1">
        <v>7</v>
      </c>
      <c r="D2378" s="1">
        <v>10</v>
      </c>
      <c r="E2378" s="1">
        <v>8</v>
      </c>
      <c r="F2378" s="1">
        <v>9</v>
      </c>
      <c r="G2378" s="1">
        <v>568.57299999999998</v>
      </c>
      <c r="H2378" s="1">
        <v>196.48472358124602</v>
      </c>
      <c r="I2378" s="22">
        <v>3572.45</v>
      </c>
      <c r="J2378" s="1">
        <v>196.48472358124602</v>
      </c>
      <c r="K2378" s="7" t="str">
        <f>IF(OR($C2378=1,$C2378=2,$C2378=3),$J2378,"")</f>
        <v/>
      </c>
      <c r="L2378" s="8" t="str">
        <f t="shared" si="265"/>
        <v/>
      </c>
      <c r="M2378" s="3">
        <f>IF(OR($C2378=7,$C2378=8,$C2378=9),$J2378,"")</f>
        <v>196.48472358124602</v>
      </c>
      <c r="N2378" s="8">
        <f t="shared" si="270"/>
        <v>199.00845920765431</v>
      </c>
      <c r="O2378" s="7" t="str">
        <f>IF(OR($C2378=13,$C2378=14,$C2378=15),$J2378,"")</f>
        <v/>
      </c>
      <c r="P2378" s="8" t="str">
        <f t="shared" si="269"/>
        <v/>
      </c>
      <c r="Q2378" s="3" t="str">
        <f>IF(OR($C2378=19,$C2378=20,$C2378=21),$J2378,"")</f>
        <v/>
      </c>
      <c r="R2378" s="3" t="str">
        <f t="shared" si="273"/>
        <v/>
      </c>
      <c r="S2378" s="7" t="str">
        <f>IF(OR($C2378=25,$C2378=26,$C2378=27),$J2378,"")</f>
        <v/>
      </c>
      <c r="T2378" s="9" t="str">
        <f t="shared" si="274"/>
        <v/>
      </c>
    </row>
    <row r="2379" spans="1:20" x14ac:dyDescent="0.25">
      <c r="A2379" s="20">
        <f t="shared" si="272"/>
        <v>42881.8</v>
      </c>
      <c r="B2379" s="2">
        <v>42881.795300925929</v>
      </c>
      <c r="C2379" s="1">
        <v>8</v>
      </c>
      <c r="D2379" s="1">
        <v>11</v>
      </c>
      <c r="E2379" s="1">
        <v>9</v>
      </c>
      <c r="F2379" s="1">
        <v>10</v>
      </c>
      <c r="G2379" s="1">
        <v>583.17899999999997</v>
      </c>
      <c r="H2379" s="1">
        <v>201.53219483406261</v>
      </c>
      <c r="I2379" s="22">
        <v>3664.22</v>
      </c>
      <c r="J2379" s="1">
        <v>201.53219483406261</v>
      </c>
      <c r="K2379" s="7" t="str">
        <f>IF(OR($C2379=1,$C2379=2,$C2379=3),$J2379,"")</f>
        <v/>
      </c>
      <c r="L2379" s="8" t="str">
        <f t="shared" si="265"/>
        <v/>
      </c>
      <c r="M2379" s="3">
        <f>IF(OR($C2379=7,$C2379=8,$C2379=9),$J2379,"")</f>
        <v>201.53219483406261</v>
      </c>
      <c r="N2379" s="8" t="str">
        <f t="shared" si="270"/>
        <v/>
      </c>
      <c r="O2379" s="7" t="str">
        <f>IF(OR($C2379=13,$C2379=14,$C2379=15),$J2379,"")</f>
        <v/>
      </c>
      <c r="P2379" s="8" t="str">
        <f t="shared" si="269"/>
        <v/>
      </c>
      <c r="Q2379" s="3" t="str">
        <f>IF(OR($C2379=19,$C2379=20,$C2379=21),$J2379,"")</f>
        <v/>
      </c>
      <c r="R2379" s="3" t="str">
        <f t="shared" si="273"/>
        <v/>
      </c>
      <c r="S2379" s="7" t="str">
        <f>IF(OR($C2379=25,$C2379=26,$C2379=27),$J2379,"")</f>
        <v/>
      </c>
      <c r="T2379" s="9" t="str">
        <f t="shared" si="274"/>
        <v/>
      </c>
    </row>
    <row r="2380" spans="1:20" x14ac:dyDescent="0.25">
      <c r="A2380" s="20">
        <f t="shared" si="272"/>
        <v>42881.8</v>
      </c>
      <c r="B2380" s="2">
        <v>42881.795370370368</v>
      </c>
      <c r="C2380" s="1">
        <v>13</v>
      </c>
      <c r="D2380" s="1">
        <v>16</v>
      </c>
      <c r="E2380" s="1">
        <v>14</v>
      </c>
      <c r="F2380" s="1">
        <v>15</v>
      </c>
      <c r="G2380" s="1">
        <v>609.40300000000002</v>
      </c>
      <c r="H2380" s="1">
        <v>210.59455866631387</v>
      </c>
      <c r="I2380" s="22">
        <v>3828.99</v>
      </c>
      <c r="J2380" s="1">
        <v>210.59455866631387</v>
      </c>
      <c r="K2380" s="7" t="str">
        <f>IF(OR($C2380=1,$C2380=2,$C2380=3),$J2380,"")</f>
        <v/>
      </c>
      <c r="L2380" s="8" t="str">
        <f t="shared" si="265"/>
        <v/>
      </c>
      <c r="M2380" s="3" t="str">
        <f>IF(OR($C2380=7,$C2380=8,$C2380=9),$J2380,"")</f>
        <v/>
      </c>
      <c r="N2380" s="8" t="str">
        <f t="shared" si="270"/>
        <v/>
      </c>
      <c r="O2380" s="7">
        <f>IF(OR($C2380=13,$C2380=14,$C2380=15),$J2380,"")</f>
        <v>210.59455866631387</v>
      </c>
      <c r="P2380" s="8">
        <f t="shared" si="269"/>
        <v>210.59455866631387</v>
      </c>
      <c r="Q2380" s="3" t="str">
        <f>IF(OR($C2380=19,$C2380=20,$C2380=21),$J2380,"")</f>
        <v/>
      </c>
      <c r="R2380" s="3" t="str">
        <f t="shared" si="273"/>
        <v/>
      </c>
      <c r="S2380" s="7" t="str">
        <f>IF(OR($C2380=25,$C2380=26,$C2380=27),$J2380,"")</f>
        <v/>
      </c>
      <c r="T2380" s="9" t="str">
        <f t="shared" si="274"/>
        <v/>
      </c>
    </row>
    <row r="2381" spans="1:20" x14ac:dyDescent="0.25">
      <c r="A2381" s="20">
        <f t="shared" si="272"/>
        <v>42881.8</v>
      </c>
      <c r="B2381" s="2">
        <v>42881.795451388891</v>
      </c>
      <c r="C2381" s="1">
        <v>19</v>
      </c>
      <c r="D2381" s="1">
        <v>22</v>
      </c>
      <c r="E2381" s="1">
        <v>20</v>
      </c>
      <c r="F2381" s="1">
        <v>21</v>
      </c>
      <c r="G2381" s="1">
        <v>741.3</v>
      </c>
      <c r="H2381" s="1">
        <v>256.17488975167248</v>
      </c>
      <c r="I2381" s="22">
        <v>4657.7299999999996</v>
      </c>
      <c r="J2381" s="1">
        <v>256.17488975167248</v>
      </c>
      <c r="K2381" s="7" t="str">
        <f>IF(OR($C2381=1,$C2381=2,$C2381=3),$J2381,"")</f>
        <v/>
      </c>
      <c r="L2381" s="8" t="str">
        <f t="shared" si="265"/>
        <v/>
      </c>
      <c r="M2381" s="3" t="str">
        <f>IF(OR($C2381=7,$C2381=8,$C2381=9),$J2381,"")</f>
        <v/>
      </c>
      <c r="N2381" s="8" t="str">
        <f t="shared" ref="N2381:N2434" si="275">IF(AND(C2380=7,C2381=8,C2382=9),AVERAGE(M2380:M2382),"")</f>
        <v/>
      </c>
      <c r="O2381" s="7" t="str">
        <f>IF(OR($C2381=13,$C2381=14,$C2381=15),$J2381,"")</f>
        <v/>
      </c>
      <c r="P2381" s="8" t="str">
        <f t="shared" ref="P2381:P2394" si="276">IF(AND(C2380=13,C2381=14,C2382=15),AVERAGE(O2380:O2382),"")</f>
        <v/>
      </c>
      <c r="Q2381" s="3">
        <f>IF(OR($C2381=19,$C2381=20,$C2381=21),$J2381,"")</f>
        <v>256.17488975167248</v>
      </c>
      <c r="R2381" s="3" t="str">
        <f t="shared" si="273"/>
        <v/>
      </c>
      <c r="S2381" s="7" t="str">
        <f>IF(OR($C2381=25,$C2381=26,$C2381=27),$J2381,"")</f>
        <v/>
      </c>
      <c r="T2381" s="9" t="str">
        <f t="shared" si="274"/>
        <v/>
      </c>
    </row>
    <row r="2382" spans="1:20" x14ac:dyDescent="0.25">
      <c r="A2382" s="20">
        <f t="shared" si="272"/>
        <v>42881.8</v>
      </c>
      <c r="B2382" s="2">
        <v>42881.795486111114</v>
      </c>
      <c r="C2382" s="1">
        <v>20</v>
      </c>
      <c r="D2382" s="1">
        <v>23</v>
      </c>
      <c r="E2382" s="1">
        <v>21</v>
      </c>
      <c r="F2382" s="1">
        <v>22</v>
      </c>
      <c r="G2382" s="1">
        <v>843.36400000000003</v>
      </c>
      <c r="H2382" s="1">
        <v>291.44567613723126</v>
      </c>
      <c r="I2382" s="22">
        <v>5299.01</v>
      </c>
      <c r="J2382" s="1">
        <v>291.44567613723126</v>
      </c>
      <c r="K2382" s="7" t="str">
        <f>IF(OR($C2382=1,$C2382=2,$C2382=3),$J2382,"")</f>
        <v/>
      </c>
      <c r="L2382" s="8" t="str">
        <f t="shared" si="265"/>
        <v/>
      </c>
      <c r="M2382" s="3" t="str">
        <f>IF(OR($C2382=7,$C2382=8,$C2382=9),$J2382,"")</f>
        <v/>
      </c>
      <c r="N2382" s="8" t="str">
        <f t="shared" si="275"/>
        <v/>
      </c>
      <c r="O2382" s="7" t="str">
        <f>IF(OR($C2382=13,$C2382=14,$C2382=15),$J2382,"")</f>
        <v/>
      </c>
      <c r="P2382" s="8" t="str">
        <f t="shared" si="276"/>
        <v/>
      </c>
      <c r="Q2382" s="3">
        <f>IF(OR($C2382=19,$C2382=20,$C2382=21),$J2382,"")</f>
        <v>291.44567613723126</v>
      </c>
      <c r="R2382" s="3">
        <f t="shared" si="273"/>
        <v>266.16604450800656</v>
      </c>
      <c r="S2382" s="7" t="str">
        <f>IF(OR($C2382=25,$C2382=26,$C2382=27),$J2382,"")</f>
        <v/>
      </c>
      <c r="T2382" s="9" t="str">
        <f t="shared" si="274"/>
        <v/>
      </c>
    </row>
    <row r="2383" spans="1:20" x14ac:dyDescent="0.25">
      <c r="A2383" s="20">
        <f t="shared" si="272"/>
        <v>42881.8</v>
      </c>
      <c r="B2383" s="2">
        <v>42881.795520833337</v>
      </c>
      <c r="C2383" s="1">
        <v>21</v>
      </c>
      <c r="D2383" s="1">
        <v>24</v>
      </c>
      <c r="E2383" s="1">
        <v>22</v>
      </c>
      <c r="F2383" s="1">
        <v>23</v>
      </c>
      <c r="G2383" s="1">
        <v>725.971</v>
      </c>
      <c r="H2383" s="1">
        <v>250.87756763511592</v>
      </c>
      <c r="I2383" s="22">
        <v>4561.41</v>
      </c>
      <c r="J2383" s="1">
        <v>250.87756763511592</v>
      </c>
      <c r="K2383" s="7" t="str">
        <f>IF(OR($C2383=1,$C2383=2,$C2383=3),$J2383,"")</f>
        <v/>
      </c>
      <c r="L2383" s="8" t="str">
        <f t="shared" si="265"/>
        <v/>
      </c>
      <c r="M2383" s="3" t="str">
        <f>IF(OR($C2383=7,$C2383=8,$C2383=9),$J2383,"")</f>
        <v/>
      </c>
      <c r="N2383" s="8" t="str">
        <f t="shared" si="275"/>
        <v/>
      </c>
      <c r="O2383" s="7" t="str">
        <f>IF(OR($C2383=13,$C2383=14,$C2383=15),$J2383,"")</f>
        <v/>
      </c>
      <c r="P2383" s="8" t="str">
        <f t="shared" si="276"/>
        <v/>
      </c>
      <c r="Q2383" s="3">
        <f>IF(OR($C2383=19,$C2383=20,$C2383=21),$J2383,"")</f>
        <v>250.87756763511592</v>
      </c>
      <c r="R2383" s="3" t="str">
        <f t="shared" si="273"/>
        <v/>
      </c>
      <c r="S2383" s="7" t="str">
        <f>IF(OR($C2383=25,$C2383=26,$C2383=27),$J2383,"")</f>
        <v/>
      </c>
      <c r="T2383" s="9" t="str">
        <f t="shared" si="274"/>
        <v/>
      </c>
    </row>
    <row r="2384" spans="1:20" x14ac:dyDescent="0.25">
      <c r="A2384" s="20">
        <f t="shared" si="272"/>
        <v>42881.8</v>
      </c>
      <c r="B2384" s="2">
        <v>42881.795578703706</v>
      </c>
      <c r="C2384" s="1">
        <v>26</v>
      </c>
      <c r="D2384" s="1">
        <v>29</v>
      </c>
      <c r="E2384" s="1">
        <v>27</v>
      </c>
      <c r="F2384" s="1">
        <v>28</v>
      </c>
      <c r="G2384" s="1">
        <v>4021.45</v>
      </c>
      <c r="H2384" s="1">
        <v>1389.7133554456541</v>
      </c>
      <c r="I2384" s="22">
        <v>25267.5</v>
      </c>
      <c r="J2384" s="1">
        <v>1389.7133554456541</v>
      </c>
      <c r="K2384" s="7" t="str">
        <f>IF(OR($C2384=1,$C2384=2,$C2384=3),$J2384,"")</f>
        <v/>
      </c>
      <c r="L2384" s="8" t="str">
        <f t="shared" ref="L2384:L2447" si="277">K2384</f>
        <v/>
      </c>
      <c r="M2384" s="3" t="str">
        <f>IF(OR($C2384=7,$C2384=8,$C2384=9),$J2384,"")</f>
        <v/>
      </c>
      <c r="N2384" s="8" t="str">
        <f t="shared" si="275"/>
        <v/>
      </c>
      <c r="O2384" s="7" t="str">
        <f>IF(OR($C2384=13,$C2384=14,$C2384=15),$J2384,"")</f>
        <v/>
      </c>
      <c r="P2384" s="8" t="str">
        <f t="shared" si="276"/>
        <v/>
      </c>
      <c r="Q2384" s="3" t="str">
        <f>IF(OR($C2384=19,$C2384=20,$C2384=21),$J2384,"")</f>
        <v/>
      </c>
      <c r="R2384" s="3" t="str">
        <f t="shared" si="273"/>
        <v/>
      </c>
      <c r="S2384" s="7">
        <f>IF(OR($C2384=25,$C2384=26,$C2384=27),$J2384,"")</f>
        <v>1389.7133554456541</v>
      </c>
      <c r="T2384" s="18">
        <f>S2384</f>
        <v>1389.7133554456541</v>
      </c>
    </row>
    <row r="2385" spans="1:20" x14ac:dyDescent="0.25">
      <c r="A2385" s="20">
        <f t="shared" si="272"/>
        <v>42881.810000000005</v>
      </c>
      <c r="B2385" s="2">
        <v>42881.809131944443</v>
      </c>
      <c r="C2385" s="1">
        <v>7</v>
      </c>
      <c r="D2385" s="1">
        <v>10</v>
      </c>
      <c r="E2385" s="1">
        <v>8</v>
      </c>
      <c r="F2385" s="1">
        <v>9</v>
      </c>
      <c r="G2385" s="1">
        <v>568.31600000000003</v>
      </c>
      <c r="H2385" s="1">
        <v>196.39591075692906</v>
      </c>
      <c r="I2385" s="22">
        <v>3570.84</v>
      </c>
      <c r="J2385" s="1">
        <v>196.39591075692906</v>
      </c>
      <c r="K2385" s="7" t="str">
        <f>IF(OR($C2385=1,$C2385=2,$C2385=3),$J2385,"")</f>
        <v/>
      </c>
      <c r="L2385" s="8" t="str">
        <f t="shared" si="277"/>
        <v/>
      </c>
      <c r="M2385" s="3">
        <f>IF(OR($C2385=7,$C2385=8,$C2385=9),$J2385,"")</f>
        <v>196.39591075692906</v>
      </c>
      <c r="N2385" s="8" t="str">
        <f t="shared" si="275"/>
        <v/>
      </c>
      <c r="O2385" s="7" t="str">
        <f>IF(OR($C2385=13,$C2385=14,$C2385=15),$J2385,"")</f>
        <v/>
      </c>
      <c r="P2385" s="8" t="str">
        <f t="shared" si="276"/>
        <v/>
      </c>
      <c r="Q2385" s="3" t="str">
        <f>IF(OR($C2385=19,$C2385=20,$C2385=21),$J2385,"")</f>
        <v/>
      </c>
      <c r="R2385" s="3" t="str">
        <f t="shared" si="273"/>
        <v/>
      </c>
      <c r="S2385" s="7" t="str">
        <f>IF(OR($C2385=25,$C2385=26,$C2385=27),$J2385,"")</f>
        <v/>
      </c>
      <c r="T2385" s="9" t="str">
        <f t="shared" si="274"/>
        <v/>
      </c>
    </row>
    <row r="2386" spans="1:20" x14ac:dyDescent="0.25">
      <c r="A2386" s="20">
        <f t="shared" si="272"/>
        <v>42881.810000000005</v>
      </c>
      <c r="B2386" s="2">
        <v>42881.809166666666</v>
      </c>
      <c r="C2386" s="1">
        <v>8</v>
      </c>
      <c r="D2386" s="1">
        <v>11</v>
      </c>
      <c r="E2386" s="1">
        <v>9</v>
      </c>
      <c r="F2386" s="1">
        <v>10</v>
      </c>
      <c r="G2386" s="1">
        <v>582.56899999999996</v>
      </c>
      <c r="H2386" s="1">
        <v>201.32139396700671</v>
      </c>
      <c r="I2386" s="22">
        <v>3660.39</v>
      </c>
      <c r="J2386" s="1">
        <v>201.32139396700671</v>
      </c>
      <c r="K2386" s="7" t="str">
        <f>IF(OR($C2386=1,$C2386=2,$C2386=3),$J2386,"")</f>
        <v/>
      </c>
      <c r="L2386" s="8" t="str">
        <f t="shared" si="277"/>
        <v/>
      </c>
      <c r="M2386" s="3">
        <f>IF(OR($C2386=7,$C2386=8,$C2386=9),$J2386,"")</f>
        <v>201.32139396700671</v>
      </c>
      <c r="N2386" s="8">
        <f t="shared" si="275"/>
        <v>200.9232913459438</v>
      </c>
      <c r="O2386" s="7" t="str">
        <f>IF(OR($C2386=13,$C2386=14,$C2386=15),$J2386,"")</f>
        <v/>
      </c>
      <c r="P2386" s="8" t="str">
        <f t="shared" si="276"/>
        <v/>
      </c>
      <c r="Q2386" s="3" t="str">
        <f>IF(OR($C2386=19,$C2386=20,$C2386=21),$J2386,"")</f>
        <v/>
      </c>
      <c r="R2386" s="3" t="str">
        <f t="shared" si="273"/>
        <v/>
      </c>
      <c r="S2386" s="7" t="str">
        <f>IF(OR($C2386=25,$C2386=26,$C2386=27),$J2386,"")</f>
        <v/>
      </c>
      <c r="T2386" s="9" t="str">
        <f t="shared" si="274"/>
        <v/>
      </c>
    </row>
    <row r="2387" spans="1:20" x14ac:dyDescent="0.25">
      <c r="A2387" s="20">
        <f t="shared" si="272"/>
        <v>42881.810000000005</v>
      </c>
      <c r="B2387" s="2">
        <v>42881.809201388889</v>
      </c>
      <c r="C2387" s="1">
        <v>9</v>
      </c>
      <c r="D2387" s="1">
        <v>12</v>
      </c>
      <c r="E2387" s="1">
        <v>10</v>
      </c>
      <c r="F2387" s="1">
        <v>11</v>
      </c>
      <c r="G2387" s="1">
        <v>593.36599999999999</v>
      </c>
      <c r="H2387" s="1">
        <v>205.05256931389573</v>
      </c>
      <c r="I2387" s="22">
        <v>3728.23</v>
      </c>
      <c r="J2387" s="1">
        <v>205.05256931389573</v>
      </c>
      <c r="K2387" s="7" t="str">
        <f>IF(OR($C2387=1,$C2387=2,$C2387=3),$J2387,"")</f>
        <v/>
      </c>
      <c r="L2387" s="8" t="str">
        <f t="shared" si="277"/>
        <v/>
      </c>
      <c r="M2387" s="3">
        <f>IF(OR($C2387=7,$C2387=8,$C2387=9),$J2387,"")</f>
        <v>205.05256931389573</v>
      </c>
      <c r="N2387" s="8" t="str">
        <f t="shared" si="275"/>
        <v/>
      </c>
      <c r="O2387" s="7" t="str">
        <f>IF(OR($C2387=13,$C2387=14,$C2387=15),$J2387,"")</f>
        <v/>
      </c>
      <c r="P2387" s="8" t="str">
        <f t="shared" si="276"/>
        <v/>
      </c>
      <c r="Q2387" s="3" t="str">
        <f>IF(OR($C2387=19,$C2387=20,$C2387=21),$J2387,"")</f>
        <v/>
      </c>
      <c r="R2387" s="3" t="str">
        <f t="shared" si="273"/>
        <v/>
      </c>
      <c r="S2387" s="7" t="str">
        <f>IF(OR($C2387=25,$C2387=26,$C2387=27),$J2387,"")</f>
        <v/>
      </c>
      <c r="T2387" s="9" t="str">
        <f t="shared" si="274"/>
        <v/>
      </c>
    </row>
    <row r="2388" spans="1:20" x14ac:dyDescent="0.25">
      <c r="A2388" s="20">
        <f t="shared" si="272"/>
        <v>42881.810000000005</v>
      </c>
      <c r="B2388" s="2">
        <v>42881.809224537035</v>
      </c>
      <c r="C2388" s="1">
        <v>13</v>
      </c>
      <c r="D2388" s="1">
        <v>16</v>
      </c>
      <c r="E2388" s="1">
        <v>14</v>
      </c>
      <c r="F2388" s="1">
        <v>15</v>
      </c>
      <c r="G2388" s="1">
        <v>609.85</v>
      </c>
      <c r="H2388" s="1">
        <v>210.74903077709089</v>
      </c>
      <c r="I2388" s="22">
        <v>3831.8</v>
      </c>
      <c r="J2388" s="1">
        <v>210.74903077709089</v>
      </c>
      <c r="K2388" s="7" t="str">
        <f>IF(OR($C2388=1,$C2388=2,$C2388=3),$J2388,"")</f>
        <v/>
      </c>
      <c r="L2388" s="8" t="str">
        <f t="shared" si="277"/>
        <v/>
      </c>
      <c r="M2388" s="3" t="str">
        <f>IF(OR($C2388=7,$C2388=8,$C2388=9),$J2388,"")</f>
        <v/>
      </c>
      <c r="N2388" s="8" t="str">
        <f t="shared" si="275"/>
        <v/>
      </c>
      <c r="O2388" s="7">
        <f>IF(OR($C2388=13,$C2388=14,$C2388=15),$J2388,"")</f>
        <v>210.74903077709089</v>
      </c>
      <c r="P2388" s="8">
        <f>AVERAGE(O2388:O2389)</f>
        <v>517.51267287025451</v>
      </c>
      <c r="Q2388" s="3" t="str">
        <f>IF(OR($C2388=19,$C2388=20,$C2388=21),$J2388,"")</f>
        <v/>
      </c>
      <c r="R2388" s="3" t="str">
        <f t="shared" si="273"/>
        <v/>
      </c>
      <c r="S2388" s="7" t="str">
        <f>IF(OR($C2388=25,$C2388=26,$C2388=27),$J2388,"")</f>
        <v/>
      </c>
      <c r="T2388" s="9" t="str">
        <f t="shared" si="274"/>
        <v/>
      </c>
    </row>
    <row r="2389" spans="1:20" x14ac:dyDescent="0.25">
      <c r="A2389" s="20">
        <f t="shared" si="272"/>
        <v>42881.810000000005</v>
      </c>
      <c r="B2389" s="2">
        <v>42881.809270833335</v>
      </c>
      <c r="C2389" s="1">
        <v>15</v>
      </c>
      <c r="D2389" s="1">
        <v>18</v>
      </c>
      <c r="E2389" s="1">
        <v>16</v>
      </c>
      <c r="F2389" s="1">
        <v>17</v>
      </c>
      <c r="G2389" s="1">
        <v>2385.23</v>
      </c>
      <c r="H2389" s="1">
        <v>824.27631496341803</v>
      </c>
      <c r="I2389" s="22">
        <v>14986.9</v>
      </c>
      <c r="J2389" s="1">
        <v>824.27631496341803</v>
      </c>
      <c r="K2389" s="7" t="str">
        <f>IF(OR($C2389=1,$C2389=2,$C2389=3),$J2389,"")</f>
        <v/>
      </c>
      <c r="L2389" s="8" t="str">
        <f t="shared" si="277"/>
        <v/>
      </c>
      <c r="M2389" s="3" t="str">
        <f>IF(OR($C2389=7,$C2389=8,$C2389=9),$J2389,"")</f>
        <v/>
      </c>
      <c r="N2389" s="8" t="str">
        <f t="shared" si="275"/>
        <v/>
      </c>
      <c r="O2389" s="7">
        <f>IF(OR($C2389=13,$C2389=14,$C2389=15),$J2389,"")</f>
        <v>824.27631496341803</v>
      </c>
      <c r="P2389" s="8" t="str">
        <f t="shared" si="276"/>
        <v/>
      </c>
      <c r="Q2389" s="3" t="str">
        <f>IF(OR($C2389=19,$C2389=20,$C2389=21),$J2389,"")</f>
        <v/>
      </c>
      <c r="R2389" s="3" t="str">
        <f t="shared" si="273"/>
        <v/>
      </c>
      <c r="S2389" s="7" t="str">
        <f>IF(OR($C2389=25,$C2389=26,$C2389=27),$J2389,"")</f>
        <v/>
      </c>
      <c r="T2389" s="9" t="str">
        <f t="shared" si="274"/>
        <v/>
      </c>
    </row>
    <row r="2390" spans="1:20" x14ac:dyDescent="0.25">
      <c r="A2390" s="20">
        <f t="shared" si="272"/>
        <v>42881.810000000005</v>
      </c>
      <c r="B2390" s="2">
        <v>42881.809305555558</v>
      </c>
      <c r="C2390" s="1">
        <v>19</v>
      </c>
      <c r="D2390" s="1">
        <v>22</v>
      </c>
      <c r="E2390" s="1">
        <v>20</v>
      </c>
      <c r="F2390" s="1">
        <v>21</v>
      </c>
      <c r="G2390" s="1">
        <v>745.89400000000001</v>
      </c>
      <c r="H2390" s="1">
        <v>257.76246218323757</v>
      </c>
      <c r="I2390" s="22">
        <v>4686.59</v>
      </c>
      <c r="J2390" s="1">
        <v>257.76246218323757</v>
      </c>
      <c r="K2390" s="7" t="str">
        <f>IF(OR($C2390=1,$C2390=2,$C2390=3),$J2390,"")</f>
        <v/>
      </c>
      <c r="L2390" s="8" t="str">
        <f t="shared" si="277"/>
        <v/>
      </c>
      <c r="M2390" s="3" t="str">
        <f>IF(OR($C2390=7,$C2390=8,$C2390=9),$J2390,"")</f>
        <v/>
      </c>
      <c r="N2390" s="8" t="str">
        <f t="shared" si="275"/>
        <v/>
      </c>
      <c r="O2390" s="7" t="str">
        <f>IF(OR($C2390=13,$C2390=14,$C2390=15),$J2390,"")</f>
        <v/>
      </c>
      <c r="P2390" s="8" t="str">
        <f t="shared" si="276"/>
        <v/>
      </c>
      <c r="Q2390" s="3">
        <f>IF(OR($C2390=19,$C2390=20,$C2390=21),$J2390,"")</f>
        <v>257.76246218323757</v>
      </c>
      <c r="R2390" s="3" t="str">
        <f t="shared" si="273"/>
        <v/>
      </c>
      <c r="S2390" s="7" t="str">
        <f>IF(OR($C2390=25,$C2390=26,$C2390=27),$J2390,"")</f>
        <v/>
      </c>
      <c r="T2390" s="9" t="str">
        <f t="shared" si="274"/>
        <v/>
      </c>
    </row>
    <row r="2391" spans="1:20" x14ac:dyDescent="0.25">
      <c r="A2391" s="20">
        <f t="shared" si="272"/>
        <v>42881.810000000005</v>
      </c>
      <c r="B2391" s="2">
        <v>42881.809328703705</v>
      </c>
      <c r="C2391" s="1">
        <v>20</v>
      </c>
      <c r="D2391" s="1">
        <v>23</v>
      </c>
      <c r="E2391" s="1">
        <v>21</v>
      </c>
      <c r="F2391" s="1">
        <v>22</v>
      </c>
      <c r="G2391" s="1">
        <v>840.28599999999994</v>
      </c>
      <c r="H2391" s="1">
        <v>290.38199569657877</v>
      </c>
      <c r="I2391" s="22">
        <v>5279.67</v>
      </c>
      <c r="J2391" s="1">
        <v>290.38199569657877</v>
      </c>
      <c r="K2391" s="7" t="str">
        <f>IF(OR($C2391=1,$C2391=2,$C2391=3),$J2391,"")</f>
        <v/>
      </c>
      <c r="L2391" s="8" t="str">
        <f t="shared" si="277"/>
        <v/>
      </c>
      <c r="M2391" s="3" t="str">
        <f>IF(OR($C2391=7,$C2391=8,$C2391=9),$J2391,"")</f>
        <v/>
      </c>
      <c r="N2391" s="8" t="str">
        <f t="shared" si="275"/>
        <v/>
      </c>
      <c r="O2391" s="7" t="str">
        <f>IF(OR($C2391=13,$C2391=14,$C2391=15),$J2391,"")</f>
        <v/>
      </c>
      <c r="P2391" s="8" t="str">
        <f t="shared" si="276"/>
        <v/>
      </c>
      <c r="Q2391" s="3">
        <f>IF(OR($C2391=19,$C2391=20,$C2391=21),$J2391,"")</f>
        <v>290.38199569657877</v>
      </c>
      <c r="R2391" s="3">
        <f t="shared" si="273"/>
        <v>266.34735629202072</v>
      </c>
      <c r="S2391" s="7" t="str">
        <f>IF(OR($C2391=25,$C2391=26,$C2391=27),$J2391,"")</f>
        <v/>
      </c>
      <c r="T2391" s="9" t="str">
        <f t="shared" si="274"/>
        <v/>
      </c>
    </row>
    <row r="2392" spans="1:20" x14ac:dyDescent="0.25">
      <c r="A2392" s="20">
        <f t="shared" si="272"/>
        <v>42881.810000000005</v>
      </c>
      <c r="B2392" s="2">
        <v>42881.809363425928</v>
      </c>
      <c r="C2392" s="1">
        <v>21</v>
      </c>
      <c r="D2392" s="1">
        <v>24</v>
      </c>
      <c r="E2392" s="1">
        <v>22</v>
      </c>
      <c r="F2392" s="1">
        <v>23</v>
      </c>
      <c r="G2392" s="1">
        <v>726.029</v>
      </c>
      <c r="H2392" s="1">
        <v>250.89761099624582</v>
      </c>
      <c r="I2392" s="22">
        <v>4561.7700000000004</v>
      </c>
      <c r="J2392" s="1">
        <v>250.89761099624582</v>
      </c>
      <c r="K2392" s="7" t="str">
        <f>IF(OR($C2392=1,$C2392=2,$C2392=3),$J2392,"")</f>
        <v/>
      </c>
      <c r="L2392" s="8" t="str">
        <f t="shared" si="277"/>
        <v/>
      </c>
      <c r="M2392" s="3" t="str">
        <f>IF(OR($C2392=7,$C2392=8,$C2392=9),$J2392,"")</f>
        <v/>
      </c>
      <c r="N2392" s="8" t="str">
        <f t="shared" si="275"/>
        <v/>
      </c>
      <c r="O2392" s="7" t="str">
        <f>IF(OR($C2392=13,$C2392=14,$C2392=15),$J2392,"")</f>
        <v/>
      </c>
      <c r="P2392" s="8" t="str">
        <f t="shared" si="276"/>
        <v/>
      </c>
      <c r="Q2392" s="3">
        <f>IF(OR($C2392=19,$C2392=20,$C2392=21),$J2392,"")</f>
        <v>250.89761099624582</v>
      </c>
      <c r="R2392" s="3" t="str">
        <f t="shared" si="273"/>
        <v/>
      </c>
      <c r="S2392" s="7" t="str">
        <f>IF(OR($C2392=25,$C2392=26,$C2392=27),$J2392,"")</f>
        <v/>
      </c>
      <c r="T2392" s="9" t="str">
        <f t="shared" si="274"/>
        <v/>
      </c>
    </row>
    <row r="2393" spans="1:20" x14ac:dyDescent="0.25">
      <c r="A2393" s="20">
        <f t="shared" si="272"/>
        <v>42881.83</v>
      </c>
      <c r="B2393" s="2">
        <v>42881.82303240741</v>
      </c>
      <c r="C2393" s="1">
        <v>7</v>
      </c>
      <c r="D2393" s="1">
        <v>10</v>
      </c>
      <c r="E2393" s="1">
        <v>8</v>
      </c>
      <c r="F2393" s="1">
        <v>9</v>
      </c>
      <c r="G2393" s="1">
        <v>566.03200000000004</v>
      </c>
      <c r="H2393" s="1">
        <v>195.60661701864117</v>
      </c>
      <c r="I2393" s="22">
        <v>3556.48</v>
      </c>
      <c r="J2393" s="1">
        <v>195.60661701864117</v>
      </c>
      <c r="K2393" s="7" t="str">
        <f>IF(OR($C2393=1,$C2393=2,$C2393=3),$J2393,"")</f>
        <v/>
      </c>
      <c r="L2393" s="8" t="str">
        <f t="shared" si="277"/>
        <v/>
      </c>
      <c r="M2393" s="3">
        <f>IF(OR($C2393=7,$C2393=8,$C2393=9),$J2393,"")</f>
        <v>195.60661701864117</v>
      </c>
      <c r="N2393" s="8">
        <f>AVERAGE(M2393:M2394)</f>
        <v>198.15454290848209</v>
      </c>
      <c r="O2393" s="7" t="str">
        <f>IF(OR($C2393=13,$C2393=14,$C2393=15),$J2393,"")</f>
        <v/>
      </c>
      <c r="P2393" s="8" t="str">
        <f t="shared" si="276"/>
        <v/>
      </c>
      <c r="Q2393" s="3" t="str">
        <f>IF(OR($C2393=19,$C2393=20,$C2393=21),$J2393,"")</f>
        <v/>
      </c>
      <c r="R2393" s="3" t="str">
        <f t="shared" si="273"/>
        <v/>
      </c>
      <c r="S2393" s="7" t="str">
        <f>IF(OR($C2393=25,$C2393=26,$C2393=27),$J2393,"")</f>
        <v/>
      </c>
      <c r="T2393" s="9" t="str">
        <f t="shared" si="274"/>
        <v/>
      </c>
    </row>
    <row r="2394" spans="1:20" x14ac:dyDescent="0.25">
      <c r="A2394" s="20">
        <f t="shared" si="272"/>
        <v>42881.83</v>
      </c>
      <c r="B2394" s="2">
        <v>42881.823067129626</v>
      </c>
      <c r="C2394" s="1">
        <v>8</v>
      </c>
      <c r="D2394" s="1">
        <v>11</v>
      </c>
      <c r="E2394" s="1">
        <v>9</v>
      </c>
      <c r="F2394" s="1">
        <v>10</v>
      </c>
      <c r="G2394" s="1">
        <v>580.77800000000002</v>
      </c>
      <c r="H2394" s="1">
        <v>200.70246879832303</v>
      </c>
      <c r="I2394" s="22">
        <v>3649.14</v>
      </c>
      <c r="J2394" s="1">
        <v>200.70246879832303</v>
      </c>
      <c r="K2394" s="7" t="str">
        <f>IF(OR($C2394=1,$C2394=2,$C2394=3),$J2394,"")</f>
        <v/>
      </c>
      <c r="L2394" s="8" t="str">
        <f t="shared" si="277"/>
        <v/>
      </c>
      <c r="M2394" s="3">
        <f>IF(OR($C2394=7,$C2394=8,$C2394=9),$J2394,"")</f>
        <v>200.70246879832303</v>
      </c>
      <c r="N2394" s="8" t="str">
        <f t="shared" si="275"/>
        <v/>
      </c>
      <c r="O2394" s="7" t="str">
        <f>IF(OR($C2394=13,$C2394=14,$C2394=15),$J2394,"")</f>
        <v/>
      </c>
      <c r="P2394" s="8" t="str">
        <f t="shared" si="276"/>
        <v/>
      </c>
      <c r="Q2394" s="3" t="str">
        <f>IF(OR($C2394=19,$C2394=20,$C2394=21),$J2394,"")</f>
        <v/>
      </c>
      <c r="R2394" s="3" t="str">
        <f t="shared" si="273"/>
        <v/>
      </c>
      <c r="S2394" s="7" t="str">
        <f>IF(OR($C2394=25,$C2394=26,$C2394=27),$J2394,"")</f>
        <v/>
      </c>
      <c r="T2394" s="9" t="str">
        <f t="shared" si="274"/>
        <v/>
      </c>
    </row>
    <row r="2395" spans="1:20" x14ac:dyDescent="0.25">
      <c r="A2395" s="20">
        <f t="shared" si="272"/>
        <v>42881.83</v>
      </c>
      <c r="B2395" s="2">
        <v>42881.823194444441</v>
      </c>
      <c r="C2395" s="1">
        <v>15</v>
      </c>
      <c r="D2395" s="1">
        <v>18</v>
      </c>
      <c r="E2395" s="1">
        <v>16</v>
      </c>
      <c r="F2395" s="1">
        <v>17</v>
      </c>
      <c r="G2395" s="1">
        <v>4374.96</v>
      </c>
      <c r="H2395" s="1">
        <v>1511.8776415324121</v>
      </c>
      <c r="I2395" s="22">
        <v>27488.7</v>
      </c>
      <c r="J2395" s="1">
        <v>1511.8776415324121</v>
      </c>
      <c r="K2395" s="7" t="str">
        <f>IF(OR($C2395=1,$C2395=2,$C2395=3),$J2395,"")</f>
        <v/>
      </c>
      <c r="L2395" s="8" t="str">
        <f t="shared" si="277"/>
        <v/>
      </c>
      <c r="M2395" s="3" t="str">
        <f>IF(OR($C2395=7,$C2395=8,$C2395=9),$J2395,"")</f>
        <v/>
      </c>
      <c r="N2395" s="8" t="str">
        <f t="shared" si="275"/>
        <v/>
      </c>
      <c r="O2395" s="7">
        <f>IF(OR($C2395=13,$C2395=14,$C2395=15),$J2395,"")</f>
        <v>1511.8776415324121</v>
      </c>
      <c r="P2395" s="8">
        <f>O2395</f>
        <v>1511.8776415324121</v>
      </c>
      <c r="Q2395" s="3" t="str">
        <f>IF(OR($C2395=19,$C2395=20,$C2395=21),$J2395,"")</f>
        <v/>
      </c>
      <c r="R2395" s="3" t="str">
        <f t="shared" si="273"/>
        <v/>
      </c>
      <c r="S2395" s="7" t="str">
        <f>IF(OR($C2395=25,$C2395=26,$C2395=27),$J2395,"")</f>
        <v/>
      </c>
      <c r="T2395" s="9" t="str">
        <f t="shared" si="274"/>
        <v/>
      </c>
    </row>
    <row r="2396" spans="1:20" x14ac:dyDescent="0.25">
      <c r="A2396" s="20">
        <f t="shared" si="272"/>
        <v>42881.83</v>
      </c>
      <c r="B2396" s="2">
        <v>42881.823229166665</v>
      </c>
      <c r="C2396" s="1">
        <v>19</v>
      </c>
      <c r="D2396" s="1">
        <v>22</v>
      </c>
      <c r="E2396" s="1">
        <v>20</v>
      </c>
      <c r="F2396" s="1">
        <v>21</v>
      </c>
      <c r="G2396" s="1">
        <v>742.16200000000003</v>
      </c>
      <c r="H2396" s="1">
        <v>256.47277556708588</v>
      </c>
      <c r="I2396" s="22">
        <v>4663.1400000000003</v>
      </c>
      <c r="J2396" s="1">
        <v>256.47277556708588</v>
      </c>
      <c r="K2396" s="7" t="str">
        <f>IF(OR($C2396=1,$C2396=2,$C2396=3),$J2396,"")</f>
        <v/>
      </c>
      <c r="L2396" s="8" t="str">
        <f t="shared" si="277"/>
        <v/>
      </c>
      <c r="M2396" s="3" t="str">
        <f>IF(OR($C2396=7,$C2396=8,$C2396=9),$J2396,"")</f>
        <v/>
      </c>
      <c r="N2396" s="8" t="str">
        <f t="shared" si="275"/>
        <v/>
      </c>
      <c r="O2396" s="7" t="str">
        <f>IF(OR($C2396=13,$C2396=14,$C2396=15),$J2396,"")</f>
        <v/>
      </c>
      <c r="P2396" s="8" t="str">
        <f t="shared" ref="P2396:P2446" si="278">O2396</f>
        <v/>
      </c>
      <c r="Q2396" s="3">
        <f>IF(OR($C2396=19,$C2396=20,$C2396=21),$J2396,"")</f>
        <v>256.47277556708588</v>
      </c>
      <c r="R2396" s="3" t="str">
        <f t="shared" si="273"/>
        <v/>
      </c>
      <c r="S2396" s="7" t="str">
        <f>IF(OR($C2396=25,$C2396=26,$C2396=27),$J2396,"")</f>
        <v/>
      </c>
      <c r="T2396" s="9" t="str">
        <f t="shared" si="274"/>
        <v/>
      </c>
    </row>
    <row r="2397" spans="1:20" x14ac:dyDescent="0.25">
      <c r="A2397" s="20">
        <f t="shared" si="272"/>
        <v>42881.83</v>
      </c>
      <c r="B2397" s="2">
        <v>42881.823252314818</v>
      </c>
      <c r="C2397" s="1">
        <v>20</v>
      </c>
      <c r="D2397" s="1">
        <v>23</v>
      </c>
      <c r="E2397" s="1">
        <v>21</v>
      </c>
      <c r="F2397" s="1">
        <v>22</v>
      </c>
      <c r="G2397" s="1">
        <v>837.11199999999997</v>
      </c>
      <c r="H2397" s="1">
        <v>289.28514003750445</v>
      </c>
      <c r="I2397" s="22">
        <v>5259.73</v>
      </c>
      <c r="J2397" s="1">
        <v>289.28514003750445</v>
      </c>
      <c r="K2397" s="7" t="str">
        <f>IF(OR($C2397=1,$C2397=2,$C2397=3),$J2397,"")</f>
        <v/>
      </c>
      <c r="L2397" s="8" t="str">
        <f t="shared" si="277"/>
        <v/>
      </c>
      <c r="M2397" s="3" t="str">
        <f>IF(OR($C2397=7,$C2397=8,$C2397=9),$J2397,"")</f>
        <v/>
      </c>
      <c r="N2397" s="8" t="str">
        <f t="shared" si="275"/>
        <v/>
      </c>
      <c r="O2397" s="7" t="str">
        <f>IF(OR($C2397=13,$C2397=14,$C2397=15),$J2397,"")</f>
        <v/>
      </c>
      <c r="P2397" s="8" t="str">
        <f t="shared" si="278"/>
        <v/>
      </c>
      <c r="Q2397" s="3">
        <f>IF(OR($C2397=19,$C2397=20,$C2397=21),$J2397,"")</f>
        <v>289.28514003750445</v>
      </c>
      <c r="R2397" s="3">
        <f t="shared" si="273"/>
        <v>265.44632657502018</v>
      </c>
      <c r="S2397" s="7" t="str">
        <f>IF(OR($C2397=25,$C2397=26,$C2397=27),$J2397,"")</f>
        <v/>
      </c>
      <c r="T2397" s="9" t="str">
        <f t="shared" si="274"/>
        <v/>
      </c>
    </row>
    <row r="2398" spans="1:20" x14ac:dyDescent="0.25">
      <c r="A2398" s="20">
        <f t="shared" si="272"/>
        <v>42881.83</v>
      </c>
      <c r="B2398" s="2">
        <v>42881.823287037034</v>
      </c>
      <c r="C2398" s="1">
        <v>21</v>
      </c>
      <c r="D2398" s="1">
        <v>24</v>
      </c>
      <c r="E2398" s="1">
        <v>22</v>
      </c>
      <c r="F2398" s="1">
        <v>23</v>
      </c>
      <c r="G2398" s="1">
        <v>725.11300000000006</v>
      </c>
      <c r="H2398" s="1">
        <v>250.58106412047013</v>
      </c>
      <c r="I2398" s="22">
        <v>4556.0200000000004</v>
      </c>
      <c r="J2398" s="1">
        <v>250.58106412047013</v>
      </c>
      <c r="K2398" s="7" t="str">
        <f>IF(OR($C2398=1,$C2398=2,$C2398=3),$J2398,"")</f>
        <v/>
      </c>
      <c r="L2398" s="8" t="str">
        <f t="shared" si="277"/>
        <v/>
      </c>
      <c r="M2398" s="3" t="str">
        <f>IF(OR($C2398=7,$C2398=8,$C2398=9),$J2398,"")</f>
        <v/>
      </c>
      <c r="N2398" s="8" t="str">
        <f t="shared" si="275"/>
        <v/>
      </c>
      <c r="O2398" s="7" t="str">
        <f>IF(OR($C2398=13,$C2398=14,$C2398=15),$J2398,"")</f>
        <v/>
      </c>
      <c r="P2398" s="8" t="str">
        <f t="shared" si="278"/>
        <v/>
      </c>
      <c r="Q2398" s="3">
        <f>IF(OR($C2398=19,$C2398=20,$C2398=21),$J2398,"")</f>
        <v>250.58106412047013</v>
      </c>
      <c r="R2398" s="3" t="str">
        <f t="shared" si="273"/>
        <v/>
      </c>
      <c r="S2398" s="7" t="str">
        <f>IF(OR($C2398=25,$C2398=26,$C2398=27),$J2398,"")</f>
        <v/>
      </c>
      <c r="T2398" s="9" t="str">
        <f t="shared" si="274"/>
        <v/>
      </c>
    </row>
    <row r="2399" spans="1:20" x14ac:dyDescent="0.25">
      <c r="A2399" s="20">
        <f t="shared" si="272"/>
        <v>42881.840000000004</v>
      </c>
      <c r="B2399" s="2">
        <v>42881.836909722224</v>
      </c>
      <c r="C2399" s="1">
        <v>7</v>
      </c>
      <c r="D2399" s="1">
        <v>10</v>
      </c>
      <c r="E2399" s="1">
        <v>8</v>
      </c>
      <c r="F2399" s="1">
        <v>9</v>
      </c>
      <c r="G2399" s="1">
        <v>567.47299999999996</v>
      </c>
      <c r="H2399" s="1">
        <v>196.10459087016164</v>
      </c>
      <c r="I2399" s="22">
        <v>3565.54</v>
      </c>
      <c r="J2399" s="1">
        <v>196.10459087016164</v>
      </c>
      <c r="K2399" s="7" t="str">
        <f>IF(OR($C2399=1,$C2399=2,$C2399=3),$J2399,"")</f>
        <v/>
      </c>
      <c r="L2399" s="8" t="str">
        <f t="shared" si="277"/>
        <v/>
      </c>
      <c r="M2399" s="3">
        <f>IF(OR($C2399=7,$C2399=8,$C2399=9),$J2399,"")</f>
        <v>196.10459087016164</v>
      </c>
      <c r="N2399" s="8">
        <f>AVERAGE(M2399:M2400)</f>
        <v>198.57614464259382</v>
      </c>
      <c r="O2399" s="7" t="str">
        <f>IF(OR($C2399=13,$C2399=14,$C2399=15),$J2399,"")</f>
        <v/>
      </c>
      <c r="P2399" s="8" t="str">
        <f t="shared" si="278"/>
        <v/>
      </c>
      <c r="Q2399" s="3" t="str">
        <f>IF(OR($C2399=19,$C2399=20,$C2399=21),$J2399,"")</f>
        <v/>
      </c>
      <c r="R2399" s="3" t="str">
        <f t="shared" si="273"/>
        <v/>
      </c>
      <c r="S2399" s="7" t="str">
        <f>IF(OR($C2399=25,$C2399=26,$C2399=27),$J2399,"")</f>
        <v/>
      </c>
      <c r="T2399" s="9" t="str">
        <f t="shared" si="274"/>
        <v/>
      </c>
    </row>
    <row r="2400" spans="1:20" x14ac:dyDescent="0.25">
      <c r="A2400" s="20">
        <f t="shared" si="272"/>
        <v>42881.840000000004</v>
      </c>
      <c r="B2400" s="2">
        <v>42881.836944444447</v>
      </c>
      <c r="C2400" s="1">
        <v>8</v>
      </c>
      <c r="D2400" s="1">
        <v>11</v>
      </c>
      <c r="E2400" s="1">
        <v>9</v>
      </c>
      <c r="F2400" s="1">
        <v>10</v>
      </c>
      <c r="G2400" s="1">
        <v>581.77700000000004</v>
      </c>
      <c r="H2400" s="1">
        <v>201.04769841502602</v>
      </c>
      <c r="I2400" s="22">
        <v>3655.41</v>
      </c>
      <c r="J2400" s="1">
        <v>201.04769841502602</v>
      </c>
      <c r="K2400" s="7" t="str">
        <f>IF(OR($C2400=1,$C2400=2,$C2400=3),$J2400,"")</f>
        <v/>
      </c>
      <c r="L2400" s="8" t="str">
        <f t="shared" si="277"/>
        <v/>
      </c>
      <c r="M2400" s="3">
        <f>IF(OR($C2400=7,$C2400=8,$C2400=9),$J2400,"")</f>
        <v>201.04769841502602</v>
      </c>
      <c r="N2400" s="8" t="str">
        <f t="shared" si="275"/>
        <v/>
      </c>
      <c r="O2400" s="7" t="str">
        <f>IF(OR($C2400=13,$C2400=14,$C2400=15),$J2400,"")</f>
        <v/>
      </c>
      <c r="P2400" s="8" t="str">
        <f t="shared" si="278"/>
        <v/>
      </c>
      <c r="Q2400" s="3" t="str">
        <f>IF(OR($C2400=19,$C2400=20,$C2400=21),$J2400,"")</f>
        <v/>
      </c>
      <c r="R2400" s="3" t="str">
        <f t="shared" si="273"/>
        <v/>
      </c>
      <c r="S2400" s="7" t="str">
        <f>IF(OR($C2400=25,$C2400=26,$C2400=27),$J2400,"")</f>
        <v/>
      </c>
      <c r="T2400" s="9" t="str">
        <f t="shared" si="274"/>
        <v/>
      </c>
    </row>
    <row r="2401" spans="1:20" x14ac:dyDescent="0.25">
      <c r="A2401" s="20">
        <f t="shared" si="272"/>
        <v>42881.840000000004</v>
      </c>
      <c r="B2401" s="2">
        <v>42881.837060185186</v>
      </c>
      <c r="C2401" s="1">
        <v>15</v>
      </c>
      <c r="D2401" s="1">
        <v>18</v>
      </c>
      <c r="E2401" s="1">
        <v>16</v>
      </c>
      <c r="F2401" s="1">
        <v>17</v>
      </c>
      <c r="G2401" s="1">
        <v>2181.13</v>
      </c>
      <c r="H2401" s="1">
        <v>753.74441829767363</v>
      </c>
      <c r="I2401" s="22">
        <v>13704.4</v>
      </c>
      <c r="J2401" s="1">
        <v>753.74441829767363</v>
      </c>
      <c r="K2401" s="7" t="str">
        <f>IF(OR($C2401=1,$C2401=2,$C2401=3),$J2401,"")</f>
        <v/>
      </c>
      <c r="L2401" s="8" t="str">
        <f t="shared" si="277"/>
        <v/>
      </c>
      <c r="M2401" s="3" t="str">
        <f>IF(OR($C2401=7,$C2401=8,$C2401=9),$J2401,"")</f>
        <v/>
      </c>
      <c r="N2401" s="8" t="str">
        <f t="shared" si="275"/>
        <v/>
      </c>
      <c r="O2401" s="7">
        <f>IF(OR($C2401=13,$C2401=14,$C2401=15),$J2401,"")</f>
        <v>753.74441829767363</v>
      </c>
      <c r="P2401" s="8">
        <f t="shared" si="278"/>
        <v>753.74441829767363</v>
      </c>
      <c r="Q2401" s="3" t="str">
        <f>IF(OR($C2401=19,$C2401=20,$C2401=21),$J2401,"")</f>
        <v/>
      </c>
      <c r="R2401" s="3" t="str">
        <f t="shared" si="273"/>
        <v/>
      </c>
      <c r="S2401" s="7" t="str">
        <f>IF(OR($C2401=25,$C2401=26,$C2401=27),$J2401,"")</f>
        <v/>
      </c>
      <c r="T2401" s="9" t="str">
        <f t="shared" si="274"/>
        <v/>
      </c>
    </row>
    <row r="2402" spans="1:20" x14ac:dyDescent="0.25">
      <c r="A2402" s="20">
        <f t="shared" si="272"/>
        <v>42881.840000000004</v>
      </c>
      <c r="B2402" s="2">
        <v>42881.837094907409</v>
      </c>
      <c r="C2402" s="1">
        <v>19</v>
      </c>
      <c r="D2402" s="1">
        <v>22</v>
      </c>
      <c r="E2402" s="1">
        <v>20</v>
      </c>
      <c r="F2402" s="1">
        <v>21</v>
      </c>
      <c r="G2402" s="1">
        <v>739.40099999999995</v>
      </c>
      <c r="H2402" s="1">
        <v>255.5186424622641</v>
      </c>
      <c r="I2402" s="22">
        <v>4645.8</v>
      </c>
      <c r="J2402" s="1">
        <v>255.5186424622641</v>
      </c>
      <c r="K2402" s="7" t="str">
        <f>IF(OR($C2402=1,$C2402=2,$C2402=3),$J2402,"")</f>
        <v/>
      </c>
      <c r="L2402" s="8" t="str">
        <f t="shared" si="277"/>
        <v/>
      </c>
      <c r="M2402" s="3" t="str">
        <f>IF(OR($C2402=7,$C2402=8,$C2402=9),$J2402,"")</f>
        <v/>
      </c>
      <c r="N2402" s="8" t="str">
        <f t="shared" si="275"/>
        <v/>
      </c>
      <c r="O2402" s="7" t="str">
        <f>IF(OR($C2402=13,$C2402=14,$C2402=15),$J2402,"")</f>
        <v/>
      </c>
      <c r="P2402" s="8" t="str">
        <f t="shared" si="278"/>
        <v/>
      </c>
      <c r="Q2402" s="3">
        <f>IF(OR($C2402=19,$C2402=20,$C2402=21),$J2402,"")</f>
        <v>255.5186424622641</v>
      </c>
      <c r="R2402" s="3" t="str">
        <f t="shared" si="273"/>
        <v/>
      </c>
      <c r="S2402" s="7" t="str">
        <f>IF(OR($C2402=25,$C2402=26,$C2402=27),$J2402,"")</f>
        <v/>
      </c>
      <c r="T2402" s="9" t="str">
        <f t="shared" si="274"/>
        <v/>
      </c>
    </row>
    <row r="2403" spans="1:20" x14ac:dyDescent="0.25">
      <c r="A2403" s="20">
        <f t="shared" si="272"/>
        <v>42881.840000000004</v>
      </c>
      <c r="B2403" s="2">
        <v>42881.837118055555</v>
      </c>
      <c r="C2403" s="1">
        <v>20</v>
      </c>
      <c r="D2403" s="1">
        <v>23</v>
      </c>
      <c r="E2403" s="1">
        <v>21</v>
      </c>
      <c r="F2403" s="1">
        <v>22</v>
      </c>
      <c r="G2403" s="1">
        <v>841.23699999999997</v>
      </c>
      <c r="H2403" s="1">
        <v>290.71063770407085</v>
      </c>
      <c r="I2403" s="22">
        <v>5285.65</v>
      </c>
      <c r="J2403" s="1">
        <v>290.71063770407085</v>
      </c>
      <c r="K2403" s="7" t="str">
        <f>IF(OR($C2403=1,$C2403=2,$C2403=3),$J2403,"")</f>
        <v/>
      </c>
      <c r="L2403" s="8" t="str">
        <f t="shared" si="277"/>
        <v/>
      </c>
      <c r="M2403" s="3" t="str">
        <f>IF(OR($C2403=7,$C2403=8,$C2403=9),$J2403,"")</f>
        <v/>
      </c>
      <c r="N2403" s="8" t="str">
        <f t="shared" si="275"/>
        <v/>
      </c>
      <c r="O2403" s="7" t="str">
        <f>IF(OR($C2403=13,$C2403=14,$C2403=15),$J2403,"")</f>
        <v/>
      </c>
      <c r="P2403" s="8" t="str">
        <f t="shared" si="278"/>
        <v/>
      </c>
      <c r="Q2403" s="3">
        <f>IF(OR($C2403=19,$C2403=20,$C2403=21),$J2403,"")</f>
        <v>290.71063770407085</v>
      </c>
      <c r="R2403" s="3">
        <f t="shared" si="273"/>
        <v>265.53352671510828</v>
      </c>
      <c r="S2403" s="7" t="str">
        <f>IF(OR($C2403=25,$C2403=26,$C2403=27),$J2403,"")</f>
        <v/>
      </c>
      <c r="T2403" s="9" t="str">
        <f t="shared" si="274"/>
        <v/>
      </c>
    </row>
    <row r="2404" spans="1:20" x14ac:dyDescent="0.25">
      <c r="A2404" s="20">
        <f t="shared" si="272"/>
        <v>42881.840000000004</v>
      </c>
      <c r="B2404" s="2">
        <v>42881.837152777778</v>
      </c>
      <c r="C2404" s="1">
        <v>21</v>
      </c>
      <c r="D2404" s="1">
        <v>24</v>
      </c>
      <c r="E2404" s="1">
        <v>22</v>
      </c>
      <c r="F2404" s="1">
        <v>23</v>
      </c>
      <c r="G2404" s="1">
        <v>724.50599999999997</v>
      </c>
      <c r="H2404" s="1">
        <v>250.37129997898992</v>
      </c>
      <c r="I2404" s="22">
        <v>4552.21</v>
      </c>
      <c r="J2404" s="1">
        <v>250.37129997898992</v>
      </c>
      <c r="K2404" s="7" t="str">
        <f>IF(OR($C2404=1,$C2404=2,$C2404=3),$J2404,"")</f>
        <v/>
      </c>
      <c r="L2404" s="8" t="str">
        <f t="shared" si="277"/>
        <v/>
      </c>
      <c r="M2404" s="3" t="str">
        <f>IF(OR($C2404=7,$C2404=8,$C2404=9),$J2404,"")</f>
        <v/>
      </c>
      <c r="N2404" s="8" t="str">
        <f t="shared" si="275"/>
        <v/>
      </c>
      <c r="O2404" s="7" t="str">
        <f>IF(OR($C2404=13,$C2404=14,$C2404=15),$J2404,"")</f>
        <v/>
      </c>
      <c r="P2404" s="8" t="str">
        <f t="shared" si="278"/>
        <v/>
      </c>
      <c r="Q2404" s="3">
        <f>IF(OR($C2404=19,$C2404=20,$C2404=21),$J2404,"")</f>
        <v>250.37129997898992</v>
      </c>
      <c r="R2404" s="3" t="str">
        <f t="shared" si="273"/>
        <v/>
      </c>
      <c r="S2404" s="7" t="str">
        <f>IF(OR($C2404=25,$C2404=26,$C2404=27),$J2404,"")</f>
        <v/>
      </c>
      <c r="T2404" s="9" t="str">
        <f t="shared" si="274"/>
        <v/>
      </c>
    </row>
    <row r="2405" spans="1:20" x14ac:dyDescent="0.25">
      <c r="A2405" s="20">
        <f t="shared" si="272"/>
        <v>42881.86</v>
      </c>
      <c r="B2405" s="2">
        <v>42881.850810185184</v>
      </c>
      <c r="C2405" s="1">
        <v>7</v>
      </c>
      <c r="D2405" s="1">
        <v>10</v>
      </c>
      <c r="E2405" s="1">
        <v>8</v>
      </c>
      <c r="F2405" s="1">
        <v>9</v>
      </c>
      <c r="G2405" s="1">
        <v>568.80200000000002</v>
      </c>
      <c r="H2405" s="1">
        <v>196.56386030018996</v>
      </c>
      <c r="I2405" s="22">
        <v>3573.89</v>
      </c>
      <c r="J2405" s="1">
        <v>196.56386030018996</v>
      </c>
      <c r="K2405" s="7" t="str">
        <f>IF(OR($C2405=1,$C2405=2,$C2405=3),$J2405,"")</f>
        <v/>
      </c>
      <c r="L2405" s="8" t="str">
        <f t="shared" si="277"/>
        <v/>
      </c>
      <c r="M2405" s="3">
        <f>IF(OR($C2405=7,$C2405=8,$C2405=9),$J2405,"")</f>
        <v>196.56386030018996</v>
      </c>
      <c r="N2405" s="8" t="str">
        <f t="shared" si="275"/>
        <v/>
      </c>
      <c r="O2405" s="7" t="str">
        <f>IF(OR($C2405=13,$C2405=14,$C2405=15),$J2405,"")</f>
        <v/>
      </c>
      <c r="P2405" s="8" t="str">
        <f t="shared" si="278"/>
        <v/>
      </c>
      <c r="Q2405" s="3" t="str">
        <f>IF(OR($C2405=19,$C2405=20,$C2405=21),$J2405,"")</f>
        <v/>
      </c>
      <c r="R2405" s="3" t="str">
        <f t="shared" si="273"/>
        <v/>
      </c>
      <c r="S2405" s="7" t="str">
        <f>IF(OR($C2405=25,$C2405=26,$C2405=27),$J2405,"")</f>
        <v/>
      </c>
      <c r="T2405" s="9" t="str">
        <f t="shared" si="274"/>
        <v/>
      </c>
    </row>
    <row r="2406" spans="1:20" x14ac:dyDescent="0.25">
      <c r="A2406" s="20">
        <f t="shared" si="272"/>
        <v>42881.86</v>
      </c>
      <c r="B2406" s="2">
        <v>42881.850844907407</v>
      </c>
      <c r="C2406" s="1">
        <v>8</v>
      </c>
      <c r="D2406" s="1">
        <v>11</v>
      </c>
      <c r="E2406" s="1">
        <v>9</v>
      </c>
      <c r="F2406" s="1">
        <v>10</v>
      </c>
      <c r="G2406" s="1">
        <v>583.00900000000001</v>
      </c>
      <c r="H2406" s="1">
        <v>201.47344705144047</v>
      </c>
      <c r="I2406" s="22">
        <v>3663.15</v>
      </c>
      <c r="J2406" s="1">
        <v>201.47344705144047</v>
      </c>
      <c r="K2406" s="7" t="str">
        <f>IF(OR($C2406=1,$C2406=2,$C2406=3),$J2406,"")</f>
        <v/>
      </c>
      <c r="L2406" s="8" t="str">
        <f t="shared" si="277"/>
        <v/>
      </c>
      <c r="M2406" s="3">
        <f>IF(OR($C2406=7,$C2406=8,$C2406=9),$J2406,"")</f>
        <v>201.47344705144047</v>
      </c>
      <c r="N2406" s="8">
        <f t="shared" si="275"/>
        <v>200.96257172608921</v>
      </c>
      <c r="O2406" s="7" t="str">
        <f>IF(OR($C2406=13,$C2406=14,$C2406=15),$J2406,"")</f>
        <v/>
      </c>
      <c r="P2406" s="8" t="str">
        <f t="shared" si="278"/>
        <v/>
      </c>
      <c r="Q2406" s="3" t="str">
        <f>IF(OR($C2406=19,$C2406=20,$C2406=21),$J2406,"")</f>
        <v/>
      </c>
      <c r="R2406" s="3" t="str">
        <f t="shared" si="273"/>
        <v/>
      </c>
      <c r="S2406" s="7" t="str">
        <f>IF(OR($C2406=25,$C2406=26,$C2406=27),$J2406,"")</f>
        <v/>
      </c>
      <c r="T2406" s="9" t="str">
        <f t="shared" si="274"/>
        <v/>
      </c>
    </row>
    <row r="2407" spans="1:20" x14ac:dyDescent="0.25">
      <c r="A2407" s="20">
        <f t="shared" si="272"/>
        <v>42881.86</v>
      </c>
      <c r="B2407" s="2">
        <v>42881.850868055553</v>
      </c>
      <c r="C2407" s="1">
        <v>9</v>
      </c>
      <c r="D2407" s="1">
        <v>12</v>
      </c>
      <c r="E2407" s="1">
        <v>10</v>
      </c>
      <c r="F2407" s="1">
        <v>11</v>
      </c>
      <c r="G2407" s="1">
        <v>592.78099999999995</v>
      </c>
      <c r="H2407" s="1">
        <v>204.85040782663719</v>
      </c>
      <c r="I2407" s="22">
        <v>3724.55</v>
      </c>
      <c r="J2407" s="1">
        <v>204.85040782663719</v>
      </c>
      <c r="K2407" s="7" t="str">
        <f>IF(OR($C2407=1,$C2407=2,$C2407=3),$J2407,"")</f>
        <v/>
      </c>
      <c r="L2407" s="8" t="str">
        <f t="shared" si="277"/>
        <v/>
      </c>
      <c r="M2407" s="3">
        <f>IF(OR($C2407=7,$C2407=8,$C2407=9),$J2407,"")</f>
        <v>204.85040782663719</v>
      </c>
      <c r="N2407" s="8" t="str">
        <f t="shared" si="275"/>
        <v/>
      </c>
      <c r="O2407" s="7" t="str">
        <f>IF(OR($C2407=13,$C2407=14,$C2407=15),$J2407,"")</f>
        <v/>
      </c>
      <c r="P2407" s="8" t="str">
        <f t="shared" si="278"/>
        <v/>
      </c>
      <c r="Q2407" s="3" t="str">
        <f>IF(OR($C2407=19,$C2407=20,$C2407=21),$J2407,"")</f>
        <v/>
      </c>
      <c r="R2407" s="3" t="str">
        <f t="shared" si="273"/>
        <v/>
      </c>
      <c r="S2407" s="7" t="str">
        <f>IF(OR($C2407=25,$C2407=26,$C2407=27),$J2407,"")</f>
        <v/>
      </c>
      <c r="T2407" s="9" t="str">
        <f t="shared" si="274"/>
        <v/>
      </c>
    </row>
    <row r="2408" spans="1:20" x14ac:dyDescent="0.25">
      <c r="A2408" s="20">
        <f t="shared" si="272"/>
        <v>42881.86</v>
      </c>
      <c r="B2408" s="2">
        <v>42881.850972222222</v>
      </c>
      <c r="C2408" s="1">
        <v>15</v>
      </c>
      <c r="D2408" s="1">
        <v>18</v>
      </c>
      <c r="E2408" s="1">
        <v>16</v>
      </c>
      <c r="F2408" s="1">
        <v>17</v>
      </c>
      <c r="G2408" s="1">
        <v>4022.69</v>
      </c>
      <c r="H2408" s="1">
        <v>1390.1418686836037</v>
      </c>
      <c r="I2408" s="22">
        <v>25275.3</v>
      </c>
      <c r="J2408" s="1">
        <v>1390.1418686836037</v>
      </c>
      <c r="K2408" s="7" t="str">
        <f>IF(OR($C2408=1,$C2408=2,$C2408=3),$J2408,"")</f>
        <v/>
      </c>
      <c r="L2408" s="8" t="str">
        <f t="shared" si="277"/>
        <v/>
      </c>
      <c r="M2408" s="3" t="str">
        <f>IF(OR($C2408=7,$C2408=8,$C2408=9),$J2408,"")</f>
        <v/>
      </c>
      <c r="N2408" s="8" t="str">
        <f t="shared" si="275"/>
        <v/>
      </c>
      <c r="O2408" s="7">
        <f>IF(OR($C2408=13,$C2408=14,$C2408=15),$J2408,"")</f>
        <v>1390.1418686836037</v>
      </c>
      <c r="P2408" s="8">
        <f t="shared" si="278"/>
        <v>1390.1418686836037</v>
      </c>
      <c r="Q2408" s="3" t="str">
        <f>IF(OR($C2408=19,$C2408=20,$C2408=21),$J2408,"")</f>
        <v/>
      </c>
      <c r="R2408" s="3" t="str">
        <f t="shared" si="273"/>
        <v/>
      </c>
      <c r="S2408" s="7" t="str">
        <f>IF(OR($C2408=25,$C2408=26,$C2408=27),$J2408,"")</f>
        <v/>
      </c>
      <c r="T2408" s="9" t="str">
        <f t="shared" si="274"/>
        <v/>
      </c>
    </row>
    <row r="2409" spans="1:20" x14ac:dyDescent="0.25">
      <c r="A2409" s="20">
        <f t="shared" si="272"/>
        <v>42881.86</v>
      </c>
      <c r="B2409" s="2">
        <v>42881.850995370369</v>
      </c>
      <c r="C2409" s="1">
        <v>19</v>
      </c>
      <c r="D2409" s="1">
        <v>22</v>
      </c>
      <c r="E2409" s="1">
        <v>20</v>
      </c>
      <c r="F2409" s="1">
        <v>21</v>
      </c>
      <c r="G2409" s="1">
        <v>744.79499999999996</v>
      </c>
      <c r="H2409" s="1">
        <v>257.38267504734506</v>
      </c>
      <c r="I2409" s="22">
        <v>4679.6899999999996</v>
      </c>
      <c r="J2409" s="1">
        <v>257.38267504734506</v>
      </c>
      <c r="K2409" s="7" t="str">
        <f>IF(OR($C2409=1,$C2409=2,$C2409=3),$J2409,"")</f>
        <v/>
      </c>
      <c r="L2409" s="8" t="str">
        <f t="shared" si="277"/>
        <v/>
      </c>
      <c r="M2409" s="3" t="str">
        <f>IF(OR($C2409=7,$C2409=8,$C2409=9),$J2409,"")</f>
        <v/>
      </c>
      <c r="N2409" s="8" t="str">
        <f t="shared" si="275"/>
        <v/>
      </c>
      <c r="O2409" s="7" t="str">
        <f>IF(OR($C2409=13,$C2409=14,$C2409=15),$J2409,"")</f>
        <v/>
      </c>
      <c r="P2409" s="8" t="str">
        <f t="shared" si="278"/>
        <v/>
      </c>
      <c r="Q2409" s="3">
        <f>IF(OR($C2409=19,$C2409=20,$C2409=21),$J2409,"")</f>
        <v>257.38267504734506</v>
      </c>
      <c r="R2409" s="3" t="str">
        <f t="shared" si="273"/>
        <v/>
      </c>
      <c r="S2409" s="7" t="str">
        <f>IF(OR($C2409=25,$C2409=26,$C2409=27),$J2409,"")</f>
        <v/>
      </c>
      <c r="T2409" s="9" t="str">
        <f t="shared" si="274"/>
        <v/>
      </c>
    </row>
    <row r="2410" spans="1:20" x14ac:dyDescent="0.25">
      <c r="A2410" s="20">
        <f t="shared" si="272"/>
        <v>42881.86</v>
      </c>
      <c r="B2410" s="2">
        <v>42881.851030092592</v>
      </c>
      <c r="C2410" s="1">
        <v>20</v>
      </c>
      <c r="D2410" s="1">
        <v>23</v>
      </c>
      <c r="E2410" s="1">
        <v>21</v>
      </c>
      <c r="F2410" s="1">
        <v>22</v>
      </c>
      <c r="G2410" s="1">
        <v>840.37300000000005</v>
      </c>
      <c r="H2410" s="1">
        <v>290.41206073827368</v>
      </c>
      <c r="I2410" s="22">
        <v>5280.22</v>
      </c>
      <c r="J2410" s="1">
        <v>290.41206073827368</v>
      </c>
      <c r="K2410" s="7" t="str">
        <f>IF(OR($C2410=1,$C2410=2,$C2410=3),$J2410,"")</f>
        <v/>
      </c>
      <c r="L2410" s="8" t="str">
        <f t="shared" si="277"/>
        <v/>
      </c>
      <c r="M2410" s="3" t="str">
        <f>IF(OR($C2410=7,$C2410=8,$C2410=9),$J2410,"")</f>
        <v/>
      </c>
      <c r="N2410" s="8" t="str">
        <f t="shared" si="275"/>
        <v/>
      </c>
      <c r="O2410" s="7" t="str">
        <f>IF(OR($C2410=13,$C2410=14,$C2410=15),$J2410,"")</f>
        <v/>
      </c>
      <c r="P2410" s="8" t="str">
        <f t="shared" si="278"/>
        <v/>
      </c>
      <c r="Q2410" s="3">
        <f>IF(OR($C2410=19,$C2410=20,$C2410=21),$J2410,"")</f>
        <v>290.41206073827368</v>
      </c>
      <c r="R2410" s="3">
        <f t="shared" si="273"/>
        <v>273.89736789280937</v>
      </c>
      <c r="S2410" s="7" t="str">
        <f>IF(OR($C2410=25,$C2410=26,$C2410=27),$J2410,"")</f>
        <v/>
      </c>
      <c r="T2410" s="9" t="str">
        <f t="shared" si="274"/>
        <v/>
      </c>
    </row>
    <row r="2411" spans="1:20" x14ac:dyDescent="0.25">
      <c r="A2411" s="20">
        <f t="shared" si="272"/>
        <v>42881.86</v>
      </c>
      <c r="B2411" s="2">
        <v>42881.851064814815</v>
      </c>
      <c r="C2411" s="1">
        <v>21</v>
      </c>
      <c r="D2411" s="1">
        <v>24</v>
      </c>
      <c r="E2411" s="1">
        <v>22</v>
      </c>
      <c r="F2411" s="1">
        <v>23</v>
      </c>
      <c r="G2411" s="1">
        <v>0</v>
      </c>
      <c r="H2411" s="1">
        <v>0</v>
      </c>
      <c r="I2411" s="22">
        <v>0</v>
      </c>
      <c r="J2411" s="1">
        <v>0</v>
      </c>
      <c r="K2411" s="7" t="str">
        <f>IF(OR($C2411=1,$C2411=2,$C2411=3),$J2411,"")</f>
        <v/>
      </c>
      <c r="L2411" s="8" t="str">
        <f t="shared" si="277"/>
        <v/>
      </c>
      <c r="M2411" s="3" t="str">
        <f>IF(OR($C2411=7,$C2411=8,$C2411=9),$J2411,"")</f>
        <v/>
      </c>
      <c r="N2411" s="8" t="str">
        <f t="shared" si="275"/>
        <v/>
      </c>
      <c r="O2411" s="7" t="str">
        <f>IF(OR($C2411=13,$C2411=14,$C2411=15),$J2411,"")</f>
        <v/>
      </c>
      <c r="P2411" s="8" t="str">
        <f t="shared" si="278"/>
        <v/>
      </c>
      <c r="R2411" s="3" t="str">
        <f t="shared" si="273"/>
        <v/>
      </c>
      <c r="S2411" s="7" t="str">
        <f>IF(OR($C2411=25,$C2411=26,$C2411=27),$J2411,"")</f>
        <v/>
      </c>
      <c r="T2411" s="9" t="str">
        <f t="shared" si="274"/>
        <v/>
      </c>
    </row>
    <row r="2412" spans="1:20" x14ac:dyDescent="0.25">
      <c r="A2412" s="20">
        <f t="shared" si="272"/>
        <v>42881.87</v>
      </c>
      <c r="B2412" s="2">
        <v>42881.864710648151</v>
      </c>
      <c r="C2412" s="1">
        <v>7</v>
      </c>
      <c r="D2412" s="1">
        <v>10</v>
      </c>
      <c r="E2412" s="1">
        <v>8</v>
      </c>
      <c r="F2412" s="1">
        <v>9</v>
      </c>
      <c r="G2412" s="1">
        <v>568.38300000000004</v>
      </c>
      <c r="H2412" s="1">
        <v>196.41906429478601</v>
      </c>
      <c r="I2412" s="22">
        <v>3571.26</v>
      </c>
      <c r="J2412" s="1">
        <v>196.41906429478601</v>
      </c>
      <c r="K2412" s="7" t="str">
        <f>IF(OR($C2412=1,$C2412=2,$C2412=3),$J2412,"")</f>
        <v/>
      </c>
      <c r="L2412" s="8" t="str">
        <f t="shared" si="277"/>
        <v/>
      </c>
      <c r="M2412" s="3">
        <f>IF(OR($C2412=7,$C2412=8,$C2412=9),$J2412,"")</f>
        <v>196.41906429478601</v>
      </c>
      <c r="N2412" s="8" t="str">
        <f t="shared" si="275"/>
        <v/>
      </c>
      <c r="O2412" s="7" t="str">
        <f>IF(OR($C2412=13,$C2412=14,$C2412=15),$J2412,"")</f>
        <v/>
      </c>
      <c r="P2412" s="8" t="str">
        <f t="shared" si="278"/>
        <v/>
      </c>
      <c r="Q2412" s="3" t="str">
        <f>IF(OR($C2412=19,$C2412=20,$C2412=21),$J2412,"")</f>
        <v/>
      </c>
      <c r="R2412" s="3" t="str">
        <f t="shared" si="273"/>
        <v/>
      </c>
      <c r="S2412" s="7" t="str">
        <f>IF(OR($C2412=25,$C2412=26,$C2412=27),$J2412,"")</f>
        <v/>
      </c>
      <c r="T2412" s="9" t="str">
        <f t="shared" si="274"/>
        <v/>
      </c>
    </row>
    <row r="2413" spans="1:20" x14ac:dyDescent="0.25">
      <c r="A2413" s="20">
        <f t="shared" si="272"/>
        <v>42881.87</v>
      </c>
      <c r="B2413" s="2">
        <v>42881.864733796298</v>
      </c>
      <c r="C2413" s="1">
        <v>8</v>
      </c>
      <c r="D2413" s="1">
        <v>11</v>
      </c>
      <c r="E2413" s="1">
        <v>9</v>
      </c>
      <c r="F2413" s="1">
        <v>10</v>
      </c>
      <c r="G2413" s="1">
        <v>581.70699999999999</v>
      </c>
      <c r="H2413" s="1">
        <v>201.02350815159335</v>
      </c>
      <c r="I2413" s="22">
        <v>3654.97</v>
      </c>
      <c r="J2413" s="1">
        <v>201.02350815159335</v>
      </c>
      <c r="K2413" s="7" t="str">
        <f>IF(OR($C2413=1,$C2413=2,$C2413=3),$J2413,"")</f>
        <v/>
      </c>
      <c r="L2413" s="8" t="str">
        <f t="shared" si="277"/>
        <v/>
      </c>
      <c r="M2413" s="3">
        <f>IF(OR($C2413=7,$C2413=8,$C2413=9),$J2413,"")</f>
        <v>201.02350815159335</v>
      </c>
      <c r="N2413" s="8">
        <f t="shared" si="275"/>
        <v>200.80314637089506</v>
      </c>
      <c r="O2413" s="7" t="str">
        <f>IF(OR($C2413=13,$C2413=14,$C2413=15),$J2413,"")</f>
        <v/>
      </c>
      <c r="P2413" s="8" t="str">
        <f t="shared" si="278"/>
        <v/>
      </c>
      <c r="Q2413" s="3" t="str">
        <f>IF(OR($C2413=19,$C2413=20,$C2413=21),$J2413,"")</f>
        <v/>
      </c>
      <c r="R2413" s="3" t="str">
        <f t="shared" si="273"/>
        <v/>
      </c>
      <c r="S2413" s="7" t="str">
        <f>IF(OR($C2413=25,$C2413=26,$C2413=27),$J2413,"")</f>
        <v/>
      </c>
      <c r="T2413" s="9" t="str">
        <f t="shared" si="274"/>
        <v/>
      </c>
    </row>
    <row r="2414" spans="1:20" x14ac:dyDescent="0.25">
      <c r="A2414" s="20">
        <f t="shared" si="272"/>
        <v>42881.87</v>
      </c>
      <c r="B2414" s="2">
        <v>42881.864768518521</v>
      </c>
      <c r="C2414" s="1">
        <v>9</v>
      </c>
      <c r="D2414" s="1">
        <v>12</v>
      </c>
      <c r="E2414" s="1">
        <v>10</v>
      </c>
      <c r="F2414" s="1">
        <v>11</v>
      </c>
      <c r="G2414" s="1">
        <v>593.11800000000005</v>
      </c>
      <c r="H2414" s="1">
        <v>204.9668666663058</v>
      </c>
      <c r="I2414" s="22">
        <v>3726.67</v>
      </c>
      <c r="J2414" s="1">
        <v>204.9668666663058</v>
      </c>
      <c r="K2414" s="7" t="str">
        <f>IF(OR($C2414=1,$C2414=2,$C2414=3),$J2414,"")</f>
        <v/>
      </c>
      <c r="L2414" s="8" t="str">
        <f t="shared" si="277"/>
        <v/>
      </c>
      <c r="M2414" s="3">
        <f>IF(OR($C2414=7,$C2414=8,$C2414=9),$J2414,"")</f>
        <v>204.9668666663058</v>
      </c>
      <c r="N2414" s="8" t="str">
        <f t="shared" si="275"/>
        <v/>
      </c>
      <c r="O2414" s="7" t="str">
        <f>IF(OR($C2414=13,$C2414=14,$C2414=15),$J2414,"")</f>
        <v/>
      </c>
      <c r="P2414" s="8" t="str">
        <f t="shared" si="278"/>
        <v/>
      </c>
      <c r="Q2414" s="3" t="str">
        <f>IF(OR($C2414=19,$C2414=20,$C2414=21),$J2414,"")</f>
        <v/>
      </c>
      <c r="R2414" s="3" t="str">
        <f t="shared" si="273"/>
        <v/>
      </c>
      <c r="S2414" s="7" t="str">
        <f>IF(OR($C2414=25,$C2414=26,$C2414=27),$J2414,"")</f>
        <v/>
      </c>
      <c r="T2414" s="9" t="str">
        <f t="shared" si="274"/>
        <v/>
      </c>
    </row>
    <row r="2415" spans="1:20" x14ac:dyDescent="0.25">
      <c r="A2415" s="20">
        <f t="shared" si="272"/>
        <v>42881.87</v>
      </c>
      <c r="B2415" s="2">
        <v>42881.864791666667</v>
      </c>
      <c r="C2415" s="1">
        <v>13</v>
      </c>
      <c r="D2415" s="1">
        <v>16</v>
      </c>
      <c r="E2415" s="1">
        <v>14</v>
      </c>
      <c r="F2415" s="1">
        <v>15</v>
      </c>
      <c r="G2415" s="1">
        <v>608.74699999999996</v>
      </c>
      <c r="H2415" s="1">
        <v>210.36786134043081</v>
      </c>
      <c r="I2415" s="22">
        <v>3824.87</v>
      </c>
      <c r="J2415" s="1">
        <v>210.36786134043081</v>
      </c>
      <c r="K2415" s="7" t="str">
        <f>IF(OR($C2415=1,$C2415=2,$C2415=3),$J2415,"")</f>
        <v/>
      </c>
      <c r="L2415" s="8" t="str">
        <f t="shared" si="277"/>
        <v/>
      </c>
      <c r="M2415" s="3" t="str">
        <f>IF(OR($C2415=7,$C2415=8,$C2415=9),$J2415,"")</f>
        <v/>
      </c>
      <c r="N2415" s="8" t="str">
        <f t="shared" si="275"/>
        <v/>
      </c>
      <c r="O2415" s="7">
        <f>IF(OR($C2415=13,$C2415=14,$C2415=15),$J2415,"")</f>
        <v>210.36786134043081</v>
      </c>
      <c r="P2415" s="8">
        <f t="shared" si="278"/>
        <v>210.36786134043081</v>
      </c>
      <c r="Q2415" s="3" t="str">
        <f>IF(OR($C2415=19,$C2415=20,$C2415=21),$J2415,"")</f>
        <v/>
      </c>
      <c r="R2415" s="3" t="str">
        <f t="shared" si="273"/>
        <v/>
      </c>
      <c r="S2415" s="7" t="str">
        <f>IF(OR($C2415=25,$C2415=26,$C2415=27),$J2415,"")</f>
        <v/>
      </c>
      <c r="T2415" s="9" t="str">
        <f t="shared" si="274"/>
        <v/>
      </c>
    </row>
    <row r="2416" spans="1:20" x14ac:dyDescent="0.25">
      <c r="A2416" s="20">
        <f t="shared" si="272"/>
        <v>42881.87</v>
      </c>
      <c r="B2416" s="2">
        <v>42881.864861111113</v>
      </c>
      <c r="C2416" s="1">
        <v>19</v>
      </c>
      <c r="D2416" s="1">
        <v>22</v>
      </c>
      <c r="E2416" s="1">
        <v>20</v>
      </c>
      <c r="F2416" s="1">
        <v>21</v>
      </c>
      <c r="G2416" s="1">
        <v>736.77599999999995</v>
      </c>
      <c r="H2416" s="1">
        <v>254.61150758354006</v>
      </c>
      <c r="I2416" s="22">
        <v>4629.3</v>
      </c>
      <c r="J2416" s="1">
        <v>254.61150758354006</v>
      </c>
      <c r="K2416" s="7" t="str">
        <f>IF(OR($C2416=1,$C2416=2,$C2416=3),$J2416,"")</f>
        <v/>
      </c>
      <c r="L2416" s="8" t="str">
        <f t="shared" si="277"/>
        <v/>
      </c>
      <c r="M2416" s="3" t="str">
        <f>IF(OR($C2416=7,$C2416=8,$C2416=9),$J2416,"")</f>
        <v/>
      </c>
      <c r="N2416" s="8" t="str">
        <f t="shared" si="275"/>
        <v/>
      </c>
      <c r="O2416" s="7" t="str">
        <f>IF(OR($C2416=13,$C2416=14,$C2416=15),$J2416,"")</f>
        <v/>
      </c>
      <c r="P2416" s="8" t="str">
        <f t="shared" si="278"/>
        <v/>
      </c>
      <c r="Q2416" s="3">
        <f>IF(OR($C2416=19,$C2416=20,$C2416=21),$J2416,"")</f>
        <v>254.61150758354006</v>
      </c>
      <c r="R2416" s="3" t="str">
        <f t="shared" si="273"/>
        <v/>
      </c>
      <c r="S2416" s="7" t="str">
        <f>IF(OR($C2416=25,$C2416=26,$C2416=27),$J2416,"")</f>
        <v/>
      </c>
      <c r="T2416" s="9" t="str">
        <f t="shared" si="274"/>
        <v/>
      </c>
    </row>
    <row r="2417" spans="1:20" x14ac:dyDescent="0.25">
      <c r="A2417" s="20">
        <f t="shared" si="272"/>
        <v>42881.87</v>
      </c>
      <c r="B2417" s="2">
        <v>42881.864895833336</v>
      </c>
      <c r="C2417" s="1">
        <v>20</v>
      </c>
      <c r="D2417" s="1">
        <v>23</v>
      </c>
      <c r="E2417" s="1">
        <v>21</v>
      </c>
      <c r="F2417" s="1">
        <v>22</v>
      </c>
      <c r="G2417" s="1">
        <v>839.34699999999998</v>
      </c>
      <c r="H2417" s="1">
        <v>290.0575005913895</v>
      </c>
      <c r="I2417" s="22">
        <v>5273.77</v>
      </c>
      <c r="J2417" s="1">
        <v>290.0575005913895</v>
      </c>
      <c r="K2417" s="7" t="str">
        <f>IF(OR($C2417=1,$C2417=2,$C2417=3),$J2417,"")</f>
        <v/>
      </c>
      <c r="L2417" s="8" t="str">
        <f t="shared" si="277"/>
        <v/>
      </c>
      <c r="M2417" s="3" t="str">
        <f>IF(OR($C2417=7,$C2417=8,$C2417=9),$J2417,"")</f>
        <v/>
      </c>
      <c r="N2417" s="8" t="str">
        <f t="shared" si="275"/>
        <v/>
      </c>
      <c r="O2417" s="7" t="str">
        <f>IF(OR($C2417=13,$C2417=14,$C2417=15),$J2417,"")</f>
        <v/>
      </c>
      <c r="P2417" s="8" t="str">
        <f t="shared" si="278"/>
        <v/>
      </c>
      <c r="Q2417" s="3">
        <f>IF(OR($C2417=19,$C2417=20,$C2417=21),$J2417,"")</f>
        <v>290.0575005913895</v>
      </c>
      <c r="R2417" s="3">
        <f t="shared" si="273"/>
        <v>264.93061319698239</v>
      </c>
      <c r="S2417" s="7" t="str">
        <f>IF(OR($C2417=25,$C2417=26,$C2417=27),$J2417,"")</f>
        <v/>
      </c>
      <c r="T2417" s="9" t="str">
        <f t="shared" si="274"/>
        <v/>
      </c>
    </row>
    <row r="2418" spans="1:20" x14ac:dyDescent="0.25">
      <c r="A2418" s="20">
        <f t="shared" si="272"/>
        <v>42881.87</v>
      </c>
      <c r="B2418" s="2">
        <v>42881.864918981482</v>
      </c>
      <c r="C2418" s="1">
        <v>21</v>
      </c>
      <c r="D2418" s="1">
        <v>24</v>
      </c>
      <c r="E2418" s="1">
        <v>22</v>
      </c>
      <c r="F2418" s="1">
        <v>23</v>
      </c>
      <c r="G2418" s="1">
        <v>723.78700000000003</v>
      </c>
      <c r="H2418" s="1">
        <v>250.12283141601753</v>
      </c>
      <c r="I2418" s="22">
        <v>4547.6899999999996</v>
      </c>
      <c r="J2418" s="1">
        <v>250.12283141601753</v>
      </c>
      <c r="K2418" s="7" t="str">
        <f>IF(OR($C2418=1,$C2418=2,$C2418=3),$J2418,"")</f>
        <v/>
      </c>
      <c r="L2418" s="8" t="str">
        <f t="shared" si="277"/>
        <v/>
      </c>
      <c r="M2418" s="3" t="str">
        <f>IF(OR($C2418=7,$C2418=8,$C2418=9),$J2418,"")</f>
        <v/>
      </c>
      <c r="N2418" s="8" t="str">
        <f t="shared" si="275"/>
        <v/>
      </c>
      <c r="O2418" s="7" t="str">
        <f>IF(OR($C2418=13,$C2418=14,$C2418=15),$J2418,"")</f>
        <v/>
      </c>
      <c r="P2418" s="8" t="str">
        <f t="shared" si="278"/>
        <v/>
      </c>
      <c r="Q2418" s="3">
        <f>IF(OR($C2418=19,$C2418=20,$C2418=21),$J2418,"")</f>
        <v>250.12283141601753</v>
      </c>
      <c r="R2418" s="3" t="str">
        <f t="shared" si="273"/>
        <v/>
      </c>
      <c r="S2418" s="7" t="str">
        <f>IF(OR($C2418=25,$C2418=26,$C2418=27),$J2418,"")</f>
        <v/>
      </c>
      <c r="T2418" s="9" t="str">
        <f t="shared" si="274"/>
        <v/>
      </c>
    </row>
    <row r="2419" spans="1:20" x14ac:dyDescent="0.25">
      <c r="A2419" s="20">
        <f t="shared" si="272"/>
        <v>42881.880000000005</v>
      </c>
      <c r="B2419" s="2">
        <v>42881.878541666665</v>
      </c>
      <c r="C2419" s="1">
        <v>2</v>
      </c>
      <c r="D2419" s="1">
        <v>5</v>
      </c>
      <c r="E2419" s="1">
        <v>3</v>
      </c>
      <c r="F2419" s="1">
        <v>4</v>
      </c>
      <c r="G2419" s="1">
        <v>1396.85</v>
      </c>
      <c r="H2419" s="1">
        <v>482.71670679835921</v>
      </c>
      <c r="I2419" s="22">
        <v>8776.67</v>
      </c>
      <c r="J2419" s="1">
        <v>482.71670679835921</v>
      </c>
      <c r="K2419" s="7">
        <f>IF(OR($C2419=1,$C2419=2,$C2419=3),$J2419,"")</f>
        <v>482.71670679835921</v>
      </c>
      <c r="L2419" s="8">
        <f t="shared" si="277"/>
        <v>482.71670679835921</v>
      </c>
      <c r="M2419" s="3" t="str">
        <f>IF(OR($C2419=7,$C2419=8,$C2419=9),$J2419,"")</f>
        <v/>
      </c>
      <c r="N2419" s="8" t="str">
        <f t="shared" si="275"/>
        <v/>
      </c>
      <c r="O2419" s="7" t="str">
        <f>IF(OR($C2419=13,$C2419=14,$C2419=15),$J2419,"")</f>
        <v/>
      </c>
      <c r="P2419" s="8" t="str">
        <f t="shared" si="278"/>
        <v/>
      </c>
      <c r="Q2419" s="3" t="str">
        <f>IF(OR($C2419=19,$C2419=20,$C2419=21),$J2419,"")</f>
        <v/>
      </c>
      <c r="R2419" s="3" t="str">
        <f t="shared" si="273"/>
        <v/>
      </c>
      <c r="S2419" s="7" t="str">
        <f>IF(OR($C2419=25,$C2419=26,$C2419=27),$J2419,"")</f>
        <v/>
      </c>
      <c r="T2419" s="9" t="str">
        <f t="shared" si="274"/>
        <v/>
      </c>
    </row>
    <row r="2420" spans="1:20" x14ac:dyDescent="0.25">
      <c r="A2420" s="20">
        <f t="shared" si="272"/>
        <v>42881.880000000005</v>
      </c>
      <c r="B2420" s="2">
        <v>42881.878634259258</v>
      </c>
      <c r="C2420" s="1">
        <v>8</v>
      </c>
      <c r="D2420" s="1">
        <v>11</v>
      </c>
      <c r="E2420" s="1">
        <v>9</v>
      </c>
      <c r="F2420" s="1">
        <v>10</v>
      </c>
      <c r="G2420" s="1">
        <v>580.22500000000002</v>
      </c>
      <c r="H2420" s="1">
        <v>200.51136571720514</v>
      </c>
      <c r="I2420" s="22">
        <v>3645.66</v>
      </c>
      <c r="J2420" s="1">
        <v>200.51136571720514</v>
      </c>
      <c r="K2420" s="7" t="str">
        <f>IF(OR($C2420=1,$C2420=2,$C2420=3),$J2420,"")</f>
        <v/>
      </c>
      <c r="L2420" s="8" t="str">
        <f t="shared" si="277"/>
        <v/>
      </c>
      <c r="M2420" s="3">
        <f>IF(OR($C2420=7,$C2420=8,$C2420=9),$J2420,"")</f>
        <v>200.51136571720514</v>
      </c>
      <c r="N2420" s="8">
        <f>AVERAGE(M2420:M2421)</f>
        <v>202.06230717842936</v>
      </c>
      <c r="O2420" s="7" t="str">
        <f>IF(OR($C2420=13,$C2420=14,$C2420=15),$J2420,"")</f>
        <v/>
      </c>
      <c r="P2420" s="8" t="str">
        <f t="shared" si="278"/>
        <v/>
      </c>
      <c r="Q2420" s="3" t="str">
        <f>IF(OR($C2420=19,$C2420=20,$C2420=21),$J2420,"")</f>
        <v/>
      </c>
      <c r="R2420" s="3" t="str">
        <f t="shared" si="273"/>
        <v/>
      </c>
      <c r="S2420" s="7" t="str">
        <f>IF(OR($C2420=25,$C2420=26,$C2420=27),$J2420,"")</f>
        <v/>
      </c>
      <c r="T2420" s="9" t="str">
        <f t="shared" si="274"/>
        <v/>
      </c>
    </row>
    <row r="2421" spans="1:20" x14ac:dyDescent="0.25">
      <c r="A2421" s="20">
        <f t="shared" si="272"/>
        <v>42881.880000000005</v>
      </c>
      <c r="B2421" s="2">
        <v>42881.878668981481</v>
      </c>
      <c r="C2421" s="1">
        <v>9</v>
      </c>
      <c r="D2421" s="1">
        <v>12</v>
      </c>
      <c r="E2421" s="1">
        <v>10</v>
      </c>
      <c r="F2421" s="1">
        <v>11</v>
      </c>
      <c r="G2421" s="1">
        <v>589.20100000000002</v>
      </c>
      <c r="H2421" s="1">
        <v>203.61324863965356</v>
      </c>
      <c r="I2421" s="22">
        <v>3702.06</v>
      </c>
      <c r="J2421" s="1">
        <v>203.61324863965356</v>
      </c>
      <c r="K2421" s="7" t="str">
        <f>IF(OR($C2421=1,$C2421=2,$C2421=3),$J2421,"")</f>
        <v/>
      </c>
      <c r="L2421" s="8" t="str">
        <f t="shared" si="277"/>
        <v/>
      </c>
      <c r="M2421" s="3">
        <f>IF(OR($C2421=7,$C2421=8,$C2421=9),$J2421,"")</f>
        <v>203.61324863965356</v>
      </c>
      <c r="N2421" s="8" t="str">
        <f t="shared" si="275"/>
        <v/>
      </c>
      <c r="O2421" s="7" t="str">
        <f>IF(OR($C2421=13,$C2421=14,$C2421=15),$J2421,"")</f>
        <v/>
      </c>
      <c r="P2421" s="8" t="str">
        <f t="shared" si="278"/>
        <v/>
      </c>
      <c r="Q2421" s="3" t="str">
        <f>IF(OR($C2421=19,$C2421=20,$C2421=21),$J2421,"")</f>
        <v/>
      </c>
      <c r="R2421" s="3" t="str">
        <f t="shared" si="273"/>
        <v/>
      </c>
      <c r="S2421" s="7" t="str">
        <f>IF(OR($C2421=25,$C2421=26,$C2421=27),$J2421,"")</f>
        <v/>
      </c>
      <c r="T2421" s="9" t="str">
        <f t="shared" si="274"/>
        <v/>
      </c>
    </row>
    <row r="2422" spans="1:20" x14ac:dyDescent="0.25">
      <c r="A2422" s="20">
        <f t="shared" si="272"/>
        <v>42881.880000000005</v>
      </c>
      <c r="B2422" s="2">
        <v>42881.878784722219</v>
      </c>
      <c r="C2422" s="1">
        <v>19</v>
      </c>
      <c r="D2422" s="1">
        <v>22</v>
      </c>
      <c r="E2422" s="1">
        <v>20</v>
      </c>
      <c r="F2422" s="1">
        <v>21</v>
      </c>
      <c r="G2422" s="1">
        <v>737.846</v>
      </c>
      <c r="H2422" s="1">
        <v>254.98127303886758</v>
      </c>
      <c r="I2422" s="22">
        <v>4636.0200000000004</v>
      </c>
      <c r="J2422" s="1">
        <v>254.98127303886758</v>
      </c>
      <c r="K2422" s="7" t="str">
        <f>IF(OR($C2422=1,$C2422=2,$C2422=3),$J2422,"")</f>
        <v/>
      </c>
      <c r="L2422" s="8" t="str">
        <f t="shared" si="277"/>
        <v/>
      </c>
      <c r="M2422" s="3" t="str">
        <f>IF(OR($C2422=7,$C2422=8,$C2422=9),$J2422,"")</f>
        <v/>
      </c>
      <c r="N2422" s="8" t="str">
        <f t="shared" si="275"/>
        <v/>
      </c>
      <c r="O2422" s="7" t="str">
        <f>IF(OR($C2422=13,$C2422=14,$C2422=15),$J2422,"")</f>
        <v/>
      </c>
      <c r="P2422" s="8" t="str">
        <f t="shared" si="278"/>
        <v/>
      </c>
      <c r="Q2422" s="3">
        <f>IF(OR($C2422=19,$C2422=20,$C2422=21),$J2422,"")</f>
        <v>254.98127303886758</v>
      </c>
      <c r="R2422" s="3" t="str">
        <f t="shared" si="273"/>
        <v/>
      </c>
      <c r="S2422" s="7" t="str">
        <f>IF(OR($C2422=25,$C2422=26,$C2422=27),$J2422,"")</f>
        <v/>
      </c>
      <c r="T2422" s="9" t="str">
        <f t="shared" si="274"/>
        <v/>
      </c>
    </row>
    <row r="2423" spans="1:20" x14ac:dyDescent="0.25">
      <c r="A2423" s="20">
        <f t="shared" si="272"/>
        <v>42881.880000000005</v>
      </c>
      <c r="B2423" s="2">
        <v>42881.878807870373</v>
      </c>
      <c r="C2423" s="1">
        <v>20</v>
      </c>
      <c r="D2423" s="1">
        <v>23</v>
      </c>
      <c r="E2423" s="1">
        <v>21</v>
      </c>
      <c r="F2423" s="1">
        <v>22</v>
      </c>
      <c r="G2423" s="1">
        <v>837.74599999999998</v>
      </c>
      <c r="H2423" s="1">
        <v>289.50423470916581</v>
      </c>
      <c r="I2423" s="22">
        <v>5263.71</v>
      </c>
      <c r="J2423" s="1">
        <v>289.50423470916581</v>
      </c>
      <c r="K2423" s="7" t="str">
        <f>IF(OR($C2423=1,$C2423=2,$C2423=3),$J2423,"")</f>
        <v/>
      </c>
      <c r="L2423" s="8" t="str">
        <f t="shared" si="277"/>
        <v/>
      </c>
      <c r="M2423" s="3" t="str">
        <f>IF(OR($C2423=7,$C2423=8,$C2423=9),$J2423,"")</f>
        <v/>
      </c>
      <c r="N2423" s="8" t="str">
        <f t="shared" si="275"/>
        <v/>
      </c>
      <c r="O2423" s="7" t="str">
        <f>IF(OR($C2423=13,$C2423=14,$C2423=15),$J2423,"")</f>
        <v/>
      </c>
      <c r="P2423" s="8" t="str">
        <f t="shared" si="278"/>
        <v/>
      </c>
      <c r="Q2423" s="3">
        <f>IF(OR($C2423=19,$C2423=20,$C2423=21),$J2423,"")</f>
        <v>289.50423470916581</v>
      </c>
      <c r="R2423" s="3">
        <f t="shared" si="273"/>
        <v>264.70426144629118</v>
      </c>
      <c r="S2423" s="7" t="str">
        <f>IF(OR($C2423=25,$C2423=26,$C2423=27),$J2423,"")</f>
        <v/>
      </c>
      <c r="T2423" s="9" t="str">
        <f t="shared" si="274"/>
        <v/>
      </c>
    </row>
    <row r="2424" spans="1:20" x14ac:dyDescent="0.25">
      <c r="A2424" s="20">
        <f t="shared" si="272"/>
        <v>42881.880000000005</v>
      </c>
      <c r="B2424" s="2">
        <v>42881.878842592596</v>
      </c>
      <c r="C2424" s="1">
        <v>21</v>
      </c>
      <c r="D2424" s="1">
        <v>24</v>
      </c>
      <c r="E2424" s="1">
        <v>22</v>
      </c>
      <c r="F2424" s="1">
        <v>23</v>
      </c>
      <c r="G2424" s="1">
        <v>722.35299999999995</v>
      </c>
      <c r="H2424" s="1">
        <v>249.62727659084024</v>
      </c>
      <c r="I2424" s="22">
        <v>4538.67</v>
      </c>
      <c r="J2424" s="1">
        <v>249.62727659084024</v>
      </c>
      <c r="K2424" s="7" t="str">
        <f>IF(OR($C2424=1,$C2424=2,$C2424=3),$J2424,"")</f>
        <v/>
      </c>
      <c r="L2424" s="8" t="str">
        <f t="shared" si="277"/>
        <v/>
      </c>
      <c r="M2424" s="3" t="str">
        <f>IF(OR($C2424=7,$C2424=8,$C2424=9),$J2424,"")</f>
        <v/>
      </c>
      <c r="N2424" s="8" t="str">
        <f t="shared" si="275"/>
        <v/>
      </c>
      <c r="O2424" s="7" t="str">
        <f>IF(OR($C2424=13,$C2424=14,$C2424=15),$J2424,"")</f>
        <v/>
      </c>
      <c r="P2424" s="8" t="str">
        <f t="shared" si="278"/>
        <v/>
      </c>
      <c r="Q2424" s="3">
        <f>IF(OR($C2424=19,$C2424=20,$C2424=21),$J2424,"")</f>
        <v>249.62727659084024</v>
      </c>
      <c r="R2424" s="3" t="str">
        <f t="shared" si="273"/>
        <v/>
      </c>
      <c r="S2424" s="7" t="str">
        <f>IF(OR($C2424=25,$C2424=26,$C2424=27),$J2424,"")</f>
        <v/>
      </c>
      <c r="T2424" s="9" t="str">
        <f t="shared" si="274"/>
        <v/>
      </c>
    </row>
    <row r="2425" spans="1:20" x14ac:dyDescent="0.25">
      <c r="A2425" s="20">
        <f t="shared" si="272"/>
        <v>42881.9</v>
      </c>
      <c r="B2425" s="2">
        <v>42881.892488425925</v>
      </c>
      <c r="C2425" s="1">
        <v>7</v>
      </c>
      <c r="D2425" s="1">
        <v>10</v>
      </c>
      <c r="E2425" s="1">
        <v>8</v>
      </c>
      <c r="F2425" s="1">
        <v>9</v>
      </c>
      <c r="G2425" s="1">
        <v>566.53599999999994</v>
      </c>
      <c r="H2425" s="1">
        <v>195.78078691535615</v>
      </c>
      <c r="I2425" s="22">
        <v>3559.65</v>
      </c>
      <c r="J2425" s="1">
        <v>195.78078691535615</v>
      </c>
      <c r="K2425" s="7" t="str">
        <f>IF(OR($C2425=1,$C2425=2,$C2425=3),$J2425,"")</f>
        <v/>
      </c>
      <c r="L2425" s="8" t="str">
        <f t="shared" si="277"/>
        <v/>
      </c>
      <c r="M2425" s="3">
        <f>IF(OR($C2425=7,$C2425=8,$C2425=9),$J2425,"")</f>
        <v>195.78078691535615</v>
      </c>
      <c r="N2425" s="8" t="str">
        <f t="shared" si="275"/>
        <v/>
      </c>
      <c r="O2425" s="7" t="str">
        <f>IF(OR($C2425=13,$C2425=14,$C2425=15),$J2425,"")</f>
        <v/>
      </c>
      <c r="P2425" s="8" t="str">
        <f t="shared" si="278"/>
        <v/>
      </c>
      <c r="Q2425" s="3" t="str">
        <f>IF(OR($C2425=19,$C2425=20,$C2425=21),$J2425,"")</f>
        <v/>
      </c>
      <c r="R2425" s="3" t="str">
        <f t="shared" si="273"/>
        <v/>
      </c>
      <c r="S2425" s="7" t="str">
        <f>IF(OR($C2425=25,$C2425=26,$C2425=27),$J2425,"")</f>
        <v/>
      </c>
      <c r="T2425" s="9" t="str">
        <f t="shared" si="274"/>
        <v/>
      </c>
    </row>
    <row r="2426" spans="1:20" x14ac:dyDescent="0.25">
      <c r="A2426" s="20">
        <f t="shared" si="272"/>
        <v>42881.9</v>
      </c>
      <c r="B2426" s="2">
        <v>42881.892511574071</v>
      </c>
      <c r="C2426" s="1">
        <v>8</v>
      </c>
      <c r="D2426" s="1">
        <v>11</v>
      </c>
      <c r="E2426" s="1">
        <v>9</v>
      </c>
      <c r="F2426" s="1">
        <v>10</v>
      </c>
      <c r="G2426" s="1">
        <v>581.41600000000005</v>
      </c>
      <c r="H2426" s="1">
        <v>200.92294577075197</v>
      </c>
      <c r="I2426" s="22">
        <v>3653.14</v>
      </c>
      <c r="J2426" s="1">
        <v>200.92294577075197</v>
      </c>
      <c r="K2426" s="7" t="str">
        <f>IF(OR($C2426=1,$C2426=2,$C2426=3),$J2426,"")</f>
        <v/>
      </c>
      <c r="L2426" s="8" t="str">
        <f t="shared" si="277"/>
        <v/>
      </c>
      <c r="M2426" s="3">
        <f>IF(OR($C2426=7,$C2426=8,$C2426=9),$J2426,"")</f>
        <v>200.92294577075197</v>
      </c>
      <c r="N2426" s="8">
        <f t="shared" si="275"/>
        <v>200.34180348971537</v>
      </c>
      <c r="O2426" s="7" t="str">
        <f>IF(OR($C2426=13,$C2426=14,$C2426=15),$J2426,"")</f>
        <v/>
      </c>
      <c r="P2426" s="8" t="str">
        <f t="shared" si="278"/>
        <v/>
      </c>
      <c r="Q2426" s="3" t="str">
        <f>IF(OR($C2426=19,$C2426=20,$C2426=21),$J2426,"")</f>
        <v/>
      </c>
      <c r="R2426" s="3" t="str">
        <f t="shared" si="273"/>
        <v/>
      </c>
      <c r="S2426" s="7" t="str">
        <f>IF(OR($C2426=25,$C2426=26,$C2426=27),$J2426,"")</f>
        <v/>
      </c>
      <c r="T2426" s="9" t="str">
        <f t="shared" si="274"/>
        <v/>
      </c>
    </row>
    <row r="2427" spans="1:20" x14ac:dyDescent="0.25">
      <c r="A2427" s="20">
        <f t="shared" si="272"/>
        <v>42881.9</v>
      </c>
      <c r="B2427" s="2">
        <v>42881.892534722225</v>
      </c>
      <c r="C2427" s="1">
        <v>9</v>
      </c>
      <c r="D2427" s="1">
        <v>12</v>
      </c>
      <c r="E2427" s="1">
        <v>10</v>
      </c>
      <c r="F2427" s="1">
        <v>11</v>
      </c>
      <c r="G2427" s="1">
        <v>591.25099999999998</v>
      </c>
      <c r="H2427" s="1">
        <v>204.32167778303804</v>
      </c>
      <c r="I2427" s="22">
        <v>3714.94</v>
      </c>
      <c r="J2427" s="1">
        <v>204.32167778303804</v>
      </c>
      <c r="K2427" s="7" t="str">
        <f>IF(OR($C2427=1,$C2427=2,$C2427=3),$J2427,"")</f>
        <v/>
      </c>
      <c r="L2427" s="8" t="str">
        <f t="shared" si="277"/>
        <v/>
      </c>
      <c r="M2427" s="3">
        <f>IF(OR($C2427=7,$C2427=8,$C2427=9),$J2427,"")</f>
        <v>204.32167778303804</v>
      </c>
      <c r="N2427" s="8" t="str">
        <f t="shared" si="275"/>
        <v/>
      </c>
      <c r="O2427" s="7" t="str">
        <f>IF(OR($C2427=13,$C2427=14,$C2427=15),$J2427,"")</f>
        <v/>
      </c>
      <c r="P2427" s="8" t="str">
        <f t="shared" si="278"/>
        <v/>
      </c>
      <c r="Q2427" s="3" t="str">
        <f>IF(OR($C2427=19,$C2427=20,$C2427=21),$J2427,"")</f>
        <v/>
      </c>
      <c r="R2427" s="3" t="str">
        <f t="shared" si="273"/>
        <v/>
      </c>
      <c r="S2427" s="7" t="str">
        <f>IF(OR($C2427=25,$C2427=26,$C2427=27),$J2427,"")</f>
        <v/>
      </c>
      <c r="T2427" s="9" t="str">
        <f t="shared" si="274"/>
        <v/>
      </c>
    </row>
    <row r="2428" spans="1:20" x14ac:dyDescent="0.25">
      <c r="A2428" s="20">
        <f t="shared" si="272"/>
        <v>42881.9</v>
      </c>
      <c r="B2428" s="2">
        <v>42881.892569444448</v>
      </c>
      <c r="C2428" s="1">
        <v>13</v>
      </c>
      <c r="D2428" s="1">
        <v>16</v>
      </c>
      <c r="E2428" s="1">
        <v>14</v>
      </c>
      <c r="F2428" s="1">
        <v>15</v>
      </c>
      <c r="G2428" s="1">
        <v>604.46299999999997</v>
      </c>
      <c r="H2428" s="1">
        <v>208.88741721835316</v>
      </c>
      <c r="I2428" s="22">
        <v>3797.95</v>
      </c>
      <c r="J2428" s="1">
        <v>208.88741721835316</v>
      </c>
      <c r="K2428" s="7" t="str">
        <f>IF(OR($C2428=1,$C2428=2,$C2428=3),$J2428,"")</f>
        <v/>
      </c>
      <c r="L2428" s="8" t="str">
        <f t="shared" si="277"/>
        <v/>
      </c>
      <c r="M2428" s="3" t="str">
        <f>IF(OR($C2428=7,$C2428=8,$C2428=9),$J2428,"")</f>
        <v/>
      </c>
      <c r="N2428" s="8" t="str">
        <f t="shared" si="275"/>
        <v/>
      </c>
      <c r="O2428" s="7">
        <f>IF(OR($C2428=13,$C2428=14,$C2428=15),$J2428,"")</f>
        <v>208.88741721835316</v>
      </c>
      <c r="P2428" s="8">
        <f>AVERAGE(O2428:O2429)</f>
        <v>503.26167031929754</v>
      </c>
      <c r="Q2428" s="3" t="str">
        <f>IF(OR($C2428=19,$C2428=20,$C2428=21),$J2428,"")</f>
        <v/>
      </c>
      <c r="R2428" s="3" t="str">
        <f t="shared" si="273"/>
        <v/>
      </c>
      <c r="S2428" s="7" t="str">
        <f>IF(OR($C2428=25,$C2428=26,$C2428=27),$J2428,"")</f>
        <v/>
      </c>
      <c r="T2428" s="9" t="str">
        <f t="shared" si="274"/>
        <v/>
      </c>
    </row>
    <row r="2429" spans="1:20" x14ac:dyDescent="0.25">
      <c r="A2429" s="20">
        <f t="shared" si="272"/>
        <v>42881.9</v>
      </c>
      <c r="B2429" s="2">
        <v>42881.89261574074</v>
      </c>
      <c r="C2429" s="1">
        <v>15</v>
      </c>
      <c r="D2429" s="1">
        <v>18</v>
      </c>
      <c r="E2429" s="1">
        <v>16</v>
      </c>
      <c r="F2429" s="1">
        <v>17</v>
      </c>
      <c r="G2429" s="1">
        <v>2308.14</v>
      </c>
      <c r="H2429" s="1">
        <v>797.63592342024185</v>
      </c>
      <c r="I2429" s="22">
        <v>14502.5</v>
      </c>
      <c r="J2429" s="1">
        <v>797.63592342024185</v>
      </c>
      <c r="K2429" s="7" t="str">
        <f>IF(OR($C2429=1,$C2429=2,$C2429=3),$J2429,"")</f>
        <v/>
      </c>
      <c r="L2429" s="8" t="str">
        <f t="shared" si="277"/>
        <v/>
      </c>
      <c r="M2429" s="3" t="str">
        <f>IF(OR($C2429=7,$C2429=8,$C2429=9),$J2429,"")</f>
        <v/>
      </c>
      <c r="N2429" s="8" t="str">
        <f t="shared" si="275"/>
        <v/>
      </c>
      <c r="O2429" s="7">
        <f>IF(OR($C2429=13,$C2429=14,$C2429=15),$J2429,"")</f>
        <v>797.63592342024185</v>
      </c>
      <c r="Q2429" s="3" t="str">
        <f>IF(OR($C2429=19,$C2429=20,$C2429=21),$J2429,"")</f>
        <v/>
      </c>
      <c r="R2429" s="3" t="str">
        <f t="shared" si="273"/>
        <v/>
      </c>
      <c r="S2429" s="7" t="str">
        <f>IF(OR($C2429=25,$C2429=26,$C2429=27),$J2429,"")</f>
        <v/>
      </c>
      <c r="T2429" s="9" t="str">
        <f t="shared" si="274"/>
        <v/>
      </c>
    </row>
    <row r="2430" spans="1:20" x14ac:dyDescent="0.25">
      <c r="A2430" s="20">
        <f t="shared" si="272"/>
        <v>42881.9</v>
      </c>
      <c r="B2430" s="2">
        <v>42881.892638888887</v>
      </c>
      <c r="C2430" s="1">
        <v>19</v>
      </c>
      <c r="D2430" s="1">
        <v>22</v>
      </c>
      <c r="E2430" s="1">
        <v>20</v>
      </c>
      <c r="F2430" s="1">
        <v>21</v>
      </c>
      <c r="G2430" s="1">
        <v>738.50199999999995</v>
      </c>
      <c r="H2430" s="1">
        <v>255.20797036475062</v>
      </c>
      <c r="I2430" s="22">
        <v>4640.1499999999996</v>
      </c>
      <c r="J2430" s="1">
        <v>255.20797036475062</v>
      </c>
      <c r="K2430" s="7" t="str">
        <f>IF(OR($C2430=1,$C2430=2,$C2430=3),$J2430,"")</f>
        <v/>
      </c>
      <c r="L2430" s="8" t="str">
        <f t="shared" si="277"/>
        <v/>
      </c>
      <c r="M2430" s="3" t="str">
        <f>IF(OR($C2430=7,$C2430=8,$C2430=9),$J2430,"")</f>
        <v/>
      </c>
      <c r="N2430" s="8" t="str">
        <f t="shared" si="275"/>
        <v/>
      </c>
      <c r="O2430" s="7" t="str">
        <f>IF(OR($C2430=13,$C2430=14,$C2430=15),$J2430,"")</f>
        <v/>
      </c>
      <c r="P2430" s="8" t="str">
        <f t="shared" si="278"/>
        <v/>
      </c>
      <c r="Q2430" s="3">
        <f>IF(OR($C2430=19,$C2430=20,$C2430=21),$J2430,"")</f>
        <v>255.20797036475062</v>
      </c>
      <c r="R2430" s="3" t="str">
        <f t="shared" si="273"/>
        <v/>
      </c>
      <c r="S2430" s="7" t="str">
        <f>IF(OR($C2430=25,$C2430=26,$C2430=27),$J2430,"")</f>
        <v/>
      </c>
      <c r="T2430" s="9" t="str">
        <f t="shared" si="274"/>
        <v/>
      </c>
    </row>
    <row r="2431" spans="1:20" x14ac:dyDescent="0.25">
      <c r="A2431" s="20">
        <f t="shared" si="272"/>
        <v>42881.9</v>
      </c>
      <c r="B2431" s="2">
        <v>42881.89266203704</v>
      </c>
      <c r="C2431" s="1">
        <v>20</v>
      </c>
      <c r="D2431" s="1">
        <v>23</v>
      </c>
      <c r="E2431" s="1">
        <v>21</v>
      </c>
      <c r="F2431" s="1">
        <v>22</v>
      </c>
      <c r="G2431" s="1">
        <v>839.21299999999997</v>
      </c>
      <c r="H2431" s="1">
        <v>290.01119351567559</v>
      </c>
      <c r="I2431" s="22">
        <v>5272.93</v>
      </c>
      <c r="J2431" s="1">
        <v>290.01119351567559</v>
      </c>
      <c r="K2431" s="7" t="str">
        <f>IF(OR($C2431=1,$C2431=2,$C2431=3),$J2431,"")</f>
        <v/>
      </c>
      <c r="L2431" s="8" t="str">
        <f t="shared" si="277"/>
        <v/>
      </c>
      <c r="M2431" s="3" t="str">
        <f>IF(OR($C2431=7,$C2431=8,$C2431=9),$J2431,"")</f>
        <v/>
      </c>
      <c r="N2431" s="8" t="str">
        <f t="shared" si="275"/>
        <v/>
      </c>
      <c r="O2431" s="7" t="str">
        <f>IF(OR($C2431=13,$C2431=14,$C2431=15),$J2431,"")</f>
        <v/>
      </c>
      <c r="P2431" s="8" t="str">
        <f t="shared" si="278"/>
        <v/>
      </c>
      <c r="Q2431" s="3">
        <f>IF(OR($C2431=19,$C2431=20,$C2431=21),$J2431,"")</f>
        <v>290.01119351567559</v>
      </c>
      <c r="R2431" s="3">
        <f t="shared" si="273"/>
        <v>264.981067174999</v>
      </c>
      <c r="S2431" s="7" t="str">
        <f>IF(OR($C2431=25,$C2431=26,$C2431=27),$J2431,"")</f>
        <v/>
      </c>
      <c r="T2431" s="9" t="str">
        <f t="shared" si="274"/>
        <v/>
      </c>
    </row>
    <row r="2432" spans="1:20" x14ac:dyDescent="0.25">
      <c r="A2432" s="20">
        <f t="shared" si="272"/>
        <v>42881.9</v>
      </c>
      <c r="B2432" s="2">
        <v>42881.892696759256</v>
      </c>
      <c r="C2432" s="1">
        <v>21</v>
      </c>
      <c r="D2432" s="1">
        <v>24</v>
      </c>
      <c r="E2432" s="1">
        <v>22</v>
      </c>
      <c r="F2432" s="1">
        <v>23</v>
      </c>
      <c r="G2432" s="1">
        <v>722.63300000000004</v>
      </c>
      <c r="H2432" s="1">
        <v>249.72403764457084</v>
      </c>
      <c r="I2432" s="22">
        <v>4540.4399999999996</v>
      </c>
      <c r="J2432" s="1">
        <v>249.72403764457084</v>
      </c>
      <c r="K2432" s="7" t="str">
        <f>IF(OR($C2432=1,$C2432=2,$C2432=3),$J2432,"")</f>
        <v/>
      </c>
      <c r="L2432" s="8" t="str">
        <f t="shared" si="277"/>
        <v/>
      </c>
      <c r="M2432" s="3" t="str">
        <f>IF(OR($C2432=7,$C2432=8,$C2432=9),$J2432,"")</f>
        <v/>
      </c>
      <c r="N2432" s="8" t="str">
        <f t="shared" si="275"/>
        <v/>
      </c>
      <c r="O2432" s="7" t="str">
        <f>IF(OR($C2432=13,$C2432=14,$C2432=15),$J2432,"")</f>
        <v/>
      </c>
      <c r="P2432" s="8" t="str">
        <f t="shared" si="278"/>
        <v/>
      </c>
      <c r="Q2432" s="3">
        <f>IF(OR($C2432=19,$C2432=20,$C2432=21),$J2432,"")</f>
        <v>249.72403764457084</v>
      </c>
      <c r="R2432" s="3" t="str">
        <f t="shared" si="273"/>
        <v/>
      </c>
      <c r="S2432" s="7" t="str">
        <f>IF(OR($C2432=25,$C2432=26,$C2432=27),$J2432,"")</f>
        <v/>
      </c>
      <c r="T2432" s="9" t="str">
        <f t="shared" si="274"/>
        <v/>
      </c>
    </row>
    <row r="2433" spans="1:20" x14ac:dyDescent="0.25">
      <c r="A2433" s="20">
        <f t="shared" si="272"/>
        <v>42881.91</v>
      </c>
      <c r="B2433" s="2">
        <v>42881.906388888892</v>
      </c>
      <c r="C2433" s="1">
        <v>8</v>
      </c>
      <c r="D2433" s="1">
        <v>11</v>
      </c>
      <c r="E2433" s="1">
        <v>9</v>
      </c>
      <c r="F2433" s="1">
        <v>10</v>
      </c>
      <c r="G2433" s="1">
        <v>582.03099999999995</v>
      </c>
      <c r="H2433" s="1">
        <v>201.13547451376726</v>
      </c>
      <c r="I2433" s="22">
        <v>3657.01</v>
      </c>
      <c r="J2433" s="1">
        <v>201.13547451376726</v>
      </c>
      <c r="K2433" s="7" t="str">
        <f>IF(OR($C2433=1,$C2433=2,$C2433=3),$J2433,"")</f>
        <v/>
      </c>
      <c r="L2433" s="8" t="str">
        <f t="shared" si="277"/>
        <v/>
      </c>
      <c r="M2433" s="3">
        <f>IF(OR($C2433=7,$C2433=8,$C2433=9),$J2433,"")</f>
        <v>201.13547451376726</v>
      </c>
      <c r="N2433" s="8">
        <f>AVERAGE(M2433:M2434)</f>
        <v>202.77954848920717</v>
      </c>
      <c r="O2433" s="7" t="str">
        <f>IF(OR($C2433=13,$C2433=14,$C2433=15),$J2433,"")</f>
        <v/>
      </c>
      <c r="P2433" s="8" t="str">
        <f t="shared" si="278"/>
        <v/>
      </c>
      <c r="Q2433" s="3" t="str">
        <f>IF(OR($C2433=19,$C2433=20,$C2433=21),$J2433,"")</f>
        <v/>
      </c>
      <c r="R2433" s="3" t="str">
        <f t="shared" si="273"/>
        <v/>
      </c>
      <c r="S2433" s="7" t="str">
        <f>IF(OR($C2433=25,$C2433=26,$C2433=27),$J2433,"")</f>
        <v/>
      </c>
      <c r="T2433" s="9" t="str">
        <f t="shared" si="274"/>
        <v/>
      </c>
    </row>
    <row r="2434" spans="1:20" x14ac:dyDescent="0.25">
      <c r="A2434" s="20">
        <f t="shared" si="272"/>
        <v>42881.91</v>
      </c>
      <c r="B2434" s="2">
        <v>42881.906412037039</v>
      </c>
      <c r="C2434" s="1">
        <v>9</v>
      </c>
      <c r="D2434" s="1">
        <v>12</v>
      </c>
      <c r="E2434" s="1">
        <v>10</v>
      </c>
      <c r="F2434" s="1">
        <v>11</v>
      </c>
      <c r="G2434" s="1">
        <v>591.54600000000005</v>
      </c>
      <c r="H2434" s="1">
        <v>204.42362246464705</v>
      </c>
      <c r="I2434" s="22">
        <v>3716.79</v>
      </c>
      <c r="J2434" s="1">
        <v>204.42362246464705</v>
      </c>
      <c r="K2434" s="7" t="str">
        <f>IF(OR($C2434=1,$C2434=2,$C2434=3),$J2434,"")</f>
        <v/>
      </c>
      <c r="L2434" s="8" t="str">
        <f t="shared" si="277"/>
        <v/>
      </c>
      <c r="M2434" s="3">
        <f>IF(OR($C2434=7,$C2434=8,$C2434=9),$J2434,"")</f>
        <v>204.42362246464705</v>
      </c>
      <c r="N2434" s="8" t="str">
        <f t="shared" si="275"/>
        <v/>
      </c>
      <c r="O2434" s="7" t="str">
        <f>IF(OR($C2434=13,$C2434=14,$C2434=15),$J2434,"")</f>
        <v/>
      </c>
      <c r="P2434" s="8" t="str">
        <f t="shared" si="278"/>
        <v/>
      </c>
      <c r="Q2434" s="3" t="str">
        <f>IF(OR($C2434=19,$C2434=20,$C2434=21),$J2434,"")</f>
        <v/>
      </c>
      <c r="R2434" s="3" t="str">
        <f t="shared" si="273"/>
        <v/>
      </c>
      <c r="S2434" s="7" t="str">
        <f>IF(OR($C2434=25,$C2434=26,$C2434=27),$J2434,"")</f>
        <v/>
      </c>
      <c r="T2434" s="9" t="str">
        <f t="shared" si="274"/>
        <v/>
      </c>
    </row>
    <row r="2435" spans="1:20" x14ac:dyDescent="0.25">
      <c r="A2435" s="20">
        <f t="shared" si="272"/>
        <v>42881.91</v>
      </c>
      <c r="B2435" s="2">
        <v>42881.906504629631</v>
      </c>
      <c r="C2435" s="1">
        <v>15</v>
      </c>
      <c r="D2435" s="1">
        <v>18</v>
      </c>
      <c r="E2435" s="1">
        <v>16</v>
      </c>
      <c r="F2435" s="1">
        <v>17</v>
      </c>
      <c r="G2435" s="1">
        <v>3768.45</v>
      </c>
      <c r="H2435" s="1">
        <v>1302.2828318962499</v>
      </c>
      <c r="I2435" s="22">
        <v>23677.9</v>
      </c>
      <c r="J2435" s="1">
        <v>1302.2828318962499</v>
      </c>
      <c r="K2435" s="7" t="str">
        <f>IF(OR($C2435=1,$C2435=2,$C2435=3),$J2435,"")</f>
        <v/>
      </c>
      <c r="L2435" s="8" t="str">
        <f t="shared" si="277"/>
        <v/>
      </c>
      <c r="M2435" s="3" t="str">
        <f>IF(OR($C2435=7,$C2435=8,$C2435=9),$J2435,"")</f>
        <v/>
      </c>
      <c r="N2435" s="8" t="str">
        <f t="shared" ref="N2435:N2498" si="279">IF(AND(C2434=7,C2435=8,C2436=9),AVERAGE(M2434:M2436),"")</f>
        <v/>
      </c>
      <c r="O2435" s="7">
        <f>IF(OR($C2435=13,$C2435=14,$C2435=15),$J2435,"")</f>
        <v>1302.2828318962499</v>
      </c>
      <c r="P2435" s="8">
        <f t="shared" si="278"/>
        <v>1302.2828318962499</v>
      </c>
      <c r="Q2435" s="3" t="str">
        <f>IF(OR($C2435=19,$C2435=20,$C2435=21),$J2435,"")</f>
        <v/>
      </c>
      <c r="R2435" s="3" t="str">
        <f t="shared" si="273"/>
        <v/>
      </c>
      <c r="S2435" s="7" t="str">
        <f>IF(OR($C2435=25,$C2435=26,$C2435=27),$J2435,"")</f>
        <v/>
      </c>
      <c r="T2435" s="9" t="str">
        <f t="shared" si="274"/>
        <v/>
      </c>
    </row>
    <row r="2436" spans="1:20" x14ac:dyDescent="0.25">
      <c r="A2436" s="20">
        <f t="shared" ref="A2436:A2499" si="280">ROUNDUP(B2436,2)</f>
        <v>42881.91</v>
      </c>
      <c r="B2436" s="2">
        <v>42881.906539351854</v>
      </c>
      <c r="C2436" s="1">
        <v>19</v>
      </c>
      <c r="D2436" s="1">
        <v>22</v>
      </c>
      <c r="E2436" s="1">
        <v>20</v>
      </c>
      <c r="F2436" s="1">
        <v>21</v>
      </c>
      <c r="G2436" s="1">
        <v>739.50300000000004</v>
      </c>
      <c r="H2436" s="1">
        <v>255.55389113183742</v>
      </c>
      <c r="I2436" s="22">
        <v>4646.43</v>
      </c>
      <c r="J2436" s="1">
        <v>255.55389113183742</v>
      </c>
      <c r="K2436" s="7" t="str">
        <f>IF(OR($C2436=1,$C2436=2,$C2436=3),$J2436,"")</f>
        <v/>
      </c>
      <c r="L2436" s="8" t="str">
        <f t="shared" si="277"/>
        <v/>
      </c>
      <c r="M2436" s="3" t="str">
        <f>IF(OR($C2436=7,$C2436=8,$C2436=9),$J2436,"")</f>
        <v/>
      </c>
      <c r="N2436" s="8" t="str">
        <f t="shared" si="279"/>
        <v/>
      </c>
      <c r="O2436" s="7" t="str">
        <f>IF(OR($C2436=13,$C2436=14,$C2436=15),$J2436,"")</f>
        <v/>
      </c>
      <c r="P2436" s="8" t="str">
        <f t="shared" si="278"/>
        <v/>
      </c>
      <c r="Q2436" s="3">
        <f>IF(OR($C2436=19,$C2436=20,$C2436=21),$J2436,"")</f>
        <v>255.55389113183742</v>
      </c>
      <c r="R2436" s="3" t="str">
        <f t="shared" si="273"/>
        <v/>
      </c>
      <c r="S2436" s="7" t="str">
        <f>IF(OR($C2436=25,$C2436=26,$C2436=27),$J2436,"")</f>
        <v/>
      </c>
      <c r="T2436" s="9" t="str">
        <f t="shared" si="274"/>
        <v/>
      </c>
    </row>
    <row r="2437" spans="1:20" x14ac:dyDescent="0.25">
      <c r="A2437" s="20">
        <f t="shared" si="280"/>
        <v>42881.91</v>
      </c>
      <c r="B2437" s="2">
        <v>42881.906574074077</v>
      </c>
      <c r="C2437" s="1">
        <v>20</v>
      </c>
      <c r="D2437" s="1">
        <v>23</v>
      </c>
      <c r="E2437" s="1">
        <v>21</v>
      </c>
      <c r="F2437" s="1">
        <v>22</v>
      </c>
      <c r="G2437" s="1">
        <v>840.42600000000004</v>
      </c>
      <c r="H2437" s="1">
        <v>290.43037622344411</v>
      </c>
      <c r="I2437" s="22">
        <v>5280.55</v>
      </c>
      <c r="J2437" s="1">
        <v>290.43037622344411</v>
      </c>
      <c r="K2437" s="7" t="str">
        <f>IF(OR($C2437=1,$C2437=2,$C2437=3),$J2437,"")</f>
        <v/>
      </c>
      <c r="L2437" s="8" t="str">
        <f t="shared" si="277"/>
        <v/>
      </c>
      <c r="M2437" s="3" t="str">
        <f>IF(OR($C2437=7,$C2437=8,$C2437=9),$J2437,"")</f>
        <v/>
      </c>
      <c r="N2437" s="8" t="str">
        <f t="shared" si="279"/>
        <v/>
      </c>
      <c r="O2437" s="7" t="str">
        <f>IF(OR($C2437=13,$C2437=14,$C2437=15),$J2437,"")</f>
        <v/>
      </c>
      <c r="P2437" s="8" t="str">
        <f t="shared" si="278"/>
        <v/>
      </c>
      <c r="Q2437" s="3">
        <f>IF(OR($C2437=19,$C2437=20,$C2437=21),$J2437,"")</f>
        <v>290.43037622344411</v>
      </c>
      <c r="R2437" s="3">
        <f t="shared" ref="R2437:R2500" si="281">IF(AND(C2436=19,C2437=20,C2438=21),AVERAGE(Q2436:Q2438),"")</f>
        <v>265.20649739184512</v>
      </c>
      <c r="S2437" s="7" t="str">
        <f>IF(OR($C2437=25,$C2437=26,$C2437=27),$J2437,"")</f>
        <v/>
      </c>
      <c r="T2437" s="9" t="str">
        <f t="shared" ref="T2437:T2500" si="282">IF(AND(C2436=25,C2437=26,C2438=27),AVERAGE(S2436:S2438),"")</f>
        <v/>
      </c>
    </row>
    <row r="2438" spans="1:20" x14ac:dyDescent="0.25">
      <c r="A2438" s="20">
        <f t="shared" si="280"/>
        <v>42881.91</v>
      </c>
      <c r="B2438" s="2">
        <v>42881.906597222223</v>
      </c>
      <c r="C2438" s="1">
        <v>21</v>
      </c>
      <c r="D2438" s="1">
        <v>24</v>
      </c>
      <c r="E2438" s="1">
        <v>22</v>
      </c>
      <c r="F2438" s="1">
        <v>23</v>
      </c>
      <c r="G2438" s="1">
        <v>722.37599999999998</v>
      </c>
      <c r="H2438" s="1">
        <v>249.63522482025382</v>
      </c>
      <c r="I2438" s="22">
        <v>4538.82</v>
      </c>
      <c r="J2438" s="1">
        <v>249.63522482025382</v>
      </c>
      <c r="K2438" s="7" t="str">
        <f>IF(OR($C2438=1,$C2438=2,$C2438=3),$J2438,"")</f>
        <v/>
      </c>
      <c r="L2438" s="8" t="str">
        <f t="shared" si="277"/>
        <v/>
      </c>
      <c r="M2438" s="3" t="str">
        <f>IF(OR($C2438=7,$C2438=8,$C2438=9),$J2438,"")</f>
        <v/>
      </c>
      <c r="N2438" s="8" t="str">
        <f t="shared" si="279"/>
        <v/>
      </c>
      <c r="O2438" s="7" t="str">
        <f>IF(OR($C2438=13,$C2438=14,$C2438=15),$J2438,"")</f>
        <v/>
      </c>
      <c r="P2438" s="8" t="str">
        <f t="shared" si="278"/>
        <v/>
      </c>
      <c r="Q2438" s="3">
        <f>IF(OR($C2438=19,$C2438=20,$C2438=21),$J2438,"")</f>
        <v>249.63522482025382</v>
      </c>
      <c r="R2438" s="3" t="str">
        <f t="shared" si="281"/>
        <v/>
      </c>
      <c r="S2438" s="7" t="str">
        <f>IF(OR($C2438=25,$C2438=26,$C2438=27),$J2438,"")</f>
        <v/>
      </c>
      <c r="T2438" s="9" t="str">
        <f t="shared" si="282"/>
        <v/>
      </c>
    </row>
    <row r="2439" spans="1:20" x14ac:dyDescent="0.25">
      <c r="A2439" s="20">
        <f t="shared" si="280"/>
        <v>42881.93</v>
      </c>
      <c r="B2439" s="2">
        <v>42881.920266203706</v>
      </c>
      <c r="C2439" s="1">
        <v>7</v>
      </c>
      <c r="D2439" s="1">
        <v>10</v>
      </c>
      <c r="E2439" s="1">
        <v>8</v>
      </c>
      <c r="F2439" s="1">
        <v>9</v>
      </c>
      <c r="G2439" s="1">
        <v>567.48800000000006</v>
      </c>
      <c r="H2439" s="1">
        <v>196.10977449804011</v>
      </c>
      <c r="I2439" s="22">
        <v>3565.63</v>
      </c>
      <c r="J2439" s="1">
        <v>196.10977449804011</v>
      </c>
      <c r="K2439" s="7" t="str">
        <f>IF(OR($C2439=1,$C2439=2,$C2439=3),$J2439,"")</f>
        <v/>
      </c>
      <c r="L2439" s="8" t="str">
        <f t="shared" si="277"/>
        <v/>
      </c>
      <c r="M2439" s="3">
        <f>IF(OR($C2439=7,$C2439=8,$C2439=9),$J2439,"")</f>
        <v>196.10977449804011</v>
      </c>
      <c r="N2439" s="8" t="str">
        <f t="shared" si="279"/>
        <v/>
      </c>
      <c r="O2439" s="7" t="str">
        <f>IF(OR($C2439=13,$C2439=14,$C2439=15),$J2439,"")</f>
        <v/>
      </c>
      <c r="P2439" s="8" t="str">
        <f t="shared" si="278"/>
        <v/>
      </c>
      <c r="Q2439" s="3" t="str">
        <f>IF(OR($C2439=19,$C2439=20,$C2439=21),$J2439,"")</f>
        <v/>
      </c>
      <c r="R2439" s="3" t="str">
        <f t="shared" si="281"/>
        <v/>
      </c>
      <c r="S2439" s="7" t="str">
        <f>IF(OR($C2439=25,$C2439=26,$C2439=27),$J2439,"")</f>
        <v/>
      </c>
      <c r="T2439" s="9" t="str">
        <f t="shared" si="282"/>
        <v/>
      </c>
    </row>
    <row r="2440" spans="1:20" x14ac:dyDescent="0.25">
      <c r="A2440" s="20">
        <f t="shared" si="280"/>
        <v>42881.93</v>
      </c>
      <c r="B2440" s="2">
        <v>42881.920300925929</v>
      </c>
      <c r="C2440" s="1">
        <v>8</v>
      </c>
      <c r="D2440" s="1">
        <v>11</v>
      </c>
      <c r="E2440" s="1">
        <v>9</v>
      </c>
      <c r="F2440" s="1">
        <v>10</v>
      </c>
      <c r="G2440" s="1">
        <v>582.36599999999999</v>
      </c>
      <c r="H2440" s="1">
        <v>201.25124220305207</v>
      </c>
      <c r="I2440" s="22">
        <v>3659.12</v>
      </c>
      <c r="J2440" s="1">
        <v>201.25124220305207</v>
      </c>
      <c r="K2440" s="7" t="str">
        <f>IF(OR($C2440=1,$C2440=2,$C2440=3),$J2440,"")</f>
        <v/>
      </c>
      <c r="L2440" s="8" t="str">
        <f t="shared" si="277"/>
        <v/>
      </c>
      <c r="M2440" s="3">
        <f>IF(OR($C2440=7,$C2440=8,$C2440=9),$J2440,"")</f>
        <v>201.25124220305207</v>
      </c>
      <c r="N2440" s="8">
        <f t="shared" si="279"/>
        <v>201.72940307690396</v>
      </c>
      <c r="O2440" s="7" t="str">
        <f>IF(OR($C2440=13,$C2440=14,$C2440=15),$J2440,"")</f>
        <v/>
      </c>
      <c r="P2440" s="8" t="str">
        <f t="shared" si="278"/>
        <v/>
      </c>
      <c r="Q2440" s="3" t="str">
        <f>IF(OR($C2440=19,$C2440=20,$C2440=21),$J2440,"")</f>
        <v/>
      </c>
      <c r="R2440" s="3" t="str">
        <f t="shared" si="281"/>
        <v/>
      </c>
      <c r="S2440" s="7" t="str">
        <f>IF(OR($C2440=25,$C2440=26,$C2440=27),$J2440,"")</f>
        <v/>
      </c>
      <c r="T2440" s="9" t="str">
        <f t="shared" si="282"/>
        <v/>
      </c>
    </row>
    <row r="2441" spans="1:20" x14ac:dyDescent="0.25">
      <c r="A2441" s="20">
        <f t="shared" si="280"/>
        <v>42881.93</v>
      </c>
      <c r="B2441" s="2">
        <v>42881.920324074075</v>
      </c>
      <c r="C2441" s="1">
        <v>9</v>
      </c>
      <c r="D2441" s="1">
        <v>12</v>
      </c>
      <c r="E2441" s="1">
        <v>10</v>
      </c>
      <c r="F2441" s="1">
        <v>11</v>
      </c>
      <c r="G2441" s="1">
        <v>601.39499999999998</v>
      </c>
      <c r="H2441" s="1">
        <v>207.82719252961968</v>
      </c>
      <c r="I2441" s="22">
        <v>3778.68</v>
      </c>
      <c r="J2441" s="1">
        <v>207.82719252961968</v>
      </c>
      <c r="K2441" s="7" t="str">
        <f>IF(OR($C2441=1,$C2441=2,$C2441=3),$J2441,"")</f>
        <v/>
      </c>
      <c r="L2441" s="8" t="str">
        <f t="shared" si="277"/>
        <v/>
      </c>
      <c r="M2441" s="3">
        <f>IF(OR($C2441=7,$C2441=8,$C2441=9),$J2441,"")</f>
        <v>207.82719252961968</v>
      </c>
      <c r="N2441" s="8" t="str">
        <f t="shared" si="279"/>
        <v/>
      </c>
      <c r="O2441" s="7" t="str">
        <f>IF(OR($C2441=13,$C2441=14,$C2441=15),$J2441,"")</f>
        <v/>
      </c>
      <c r="P2441" s="8" t="str">
        <f t="shared" si="278"/>
        <v/>
      </c>
      <c r="Q2441" s="3" t="str">
        <f>IF(OR($C2441=19,$C2441=20,$C2441=21),$J2441,"")</f>
        <v/>
      </c>
      <c r="R2441" s="3" t="str">
        <f t="shared" si="281"/>
        <v/>
      </c>
      <c r="S2441" s="7" t="str">
        <f>IF(OR($C2441=25,$C2441=26,$C2441=27),$J2441,"")</f>
        <v/>
      </c>
      <c r="T2441" s="9" t="str">
        <f t="shared" si="282"/>
        <v/>
      </c>
    </row>
    <row r="2442" spans="1:20" x14ac:dyDescent="0.25">
      <c r="A2442" s="20">
        <f t="shared" si="280"/>
        <v>42881.93</v>
      </c>
      <c r="B2442" s="2">
        <v>42881.920405092591</v>
      </c>
      <c r="C2442" s="1">
        <v>15</v>
      </c>
      <c r="D2442" s="1">
        <v>18</v>
      </c>
      <c r="E2442" s="1">
        <v>16</v>
      </c>
      <c r="F2442" s="1">
        <v>17</v>
      </c>
      <c r="G2442" s="1">
        <v>4354.76</v>
      </c>
      <c r="H2442" s="1">
        <v>1504.8970226561357</v>
      </c>
      <c r="I2442" s="22">
        <v>27361.8</v>
      </c>
      <c r="J2442" s="1">
        <v>1504.8970226561357</v>
      </c>
      <c r="K2442" s="7" t="str">
        <f>IF(OR($C2442=1,$C2442=2,$C2442=3),$J2442,"")</f>
        <v/>
      </c>
      <c r="L2442" s="8" t="str">
        <f t="shared" si="277"/>
        <v/>
      </c>
      <c r="M2442" s="3" t="str">
        <f>IF(OR($C2442=7,$C2442=8,$C2442=9),$J2442,"")</f>
        <v/>
      </c>
      <c r="N2442" s="8" t="str">
        <f t="shared" si="279"/>
        <v/>
      </c>
      <c r="O2442" s="7">
        <f>IF(OR($C2442=13,$C2442=14,$C2442=15),$J2442,"")</f>
        <v>1504.8970226561357</v>
      </c>
      <c r="P2442" s="8">
        <f t="shared" si="278"/>
        <v>1504.8970226561357</v>
      </c>
      <c r="Q2442" s="3" t="str">
        <f>IF(OR($C2442=19,$C2442=20,$C2442=21),$J2442,"")</f>
        <v/>
      </c>
      <c r="R2442" s="3" t="str">
        <f t="shared" si="281"/>
        <v/>
      </c>
      <c r="S2442" s="7" t="str">
        <f>IF(OR($C2442=25,$C2442=26,$C2442=27),$J2442,"")</f>
        <v/>
      </c>
      <c r="T2442" s="9" t="str">
        <f t="shared" si="282"/>
        <v/>
      </c>
    </row>
    <row r="2443" spans="1:20" x14ac:dyDescent="0.25">
      <c r="A2443" s="20">
        <f t="shared" si="280"/>
        <v>42881.93</v>
      </c>
      <c r="B2443" s="2">
        <v>42881.920439814814</v>
      </c>
      <c r="C2443" s="1">
        <v>19</v>
      </c>
      <c r="D2443" s="1">
        <v>22</v>
      </c>
      <c r="E2443" s="1">
        <v>20</v>
      </c>
      <c r="F2443" s="1">
        <v>21</v>
      </c>
      <c r="G2443" s="1">
        <v>736.68499999999995</v>
      </c>
      <c r="H2443" s="1">
        <v>254.5800602410776</v>
      </c>
      <c r="I2443" s="22">
        <v>4628.7299999999996</v>
      </c>
      <c r="J2443" s="1">
        <v>254.5800602410776</v>
      </c>
      <c r="K2443" s="7" t="str">
        <f>IF(OR($C2443=1,$C2443=2,$C2443=3),$J2443,"")</f>
        <v/>
      </c>
      <c r="L2443" s="8" t="str">
        <f t="shared" si="277"/>
        <v/>
      </c>
      <c r="M2443" s="3" t="str">
        <f>IF(OR($C2443=7,$C2443=8,$C2443=9),$J2443,"")</f>
        <v/>
      </c>
      <c r="N2443" s="8" t="str">
        <f t="shared" si="279"/>
        <v/>
      </c>
      <c r="O2443" s="7" t="str">
        <f>IF(OR($C2443=13,$C2443=14,$C2443=15),$J2443,"")</f>
        <v/>
      </c>
      <c r="P2443" s="8" t="str">
        <f t="shared" si="278"/>
        <v/>
      </c>
      <c r="Q2443" s="3">
        <f>IF(OR($C2443=19,$C2443=20,$C2443=21),$J2443,"")</f>
        <v>254.5800602410776</v>
      </c>
      <c r="R2443" s="3" t="str">
        <f t="shared" si="281"/>
        <v/>
      </c>
      <c r="S2443" s="7" t="str">
        <f>IF(OR($C2443=25,$C2443=26,$C2443=27),$J2443,"")</f>
        <v/>
      </c>
      <c r="T2443" s="9" t="str">
        <f t="shared" si="282"/>
        <v/>
      </c>
    </row>
    <row r="2444" spans="1:20" x14ac:dyDescent="0.25">
      <c r="A2444" s="20">
        <f t="shared" si="280"/>
        <v>42881.93</v>
      </c>
      <c r="B2444" s="2">
        <v>42881.92046296296</v>
      </c>
      <c r="C2444" s="1">
        <v>20</v>
      </c>
      <c r="D2444" s="1">
        <v>23</v>
      </c>
      <c r="E2444" s="1">
        <v>21</v>
      </c>
      <c r="F2444" s="1">
        <v>22</v>
      </c>
      <c r="G2444" s="1">
        <v>837.58500000000004</v>
      </c>
      <c r="H2444" s="1">
        <v>289.44859710327074</v>
      </c>
      <c r="I2444" s="22">
        <v>5262.7</v>
      </c>
      <c r="J2444" s="1">
        <v>289.44859710327074</v>
      </c>
      <c r="K2444" s="7" t="str">
        <f>IF(OR($C2444=1,$C2444=2,$C2444=3),$J2444,"")</f>
        <v/>
      </c>
      <c r="L2444" s="8" t="str">
        <f t="shared" si="277"/>
        <v/>
      </c>
      <c r="M2444" s="3" t="str">
        <f>IF(OR($C2444=7,$C2444=8,$C2444=9),$J2444,"")</f>
        <v/>
      </c>
      <c r="N2444" s="8" t="str">
        <f t="shared" si="279"/>
        <v/>
      </c>
      <c r="O2444" s="7" t="str">
        <f>IF(OR($C2444=13,$C2444=14,$C2444=15),$J2444,"")</f>
        <v/>
      </c>
      <c r="P2444" s="8" t="str">
        <f t="shared" si="278"/>
        <v/>
      </c>
      <c r="Q2444" s="3">
        <f>IF(OR($C2444=19,$C2444=20,$C2444=21),$J2444,"")</f>
        <v>289.44859710327074</v>
      </c>
      <c r="R2444" s="3">
        <f t="shared" si="281"/>
        <v>264.54725511744033</v>
      </c>
      <c r="S2444" s="7" t="str">
        <f>IF(OR($C2444=25,$C2444=26,$C2444=27),$J2444,"")</f>
        <v/>
      </c>
      <c r="T2444" s="9" t="str">
        <f t="shared" si="282"/>
        <v/>
      </c>
    </row>
    <row r="2445" spans="1:20" x14ac:dyDescent="0.25">
      <c r="A2445" s="20">
        <f t="shared" si="280"/>
        <v>42881.93</v>
      </c>
      <c r="B2445" s="2">
        <v>42881.920486111114</v>
      </c>
      <c r="C2445" s="1">
        <v>21</v>
      </c>
      <c r="D2445" s="1">
        <v>24</v>
      </c>
      <c r="E2445" s="1">
        <v>22</v>
      </c>
      <c r="F2445" s="1">
        <v>23</v>
      </c>
      <c r="G2445" s="1">
        <v>722.31200000000001</v>
      </c>
      <c r="H2445" s="1">
        <v>249.61310800797256</v>
      </c>
      <c r="I2445" s="22">
        <v>4538.42</v>
      </c>
      <c r="J2445" s="1">
        <v>249.61310800797256</v>
      </c>
      <c r="K2445" s="7" t="str">
        <f>IF(OR($C2445=1,$C2445=2,$C2445=3),$J2445,"")</f>
        <v/>
      </c>
      <c r="L2445" s="8" t="str">
        <f t="shared" si="277"/>
        <v/>
      </c>
      <c r="M2445" s="3" t="str">
        <f>IF(OR($C2445=7,$C2445=8,$C2445=9),$J2445,"")</f>
        <v/>
      </c>
      <c r="N2445" s="8" t="str">
        <f t="shared" si="279"/>
        <v/>
      </c>
      <c r="O2445" s="7" t="str">
        <f>IF(OR($C2445=13,$C2445=14,$C2445=15),$J2445,"")</f>
        <v/>
      </c>
      <c r="P2445" s="8" t="str">
        <f t="shared" si="278"/>
        <v/>
      </c>
      <c r="Q2445" s="3">
        <f>IF(OR($C2445=19,$C2445=20,$C2445=21),$J2445,"")</f>
        <v>249.61310800797256</v>
      </c>
      <c r="R2445" s="3" t="str">
        <f t="shared" si="281"/>
        <v/>
      </c>
      <c r="S2445" s="7" t="str">
        <f>IF(OR($C2445=25,$C2445=26,$C2445=27),$J2445,"")</f>
        <v/>
      </c>
      <c r="T2445" s="9" t="str">
        <f t="shared" si="282"/>
        <v/>
      </c>
    </row>
    <row r="2446" spans="1:20" x14ac:dyDescent="0.25">
      <c r="A2446" s="20">
        <f t="shared" si="280"/>
        <v>42881.94</v>
      </c>
      <c r="B2446" s="2">
        <v>42881.934155092589</v>
      </c>
      <c r="C2446" s="1">
        <v>7</v>
      </c>
      <c r="D2446" s="1">
        <v>10</v>
      </c>
      <c r="E2446" s="1">
        <v>8</v>
      </c>
      <c r="F2446" s="1">
        <v>9</v>
      </c>
      <c r="G2446" s="1">
        <v>571.17100000000005</v>
      </c>
      <c r="H2446" s="1">
        <v>197.38252792978895</v>
      </c>
      <c r="I2446" s="22">
        <v>3588.77</v>
      </c>
      <c r="J2446" s="1">
        <v>197.38252792978895</v>
      </c>
      <c r="K2446" s="7" t="str">
        <f>IF(OR($C2446=1,$C2446=2,$C2446=3),$J2446,"")</f>
        <v/>
      </c>
      <c r="L2446" s="8" t="str">
        <f t="shared" si="277"/>
        <v/>
      </c>
      <c r="M2446" s="3">
        <f>IF(OR($C2446=7,$C2446=8,$C2446=9),$J2446,"")</f>
        <v>197.38252792978895</v>
      </c>
      <c r="N2446" s="8" t="str">
        <f t="shared" si="279"/>
        <v/>
      </c>
      <c r="O2446" s="7" t="str">
        <f>IF(OR($C2446=13,$C2446=14,$C2446=15),$J2446,"")</f>
        <v/>
      </c>
      <c r="P2446" s="8" t="str">
        <f t="shared" si="278"/>
        <v/>
      </c>
      <c r="Q2446" s="3" t="str">
        <f>IF(OR($C2446=19,$C2446=20,$C2446=21),$J2446,"")</f>
        <v/>
      </c>
      <c r="R2446" s="3" t="str">
        <f t="shared" si="281"/>
        <v/>
      </c>
      <c r="S2446" s="7" t="str">
        <f>IF(OR($C2446=25,$C2446=26,$C2446=27),$J2446,"")</f>
        <v/>
      </c>
      <c r="T2446" s="9" t="str">
        <f t="shared" si="282"/>
        <v/>
      </c>
    </row>
    <row r="2447" spans="1:20" x14ac:dyDescent="0.25">
      <c r="A2447" s="20">
        <f t="shared" si="280"/>
        <v>42881.94</v>
      </c>
      <c r="B2447" s="2">
        <v>42881.934178240743</v>
      </c>
      <c r="C2447" s="1">
        <v>8</v>
      </c>
      <c r="D2447" s="1">
        <v>11</v>
      </c>
      <c r="E2447" s="1">
        <v>9</v>
      </c>
      <c r="F2447" s="1">
        <v>10</v>
      </c>
      <c r="G2447" s="1">
        <v>581.53200000000004</v>
      </c>
      <c r="H2447" s="1">
        <v>200.96303249301175</v>
      </c>
      <c r="I2447" s="22">
        <v>3653.87</v>
      </c>
      <c r="J2447" s="1">
        <v>200.96303249301175</v>
      </c>
      <c r="K2447" s="7" t="str">
        <f>IF(OR($C2447=1,$C2447=2,$C2447=3),$J2447,"")</f>
        <v/>
      </c>
      <c r="L2447" s="8" t="str">
        <f t="shared" si="277"/>
        <v/>
      </c>
      <c r="M2447" s="3">
        <f>IF(OR($C2447=7,$C2447=8,$C2447=9),$J2447,"")</f>
        <v>200.96303249301175</v>
      </c>
      <c r="N2447" s="8">
        <f t="shared" si="279"/>
        <v>201.89573993593604</v>
      </c>
      <c r="O2447" s="7" t="str">
        <f>IF(OR($C2447=13,$C2447=14,$C2447=15),$J2447,"")</f>
        <v/>
      </c>
      <c r="P2447" s="8" t="str">
        <f t="shared" ref="P2447:P2485" si="283">IF(AND(C2446=13,C2447=14,C2448=15),AVERAGE(O2446:O2448),"")</f>
        <v/>
      </c>
      <c r="Q2447" s="3" t="str">
        <f>IF(OR($C2447=19,$C2447=20,$C2447=21),$J2447,"")</f>
        <v/>
      </c>
      <c r="R2447" s="3" t="str">
        <f t="shared" si="281"/>
        <v/>
      </c>
      <c r="S2447" s="7" t="str">
        <f>IF(OR($C2447=25,$C2447=26,$C2447=27),$J2447,"")</f>
        <v/>
      </c>
      <c r="T2447" s="9" t="str">
        <f t="shared" si="282"/>
        <v/>
      </c>
    </row>
    <row r="2448" spans="1:20" x14ac:dyDescent="0.25">
      <c r="A2448" s="20">
        <f t="shared" si="280"/>
        <v>42881.94</v>
      </c>
      <c r="B2448" s="2">
        <v>42881.934212962966</v>
      </c>
      <c r="C2448" s="1">
        <v>9</v>
      </c>
      <c r="D2448" s="1">
        <v>12</v>
      </c>
      <c r="E2448" s="1">
        <v>10</v>
      </c>
      <c r="F2448" s="1">
        <v>11</v>
      </c>
      <c r="G2448" s="1">
        <v>599.99</v>
      </c>
      <c r="H2448" s="1">
        <v>207.3416593850074</v>
      </c>
      <c r="I2448" s="22">
        <v>3769.85</v>
      </c>
      <c r="J2448" s="1">
        <v>207.3416593850074</v>
      </c>
      <c r="K2448" s="7" t="str">
        <f>IF(OR($C2448=1,$C2448=2,$C2448=3),$J2448,"")</f>
        <v/>
      </c>
      <c r="L2448" s="8" t="str">
        <f t="shared" ref="L2448:L2511" si="284">K2448</f>
        <v/>
      </c>
      <c r="M2448" s="3">
        <f>IF(OR($C2448=7,$C2448=8,$C2448=9),$J2448,"")</f>
        <v>207.3416593850074</v>
      </c>
      <c r="N2448" s="8" t="str">
        <f t="shared" si="279"/>
        <v/>
      </c>
      <c r="O2448" s="7" t="str">
        <f>IF(OR($C2448=13,$C2448=14,$C2448=15),$J2448,"")</f>
        <v/>
      </c>
      <c r="P2448" s="8" t="str">
        <f t="shared" si="283"/>
        <v/>
      </c>
      <c r="Q2448" s="3" t="str">
        <f>IF(OR($C2448=19,$C2448=20,$C2448=21),$J2448,"")</f>
        <v/>
      </c>
      <c r="R2448" s="3" t="str">
        <f t="shared" si="281"/>
        <v/>
      </c>
      <c r="S2448" s="7" t="str">
        <f>IF(OR($C2448=25,$C2448=26,$C2448=27),$J2448,"")</f>
        <v/>
      </c>
      <c r="T2448" s="9" t="str">
        <f t="shared" si="282"/>
        <v/>
      </c>
    </row>
    <row r="2449" spans="1:20" x14ac:dyDescent="0.25">
      <c r="A2449" s="20">
        <f t="shared" si="280"/>
        <v>42881.94</v>
      </c>
      <c r="B2449" s="2">
        <v>42881.934293981481</v>
      </c>
      <c r="C2449" s="1">
        <v>19</v>
      </c>
      <c r="D2449" s="1">
        <v>22</v>
      </c>
      <c r="E2449" s="1">
        <v>20</v>
      </c>
      <c r="F2449" s="1">
        <v>21</v>
      </c>
      <c r="G2449" s="1">
        <v>733.83299999999997</v>
      </c>
      <c r="H2449" s="1">
        <v>253.59447979379343</v>
      </c>
      <c r="I2449" s="22">
        <v>4610.8100000000004</v>
      </c>
      <c r="J2449" s="1">
        <v>253.59447979379343</v>
      </c>
      <c r="K2449" s="7" t="str">
        <f>IF(OR($C2449=1,$C2449=2,$C2449=3),$J2449,"")</f>
        <v/>
      </c>
      <c r="L2449" s="8" t="str">
        <f t="shared" si="284"/>
        <v/>
      </c>
      <c r="M2449" s="3" t="str">
        <f>IF(OR($C2449=7,$C2449=8,$C2449=9),$J2449,"")</f>
        <v/>
      </c>
      <c r="N2449" s="8" t="str">
        <f t="shared" si="279"/>
        <v/>
      </c>
      <c r="O2449" s="7" t="str">
        <f>IF(OR($C2449=13,$C2449=14,$C2449=15),$J2449,"")</f>
        <v/>
      </c>
      <c r="P2449" s="8" t="str">
        <f t="shared" si="283"/>
        <v/>
      </c>
      <c r="Q2449" s="3">
        <f>IF(OR($C2449=19,$C2449=20,$C2449=21),$J2449,"")</f>
        <v>253.59447979379343</v>
      </c>
      <c r="R2449" s="3" t="str">
        <f t="shared" si="281"/>
        <v/>
      </c>
      <c r="S2449" s="7" t="str">
        <f>IF(OR($C2449=25,$C2449=26,$C2449=27),$J2449,"")</f>
        <v/>
      </c>
      <c r="T2449" s="9" t="str">
        <f t="shared" si="282"/>
        <v/>
      </c>
    </row>
    <row r="2450" spans="1:20" x14ac:dyDescent="0.25">
      <c r="A2450" s="20">
        <f t="shared" si="280"/>
        <v>42881.94</v>
      </c>
      <c r="B2450" s="2">
        <v>42881.934317129628</v>
      </c>
      <c r="C2450" s="1">
        <v>20</v>
      </c>
      <c r="D2450" s="1">
        <v>23</v>
      </c>
      <c r="E2450" s="1">
        <v>21</v>
      </c>
      <c r="F2450" s="1">
        <v>22</v>
      </c>
      <c r="G2450" s="1">
        <v>836.76599999999996</v>
      </c>
      <c r="H2450" s="1">
        <v>289.1655710211088</v>
      </c>
      <c r="I2450" s="22">
        <v>5257.55</v>
      </c>
      <c r="J2450" s="1">
        <v>289.1655710211088</v>
      </c>
      <c r="K2450" s="7" t="str">
        <f>IF(OR($C2450=1,$C2450=2,$C2450=3),$J2450,"")</f>
        <v/>
      </c>
      <c r="L2450" s="8" t="str">
        <f t="shared" si="284"/>
        <v/>
      </c>
      <c r="M2450" s="3" t="str">
        <f>IF(OR($C2450=7,$C2450=8,$C2450=9),$J2450,"")</f>
        <v/>
      </c>
      <c r="N2450" s="8" t="str">
        <f t="shared" si="279"/>
        <v/>
      </c>
      <c r="O2450" s="7" t="str">
        <f>IF(OR($C2450=13,$C2450=14,$C2450=15),$J2450,"")</f>
        <v/>
      </c>
      <c r="P2450" s="8" t="str">
        <f t="shared" si="283"/>
        <v/>
      </c>
      <c r="Q2450" s="3">
        <f>IF(OR($C2450=19,$C2450=20,$C2450=21),$J2450,"")</f>
        <v>289.1655710211088</v>
      </c>
      <c r="R2450" s="3">
        <f t="shared" si="281"/>
        <v>264.0778488151164</v>
      </c>
      <c r="S2450" s="7" t="str">
        <f>IF(OR($C2450=25,$C2450=26,$C2450=27),$J2450,"")</f>
        <v/>
      </c>
      <c r="T2450" s="9" t="str">
        <f t="shared" si="282"/>
        <v/>
      </c>
    </row>
    <row r="2451" spans="1:20" x14ac:dyDescent="0.25">
      <c r="A2451" s="20">
        <f t="shared" si="280"/>
        <v>42881.94</v>
      </c>
      <c r="B2451" s="2">
        <v>42881.934351851851</v>
      </c>
      <c r="C2451" s="1">
        <v>21</v>
      </c>
      <c r="D2451" s="1">
        <v>24</v>
      </c>
      <c r="E2451" s="1">
        <v>22</v>
      </c>
      <c r="F2451" s="1">
        <v>23</v>
      </c>
      <c r="G2451" s="1">
        <v>721.90800000000002</v>
      </c>
      <c r="H2451" s="1">
        <v>249.47349563044705</v>
      </c>
      <c r="I2451" s="22">
        <v>4535.88</v>
      </c>
      <c r="J2451" s="1">
        <v>249.47349563044705</v>
      </c>
      <c r="K2451" s="7" t="str">
        <f>IF(OR($C2451=1,$C2451=2,$C2451=3),$J2451,"")</f>
        <v/>
      </c>
      <c r="L2451" s="8" t="str">
        <f t="shared" si="284"/>
        <v/>
      </c>
      <c r="M2451" s="3" t="str">
        <f>IF(OR($C2451=7,$C2451=8,$C2451=9),$J2451,"")</f>
        <v/>
      </c>
      <c r="N2451" s="8" t="str">
        <f t="shared" si="279"/>
        <v/>
      </c>
      <c r="O2451" s="7" t="str">
        <f>IF(OR($C2451=13,$C2451=14,$C2451=15),$J2451,"")</f>
        <v/>
      </c>
      <c r="P2451" s="8" t="str">
        <f t="shared" si="283"/>
        <v/>
      </c>
      <c r="Q2451" s="3">
        <f>IF(OR($C2451=19,$C2451=20,$C2451=21),$J2451,"")</f>
        <v>249.47349563044705</v>
      </c>
      <c r="R2451" s="3" t="str">
        <f t="shared" si="281"/>
        <v/>
      </c>
      <c r="S2451" s="7" t="str">
        <f>IF(OR($C2451=25,$C2451=26,$C2451=27),$J2451,"")</f>
        <v/>
      </c>
      <c r="T2451" s="9" t="str">
        <f t="shared" si="282"/>
        <v/>
      </c>
    </row>
    <row r="2452" spans="1:20" x14ac:dyDescent="0.25">
      <c r="A2452" s="20">
        <f t="shared" si="280"/>
        <v>42881.950000000004</v>
      </c>
      <c r="B2452" s="2">
        <v>42881.94803240741</v>
      </c>
      <c r="C2452" s="1">
        <v>7</v>
      </c>
      <c r="D2452" s="1">
        <v>10</v>
      </c>
      <c r="E2452" s="1">
        <v>8</v>
      </c>
      <c r="F2452" s="1">
        <v>9</v>
      </c>
      <c r="G2452" s="1">
        <v>565.37300000000005</v>
      </c>
      <c r="H2452" s="1">
        <v>195.37888296718245</v>
      </c>
      <c r="I2452" s="22">
        <v>3552.34</v>
      </c>
      <c r="J2452" s="1">
        <v>195.37888296718245</v>
      </c>
      <c r="K2452" s="7" t="str">
        <f>IF(OR($C2452=1,$C2452=2,$C2452=3),$J2452,"")</f>
        <v/>
      </c>
      <c r="L2452" s="8" t="str">
        <f t="shared" si="284"/>
        <v/>
      </c>
      <c r="M2452" s="3">
        <f>IF(OR($C2452=7,$C2452=8,$C2452=9),$J2452,"")</f>
        <v>195.37888296718245</v>
      </c>
      <c r="N2452" s="8" t="str">
        <f t="shared" si="279"/>
        <v/>
      </c>
      <c r="O2452" s="7" t="str">
        <f>IF(OR($C2452=13,$C2452=14,$C2452=15),$J2452,"")</f>
        <v/>
      </c>
      <c r="P2452" s="8" t="str">
        <f t="shared" si="283"/>
        <v/>
      </c>
      <c r="Q2452" s="3" t="str">
        <f>IF(OR($C2452=19,$C2452=20,$C2452=21),$J2452,"")</f>
        <v/>
      </c>
      <c r="R2452" s="3" t="str">
        <f t="shared" si="281"/>
        <v/>
      </c>
      <c r="S2452" s="7" t="str">
        <f>IF(OR($C2452=25,$C2452=26,$C2452=27),$J2452,"")</f>
        <v/>
      </c>
      <c r="T2452" s="9" t="str">
        <f t="shared" si="282"/>
        <v/>
      </c>
    </row>
    <row r="2453" spans="1:20" x14ac:dyDescent="0.25">
      <c r="A2453" s="20">
        <f t="shared" si="280"/>
        <v>42881.950000000004</v>
      </c>
      <c r="B2453" s="2">
        <v>42881.948055555556</v>
      </c>
      <c r="C2453" s="1">
        <v>8</v>
      </c>
      <c r="D2453" s="1">
        <v>11</v>
      </c>
      <c r="E2453" s="1">
        <v>9</v>
      </c>
      <c r="F2453" s="1">
        <v>10</v>
      </c>
      <c r="G2453" s="1">
        <v>579.16899999999998</v>
      </c>
      <c r="H2453" s="1">
        <v>200.14643831456414</v>
      </c>
      <c r="I2453" s="22">
        <v>3639.02</v>
      </c>
      <c r="J2453" s="1">
        <v>200.14643831456414</v>
      </c>
      <c r="K2453" s="7" t="str">
        <f>IF(OR($C2453=1,$C2453=2,$C2453=3),$J2453,"")</f>
        <v/>
      </c>
      <c r="L2453" s="8" t="str">
        <f t="shared" si="284"/>
        <v/>
      </c>
      <c r="M2453" s="3">
        <f>IF(OR($C2453=7,$C2453=8,$C2453=9),$J2453,"")</f>
        <v>200.14643831456414</v>
      </c>
      <c r="N2453" s="8">
        <f t="shared" si="279"/>
        <v>199.9775672374582</v>
      </c>
      <c r="O2453" s="7" t="str">
        <f>IF(OR($C2453=13,$C2453=14,$C2453=15),$J2453,"")</f>
        <v/>
      </c>
      <c r="P2453" s="8" t="str">
        <f t="shared" si="283"/>
        <v/>
      </c>
      <c r="Q2453" s="3" t="str">
        <f>IF(OR($C2453=19,$C2453=20,$C2453=21),$J2453,"")</f>
        <v/>
      </c>
      <c r="R2453" s="3" t="str">
        <f t="shared" si="281"/>
        <v/>
      </c>
      <c r="S2453" s="7" t="str">
        <f>IF(OR($C2453=25,$C2453=26,$C2453=27),$J2453,"")</f>
        <v/>
      </c>
      <c r="T2453" s="9" t="str">
        <f t="shared" si="282"/>
        <v/>
      </c>
    </row>
    <row r="2454" spans="1:20" x14ac:dyDescent="0.25">
      <c r="A2454" s="20">
        <f t="shared" si="280"/>
        <v>42881.950000000004</v>
      </c>
      <c r="B2454" s="2">
        <v>42881.94809027778</v>
      </c>
      <c r="C2454" s="1">
        <v>9</v>
      </c>
      <c r="D2454" s="1">
        <v>12</v>
      </c>
      <c r="E2454" s="1">
        <v>10</v>
      </c>
      <c r="F2454" s="1">
        <v>11</v>
      </c>
      <c r="G2454" s="1">
        <v>591.49900000000002</v>
      </c>
      <c r="H2454" s="1">
        <v>204.407380430628</v>
      </c>
      <c r="I2454" s="22">
        <v>3716.5</v>
      </c>
      <c r="J2454" s="1">
        <v>204.407380430628</v>
      </c>
      <c r="K2454" s="7" t="str">
        <f>IF(OR($C2454=1,$C2454=2,$C2454=3),$J2454,"")</f>
        <v/>
      </c>
      <c r="L2454" s="8" t="str">
        <f t="shared" si="284"/>
        <v/>
      </c>
      <c r="M2454" s="3">
        <f>IF(OR($C2454=7,$C2454=8,$C2454=9),$J2454,"")</f>
        <v>204.407380430628</v>
      </c>
      <c r="N2454" s="8" t="str">
        <f t="shared" si="279"/>
        <v/>
      </c>
      <c r="O2454" s="7" t="str">
        <f>IF(OR($C2454=13,$C2454=14,$C2454=15),$J2454,"")</f>
        <v/>
      </c>
      <c r="P2454" s="8" t="str">
        <f t="shared" si="283"/>
        <v/>
      </c>
      <c r="Q2454" s="3" t="str">
        <f>IF(OR($C2454=19,$C2454=20,$C2454=21),$J2454,"")</f>
        <v/>
      </c>
      <c r="R2454" s="3" t="str">
        <f t="shared" si="281"/>
        <v/>
      </c>
      <c r="S2454" s="7" t="str">
        <f>IF(OR($C2454=25,$C2454=26,$C2454=27),$J2454,"")</f>
        <v/>
      </c>
      <c r="T2454" s="9" t="str">
        <f t="shared" si="282"/>
        <v/>
      </c>
    </row>
    <row r="2455" spans="1:20" x14ac:dyDescent="0.25">
      <c r="A2455" s="20">
        <f t="shared" si="280"/>
        <v>42881.950000000004</v>
      </c>
      <c r="B2455" s="2">
        <v>42881.948194444441</v>
      </c>
      <c r="C2455" s="1">
        <v>19</v>
      </c>
      <c r="D2455" s="1">
        <v>22</v>
      </c>
      <c r="E2455" s="1">
        <v>20</v>
      </c>
      <c r="F2455" s="1">
        <v>21</v>
      </c>
      <c r="G2455" s="1">
        <v>738.53200000000004</v>
      </c>
      <c r="H2455" s="1">
        <v>255.2183376205075</v>
      </c>
      <c r="I2455" s="22">
        <v>4640.33</v>
      </c>
      <c r="J2455" s="1">
        <v>255.2183376205075</v>
      </c>
      <c r="K2455" s="7" t="str">
        <f>IF(OR($C2455=1,$C2455=2,$C2455=3),$J2455,"")</f>
        <v/>
      </c>
      <c r="L2455" s="8" t="str">
        <f t="shared" si="284"/>
        <v/>
      </c>
      <c r="M2455" s="3" t="str">
        <f>IF(OR($C2455=7,$C2455=8,$C2455=9),$J2455,"")</f>
        <v/>
      </c>
      <c r="N2455" s="8" t="str">
        <f t="shared" si="279"/>
        <v/>
      </c>
      <c r="O2455" s="7" t="str">
        <f>IF(OR($C2455=13,$C2455=14,$C2455=15),$J2455,"")</f>
        <v/>
      </c>
      <c r="P2455" s="8" t="str">
        <f t="shared" si="283"/>
        <v/>
      </c>
      <c r="Q2455" s="3">
        <f>IF(OR($C2455=19,$C2455=20,$C2455=21),$J2455,"")</f>
        <v>255.2183376205075</v>
      </c>
      <c r="R2455" s="3" t="str">
        <f t="shared" si="281"/>
        <v/>
      </c>
      <c r="S2455" s="7" t="str">
        <f>IF(OR($C2455=25,$C2455=26,$C2455=27),$J2455,"")</f>
        <v/>
      </c>
      <c r="T2455" s="9" t="str">
        <f t="shared" si="282"/>
        <v/>
      </c>
    </row>
    <row r="2456" spans="1:20" x14ac:dyDescent="0.25">
      <c r="A2456" s="20">
        <f t="shared" si="280"/>
        <v>42881.950000000004</v>
      </c>
      <c r="B2456" s="2">
        <v>42881.948229166665</v>
      </c>
      <c r="C2456" s="1">
        <v>20</v>
      </c>
      <c r="D2456" s="1">
        <v>23</v>
      </c>
      <c r="E2456" s="1">
        <v>21</v>
      </c>
      <c r="F2456" s="1">
        <v>22</v>
      </c>
      <c r="G2456" s="1">
        <v>835.72</v>
      </c>
      <c r="H2456" s="1">
        <v>288.80409937038684</v>
      </c>
      <c r="I2456" s="22">
        <v>5250.98</v>
      </c>
      <c r="J2456" s="1">
        <v>288.80409937038684</v>
      </c>
      <c r="K2456" s="7" t="str">
        <f>IF(OR($C2456=1,$C2456=2,$C2456=3),$J2456,"")</f>
        <v/>
      </c>
      <c r="L2456" s="8" t="str">
        <f t="shared" si="284"/>
        <v/>
      </c>
      <c r="M2456" s="3" t="str">
        <f>IF(OR($C2456=7,$C2456=8,$C2456=9),$J2456,"")</f>
        <v/>
      </c>
      <c r="N2456" s="8" t="str">
        <f t="shared" si="279"/>
        <v/>
      </c>
      <c r="O2456" s="7" t="str">
        <f>IF(OR($C2456=13,$C2456=14,$C2456=15),$J2456,"")</f>
        <v/>
      </c>
      <c r="P2456" s="8" t="str">
        <f t="shared" si="283"/>
        <v/>
      </c>
      <c r="Q2456" s="3">
        <f>IF(OR($C2456=19,$C2456=20,$C2456=21),$J2456,"")</f>
        <v>288.80409937038684</v>
      </c>
      <c r="R2456" s="3">
        <f t="shared" si="281"/>
        <v>264.34198345345476</v>
      </c>
      <c r="S2456" s="7" t="str">
        <f>IF(OR($C2456=25,$C2456=26,$C2456=27),$J2456,"")</f>
        <v/>
      </c>
      <c r="T2456" s="9" t="str">
        <f t="shared" si="282"/>
        <v/>
      </c>
    </row>
    <row r="2457" spans="1:20" x14ac:dyDescent="0.25">
      <c r="A2457" s="20">
        <f t="shared" si="280"/>
        <v>42881.950000000004</v>
      </c>
      <c r="B2457" s="2">
        <v>42881.948252314818</v>
      </c>
      <c r="C2457" s="1">
        <v>21</v>
      </c>
      <c r="D2457" s="1">
        <v>24</v>
      </c>
      <c r="E2457" s="1">
        <v>22</v>
      </c>
      <c r="F2457" s="1">
        <v>23</v>
      </c>
      <c r="G2457" s="1">
        <v>720.548</v>
      </c>
      <c r="H2457" s="1">
        <v>249.00351336947</v>
      </c>
      <c r="I2457" s="22">
        <v>4527.34</v>
      </c>
      <c r="J2457" s="1">
        <v>249.00351336947</v>
      </c>
      <c r="K2457" s="7" t="str">
        <f>IF(OR($C2457=1,$C2457=2,$C2457=3),$J2457,"")</f>
        <v/>
      </c>
      <c r="L2457" s="8" t="str">
        <f t="shared" si="284"/>
        <v/>
      </c>
      <c r="M2457" s="3" t="str">
        <f>IF(OR($C2457=7,$C2457=8,$C2457=9),$J2457,"")</f>
        <v/>
      </c>
      <c r="N2457" s="8" t="str">
        <f t="shared" si="279"/>
        <v/>
      </c>
      <c r="O2457" s="7" t="str">
        <f>IF(OR($C2457=13,$C2457=14,$C2457=15),$J2457,"")</f>
        <v/>
      </c>
      <c r="P2457" s="8" t="str">
        <f t="shared" si="283"/>
        <v/>
      </c>
      <c r="Q2457" s="3">
        <f>IF(OR($C2457=19,$C2457=20,$C2457=21),$J2457,"")</f>
        <v>249.00351336947</v>
      </c>
      <c r="R2457" s="3" t="str">
        <f t="shared" si="281"/>
        <v/>
      </c>
      <c r="S2457" s="7" t="str">
        <f>IF(OR($C2457=25,$C2457=26,$C2457=27),$J2457,"")</f>
        <v/>
      </c>
      <c r="T2457" s="9" t="str">
        <f t="shared" si="282"/>
        <v/>
      </c>
    </row>
    <row r="2458" spans="1:20" x14ac:dyDescent="0.25">
      <c r="A2458" s="20">
        <f t="shared" si="280"/>
        <v>42881.97</v>
      </c>
      <c r="B2458" s="2">
        <v>42881.961875000001</v>
      </c>
      <c r="C2458" s="1">
        <v>2</v>
      </c>
      <c r="D2458" s="1">
        <v>5</v>
      </c>
      <c r="E2458" s="1">
        <v>3</v>
      </c>
      <c r="F2458" s="1">
        <v>4</v>
      </c>
      <c r="G2458" s="1">
        <v>1394.02</v>
      </c>
      <c r="H2458" s="1">
        <v>481.73872900529676</v>
      </c>
      <c r="I2458" s="22">
        <v>8758.91</v>
      </c>
      <c r="J2458" s="1">
        <v>481.73872900529676</v>
      </c>
      <c r="K2458" s="7">
        <f>IF(OR($C2458=1,$C2458=2,$C2458=3),$J2458,"")</f>
        <v>481.73872900529676</v>
      </c>
      <c r="L2458" s="8">
        <f t="shared" si="284"/>
        <v>481.73872900529676</v>
      </c>
      <c r="M2458" s="3" t="str">
        <f>IF(OR($C2458=7,$C2458=8,$C2458=9),$J2458,"")</f>
        <v/>
      </c>
      <c r="N2458" s="8" t="str">
        <f t="shared" si="279"/>
        <v/>
      </c>
      <c r="O2458" s="7" t="str">
        <f>IF(OR($C2458=13,$C2458=14,$C2458=15),$J2458,"")</f>
        <v/>
      </c>
      <c r="P2458" s="8" t="str">
        <f t="shared" si="283"/>
        <v/>
      </c>
      <c r="Q2458" s="3" t="str">
        <f>IF(OR($C2458=19,$C2458=20,$C2458=21),$J2458,"")</f>
        <v/>
      </c>
      <c r="R2458" s="3" t="str">
        <f t="shared" si="281"/>
        <v/>
      </c>
      <c r="S2458" s="7" t="str">
        <f>IF(OR($C2458=25,$C2458=26,$C2458=27),$J2458,"")</f>
        <v/>
      </c>
      <c r="T2458" s="9" t="str">
        <f t="shared" si="282"/>
        <v/>
      </c>
    </row>
    <row r="2459" spans="1:20" x14ac:dyDescent="0.25">
      <c r="A2459" s="20">
        <f t="shared" si="280"/>
        <v>42881.97</v>
      </c>
      <c r="B2459" s="2">
        <v>42881.96193287037</v>
      </c>
      <c r="C2459" s="1">
        <v>7</v>
      </c>
      <c r="D2459" s="1">
        <v>10</v>
      </c>
      <c r="E2459" s="1">
        <v>8</v>
      </c>
      <c r="F2459" s="1">
        <v>9</v>
      </c>
      <c r="G2459" s="1">
        <v>583.32299999999998</v>
      </c>
      <c r="H2459" s="1">
        <v>201.58195766169547</v>
      </c>
      <c r="I2459" s="22">
        <v>3665.13</v>
      </c>
      <c r="J2459" s="1">
        <v>201.58195766169547</v>
      </c>
      <c r="K2459" s="7" t="str">
        <f>IF(OR($C2459=1,$C2459=2,$C2459=3),$J2459,"")</f>
        <v/>
      </c>
      <c r="L2459" s="8" t="str">
        <f t="shared" si="284"/>
        <v/>
      </c>
      <c r="M2459" s="3">
        <f>IF(OR($C2459=7,$C2459=8,$C2459=9),$J2459,"")</f>
        <v>201.58195766169547</v>
      </c>
      <c r="N2459" s="8" t="str">
        <f t="shared" si="279"/>
        <v/>
      </c>
      <c r="O2459" s="7" t="str">
        <f>IF(OR($C2459=13,$C2459=14,$C2459=15),$J2459,"")</f>
        <v/>
      </c>
      <c r="P2459" s="8" t="str">
        <f t="shared" si="283"/>
        <v/>
      </c>
      <c r="Q2459" s="3" t="str">
        <f>IF(OR($C2459=19,$C2459=20,$C2459=21),$J2459,"")</f>
        <v/>
      </c>
      <c r="R2459" s="3" t="str">
        <f t="shared" si="281"/>
        <v/>
      </c>
      <c r="S2459" s="7" t="str">
        <f>IF(OR($C2459=25,$C2459=26,$C2459=27),$J2459,"")</f>
        <v/>
      </c>
      <c r="T2459" s="9" t="str">
        <f t="shared" si="282"/>
        <v/>
      </c>
    </row>
    <row r="2460" spans="1:20" x14ac:dyDescent="0.25">
      <c r="A2460" s="20">
        <f t="shared" si="280"/>
        <v>42881.97</v>
      </c>
      <c r="B2460" s="2">
        <v>42881.961967592593</v>
      </c>
      <c r="C2460" s="1">
        <v>8</v>
      </c>
      <c r="D2460" s="1">
        <v>11</v>
      </c>
      <c r="E2460" s="1">
        <v>9</v>
      </c>
      <c r="F2460" s="1">
        <v>10</v>
      </c>
      <c r="G2460" s="1">
        <v>580.59400000000005</v>
      </c>
      <c r="H2460" s="1">
        <v>200.63888296301437</v>
      </c>
      <c r="I2460" s="22">
        <v>3647.98</v>
      </c>
      <c r="J2460" s="1">
        <v>200.63888296301437</v>
      </c>
      <c r="K2460" s="7" t="str">
        <f>IF(OR($C2460=1,$C2460=2,$C2460=3),$J2460,"")</f>
        <v/>
      </c>
      <c r="L2460" s="8" t="str">
        <f t="shared" si="284"/>
        <v/>
      </c>
      <c r="M2460" s="3">
        <f>IF(OR($C2460=7,$C2460=8,$C2460=9),$J2460,"")</f>
        <v>200.63888296301437</v>
      </c>
      <c r="N2460" s="8">
        <f t="shared" si="279"/>
        <v>202.35259033962106</v>
      </c>
      <c r="O2460" s="7" t="str">
        <f>IF(OR($C2460=13,$C2460=14,$C2460=15),$J2460,"")</f>
        <v/>
      </c>
      <c r="P2460" s="8" t="str">
        <f t="shared" si="283"/>
        <v/>
      </c>
      <c r="Q2460" s="3" t="str">
        <f>IF(OR($C2460=19,$C2460=20,$C2460=21),$J2460,"")</f>
        <v/>
      </c>
      <c r="R2460" s="3" t="str">
        <f t="shared" si="281"/>
        <v/>
      </c>
      <c r="S2460" s="7" t="str">
        <f>IF(OR($C2460=25,$C2460=26,$C2460=27),$J2460,"")</f>
        <v/>
      </c>
      <c r="T2460" s="9" t="str">
        <f t="shared" si="282"/>
        <v/>
      </c>
    </row>
    <row r="2461" spans="1:20" x14ac:dyDescent="0.25">
      <c r="A2461" s="20">
        <f t="shared" si="280"/>
        <v>42881.97</v>
      </c>
      <c r="B2461" s="2">
        <v>42881.96199074074</v>
      </c>
      <c r="C2461" s="1">
        <v>9</v>
      </c>
      <c r="D2461" s="1">
        <v>12</v>
      </c>
      <c r="E2461" s="1">
        <v>10</v>
      </c>
      <c r="F2461" s="1">
        <v>11</v>
      </c>
      <c r="G2461" s="1">
        <v>592.74199999999996</v>
      </c>
      <c r="H2461" s="1">
        <v>204.83693039415331</v>
      </c>
      <c r="I2461" s="22">
        <v>3724.31</v>
      </c>
      <c r="J2461" s="1">
        <v>204.83693039415331</v>
      </c>
      <c r="K2461" s="7" t="str">
        <f>IF(OR($C2461=1,$C2461=2,$C2461=3),$J2461,"")</f>
        <v/>
      </c>
      <c r="L2461" s="8" t="str">
        <f t="shared" si="284"/>
        <v/>
      </c>
      <c r="M2461" s="3">
        <f>IF(OR($C2461=7,$C2461=8,$C2461=9),$J2461,"")</f>
        <v>204.83693039415331</v>
      </c>
      <c r="N2461" s="8" t="str">
        <f t="shared" si="279"/>
        <v/>
      </c>
      <c r="O2461" s="7" t="str">
        <f>IF(OR($C2461=13,$C2461=14,$C2461=15),$J2461,"")</f>
        <v/>
      </c>
      <c r="P2461" s="8" t="str">
        <f t="shared" si="283"/>
        <v/>
      </c>
      <c r="Q2461" s="3" t="str">
        <f>IF(OR($C2461=19,$C2461=20,$C2461=21),$J2461,"")</f>
        <v/>
      </c>
      <c r="R2461" s="3" t="str">
        <f t="shared" si="281"/>
        <v/>
      </c>
      <c r="S2461" s="7" t="str">
        <f>IF(OR($C2461=25,$C2461=26,$C2461=27),$J2461,"")</f>
        <v/>
      </c>
      <c r="T2461" s="9" t="str">
        <f t="shared" si="282"/>
        <v/>
      </c>
    </row>
    <row r="2462" spans="1:20" x14ac:dyDescent="0.25">
      <c r="A2462" s="20">
        <f t="shared" si="280"/>
        <v>42881.97</v>
      </c>
      <c r="B2462" s="2">
        <v>42881.962025462963</v>
      </c>
      <c r="C2462" s="1">
        <v>13</v>
      </c>
      <c r="D2462" s="1">
        <v>16</v>
      </c>
      <c r="E2462" s="1">
        <v>14</v>
      </c>
      <c r="F2462" s="1">
        <v>15</v>
      </c>
      <c r="G2462" s="1">
        <v>607.78700000000003</v>
      </c>
      <c r="H2462" s="1">
        <v>210.03610915621175</v>
      </c>
      <c r="I2462" s="22">
        <v>3818.84</v>
      </c>
      <c r="J2462" s="1">
        <v>210.03610915621175</v>
      </c>
      <c r="K2462" s="7" t="str">
        <f>IF(OR($C2462=1,$C2462=2,$C2462=3),$J2462,"")</f>
        <v/>
      </c>
      <c r="L2462" s="8" t="str">
        <f t="shared" si="284"/>
        <v/>
      </c>
      <c r="M2462" s="3" t="str">
        <f>IF(OR($C2462=7,$C2462=8,$C2462=9),$J2462,"")</f>
        <v/>
      </c>
      <c r="N2462" s="8" t="str">
        <f t="shared" si="279"/>
        <v/>
      </c>
      <c r="O2462" s="7">
        <f>IF(OR($C2462=13,$C2462=14,$C2462=15),$J2462,"")</f>
        <v>210.03610915621175</v>
      </c>
      <c r="P2462" s="8">
        <f>AVERAGE(O2462:O2463)</f>
        <v>787.30616257171619</v>
      </c>
      <c r="Q2462" s="3" t="str">
        <f>IF(OR($C2462=19,$C2462=20,$C2462=21),$J2462,"")</f>
        <v/>
      </c>
      <c r="R2462" s="3" t="str">
        <f t="shared" si="281"/>
        <v/>
      </c>
      <c r="S2462" s="7" t="str">
        <f>IF(OR($C2462=25,$C2462=26,$C2462=27),$J2462,"")</f>
        <v/>
      </c>
      <c r="T2462" s="9" t="str">
        <f t="shared" si="282"/>
        <v/>
      </c>
    </row>
    <row r="2463" spans="1:20" x14ac:dyDescent="0.25">
      <c r="A2463" s="20">
        <f t="shared" si="280"/>
        <v>42881.97</v>
      </c>
      <c r="B2463" s="2">
        <v>42881.962094907409</v>
      </c>
      <c r="C2463" s="1">
        <v>15</v>
      </c>
      <c r="D2463" s="1">
        <v>18</v>
      </c>
      <c r="E2463" s="1">
        <v>16</v>
      </c>
      <c r="F2463" s="1">
        <v>17</v>
      </c>
      <c r="G2463" s="1">
        <v>3948.71</v>
      </c>
      <c r="H2463" s="1">
        <v>1364.5762159872206</v>
      </c>
      <c r="I2463" s="22">
        <v>24810.5</v>
      </c>
      <c r="J2463" s="1">
        <v>1364.5762159872206</v>
      </c>
      <c r="K2463" s="7" t="str">
        <f>IF(OR($C2463=1,$C2463=2,$C2463=3),$J2463,"")</f>
        <v/>
      </c>
      <c r="L2463" s="8" t="str">
        <f t="shared" si="284"/>
        <v/>
      </c>
      <c r="M2463" s="3" t="str">
        <f>IF(OR($C2463=7,$C2463=8,$C2463=9),$J2463,"")</f>
        <v/>
      </c>
      <c r="N2463" s="8" t="str">
        <f t="shared" si="279"/>
        <v/>
      </c>
      <c r="O2463" s="7">
        <f>IF(OR($C2463=13,$C2463=14,$C2463=15),$J2463,"")</f>
        <v>1364.5762159872206</v>
      </c>
      <c r="P2463" s="8" t="str">
        <f t="shared" si="283"/>
        <v/>
      </c>
      <c r="Q2463" s="3" t="str">
        <f>IF(OR($C2463=19,$C2463=20,$C2463=21),$J2463,"")</f>
        <v/>
      </c>
      <c r="R2463" s="3" t="str">
        <f t="shared" si="281"/>
        <v/>
      </c>
      <c r="S2463" s="7" t="str">
        <f>IF(OR($C2463=25,$C2463=26,$C2463=27),$J2463,"")</f>
        <v/>
      </c>
      <c r="T2463" s="9" t="str">
        <f t="shared" si="282"/>
        <v/>
      </c>
    </row>
    <row r="2464" spans="1:20" x14ac:dyDescent="0.25">
      <c r="A2464" s="20">
        <f t="shared" si="280"/>
        <v>42881.97</v>
      </c>
      <c r="B2464" s="2">
        <v>42881.962118055555</v>
      </c>
      <c r="C2464" s="1">
        <v>19</v>
      </c>
      <c r="D2464" s="1">
        <v>22</v>
      </c>
      <c r="E2464" s="1">
        <v>20</v>
      </c>
      <c r="F2464" s="1">
        <v>21</v>
      </c>
      <c r="G2464" s="1">
        <v>736.10199999999998</v>
      </c>
      <c r="H2464" s="1">
        <v>254.3785899042029</v>
      </c>
      <c r="I2464" s="22">
        <v>4625.07</v>
      </c>
      <c r="J2464" s="1">
        <v>254.3785899042029</v>
      </c>
      <c r="K2464" s="7" t="str">
        <f>IF(OR($C2464=1,$C2464=2,$C2464=3),$J2464,"")</f>
        <v/>
      </c>
      <c r="L2464" s="8" t="str">
        <f t="shared" si="284"/>
        <v/>
      </c>
      <c r="M2464" s="3" t="str">
        <f>IF(OR($C2464=7,$C2464=8,$C2464=9),$J2464,"")</f>
        <v/>
      </c>
      <c r="N2464" s="8" t="str">
        <f t="shared" si="279"/>
        <v/>
      </c>
      <c r="O2464" s="7" t="str">
        <f>IF(OR($C2464=13,$C2464=14,$C2464=15),$J2464,"")</f>
        <v/>
      </c>
      <c r="P2464" s="8" t="str">
        <f t="shared" si="283"/>
        <v/>
      </c>
      <c r="Q2464" s="3">
        <f>IF(OR($C2464=19,$C2464=20,$C2464=21),$J2464,"")</f>
        <v>254.3785899042029</v>
      </c>
      <c r="R2464" s="3" t="str">
        <f t="shared" si="281"/>
        <v/>
      </c>
      <c r="S2464" s="7" t="str">
        <f>IF(OR($C2464=25,$C2464=26,$C2464=27),$J2464,"")</f>
        <v/>
      </c>
      <c r="T2464" s="9" t="str">
        <f t="shared" si="282"/>
        <v/>
      </c>
    </row>
    <row r="2465" spans="1:20" x14ac:dyDescent="0.25">
      <c r="A2465" s="20">
        <f t="shared" si="280"/>
        <v>42881.97</v>
      </c>
      <c r="B2465" s="2">
        <v>42881.962152777778</v>
      </c>
      <c r="C2465" s="1">
        <v>20</v>
      </c>
      <c r="D2465" s="1">
        <v>23</v>
      </c>
      <c r="E2465" s="1">
        <v>21</v>
      </c>
      <c r="F2465" s="1">
        <v>22</v>
      </c>
      <c r="G2465" s="1">
        <v>837.53899999999999</v>
      </c>
      <c r="H2465" s="1">
        <v>289.43270064444357</v>
      </c>
      <c r="I2465" s="22">
        <v>5262.41</v>
      </c>
      <c r="J2465" s="1">
        <v>289.43270064444357</v>
      </c>
      <c r="K2465" s="7" t="str">
        <f>IF(OR($C2465=1,$C2465=2,$C2465=3),$J2465,"")</f>
        <v/>
      </c>
      <c r="L2465" s="8" t="str">
        <f t="shared" si="284"/>
        <v/>
      </c>
      <c r="M2465" s="3" t="str">
        <f>IF(OR($C2465=7,$C2465=8,$C2465=9),$J2465,"")</f>
        <v/>
      </c>
      <c r="N2465" s="8" t="str">
        <f t="shared" si="279"/>
        <v/>
      </c>
      <c r="O2465" s="7" t="str">
        <f>IF(OR($C2465=13,$C2465=14,$C2465=15),$J2465,"")</f>
        <v/>
      </c>
      <c r="P2465" s="8" t="str">
        <f t="shared" si="283"/>
        <v/>
      </c>
      <c r="Q2465" s="3">
        <f>IF(OR($C2465=19,$C2465=20,$C2465=21),$J2465,"")</f>
        <v>289.43270064444357</v>
      </c>
      <c r="R2465" s="3">
        <f t="shared" si="281"/>
        <v>264.29636752812462</v>
      </c>
      <c r="S2465" s="7" t="str">
        <f>IF(OR($C2465=25,$C2465=26,$C2465=27),$J2465,"")</f>
        <v/>
      </c>
      <c r="T2465" s="9" t="str">
        <f t="shared" si="282"/>
        <v/>
      </c>
    </row>
    <row r="2466" spans="1:20" x14ac:dyDescent="0.25">
      <c r="A2466" s="20">
        <f t="shared" si="280"/>
        <v>42881.97</v>
      </c>
      <c r="B2466" s="2">
        <v>42881.962175925924</v>
      </c>
      <c r="C2466" s="1">
        <v>21</v>
      </c>
      <c r="D2466" s="1">
        <v>24</v>
      </c>
      <c r="E2466" s="1">
        <v>22</v>
      </c>
      <c r="F2466" s="1">
        <v>23</v>
      </c>
      <c r="G2466" s="1">
        <v>720.76300000000003</v>
      </c>
      <c r="H2466" s="1">
        <v>249.07781203572742</v>
      </c>
      <c r="I2466" s="22">
        <v>4528.6899999999996</v>
      </c>
      <c r="J2466" s="1">
        <v>249.07781203572742</v>
      </c>
      <c r="K2466" s="7" t="str">
        <f>IF(OR($C2466=1,$C2466=2,$C2466=3),$J2466,"")</f>
        <v/>
      </c>
      <c r="L2466" s="8" t="str">
        <f t="shared" si="284"/>
        <v/>
      </c>
      <c r="M2466" s="3" t="str">
        <f>IF(OR($C2466=7,$C2466=8,$C2466=9),$J2466,"")</f>
        <v/>
      </c>
      <c r="N2466" s="8" t="str">
        <f t="shared" si="279"/>
        <v/>
      </c>
      <c r="O2466" s="7" t="str">
        <f>IF(OR($C2466=13,$C2466=14,$C2466=15),$J2466,"")</f>
        <v/>
      </c>
      <c r="P2466" s="8" t="str">
        <f t="shared" si="283"/>
        <v/>
      </c>
      <c r="Q2466" s="3">
        <f>IF(OR($C2466=19,$C2466=20,$C2466=21),$J2466,"")</f>
        <v>249.07781203572742</v>
      </c>
      <c r="R2466" s="3" t="str">
        <f t="shared" si="281"/>
        <v/>
      </c>
      <c r="S2466" s="7" t="str">
        <f>IF(OR($C2466=25,$C2466=26,$C2466=27),$J2466,"")</f>
        <v/>
      </c>
      <c r="T2466" s="9" t="str">
        <f t="shared" si="282"/>
        <v/>
      </c>
    </row>
    <row r="2467" spans="1:20" x14ac:dyDescent="0.25">
      <c r="A2467" s="20">
        <f t="shared" si="280"/>
        <v>42881.98</v>
      </c>
      <c r="B2467" s="2">
        <v>42881.975729166668</v>
      </c>
      <c r="C2467" s="1">
        <v>1</v>
      </c>
      <c r="D2467" s="1">
        <v>4</v>
      </c>
      <c r="E2467" s="1">
        <v>2</v>
      </c>
      <c r="F2467" s="1">
        <v>3</v>
      </c>
      <c r="G2467" s="1">
        <v>717.15700000000004</v>
      </c>
      <c r="H2467" s="1">
        <v>247.83166789375449</v>
      </c>
      <c r="I2467" s="22">
        <v>4506.03</v>
      </c>
      <c r="J2467" s="1">
        <v>247.83166789375449</v>
      </c>
      <c r="K2467" s="7">
        <f>IF(OR($C2467=1,$C2467=2,$C2467=3),$J2467,"")</f>
        <v>247.83166789375449</v>
      </c>
      <c r="L2467" s="8">
        <f t="shared" si="284"/>
        <v>247.83166789375449</v>
      </c>
      <c r="M2467" s="3" t="str">
        <f>IF(OR($C2467=7,$C2467=8,$C2467=9),$J2467,"")</f>
        <v/>
      </c>
      <c r="N2467" s="8" t="str">
        <f t="shared" si="279"/>
        <v/>
      </c>
      <c r="O2467" s="7" t="str">
        <f>IF(OR($C2467=13,$C2467=14,$C2467=15),$J2467,"")</f>
        <v/>
      </c>
      <c r="P2467" s="8" t="str">
        <f t="shared" si="283"/>
        <v/>
      </c>
      <c r="Q2467" s="3" t="str">
        <f>IF(OR($C2467=19,$C2467=20,$C2467=21),$J2467,"")</f>
        <v/>
      </c>
      <c r="R2467" s="3" t="str">
        <f t="shared" si="281"/>
        <v/>
      </c>
      <c r="S2467" s="7" t="str">
        <f>IF(OR($C2467=25,$C2467=26,$C2467=27),$J2467,"")</f>
        <v/>
      </c>
      <c r="T2467" s="9" t="str">
        <f t="shared" si="282"/>
        <v/>
      </c>
    </row>
    <row r="2468" spans="1:20" x14ac:dyDescent="0.25">
      <c r="A2468" s="20">
        <f t="shared" si="280"/>
        <v>42881.98</v>
      </c>
      <c r="B2468" s="2">
        <v>42881.97583333333</v>
      </c>
      <c r="C2468" s="1">
        <v>7</v>
      </c>
      <c r="D2468" s="1">
        <v>10</v>
      </c>
      <c r="E2468" s="1">
        <v>8</v>
      </c>
      <c r="F2468" s="1">
        <v>9</v>
      </c>
      <c r="G2468" s="1">
        <v>566.88800000000003</v>
      </c>
      <c r="H2468" s="1">
        <v>195.90242938290316</v>
      </c>
      <c r="I2468" s="22">
        <v>3561.86</v>
      </c>
      <c r="J2468" s="1">
        <v>195.90242938290316</v>
      </c>
      <c r="K2468" s="7" t="str">
        <f>IF(OR($C2468=1,$C2468=2,$C2468=3),$J2468,"")</f>
        <v/>
      </c>
      <c r="L2468" s="8" t="str">
        <f t="shared" si="284"/>
        <v/>
      </c>
      <c r="M2468" s="3">
        <f>IF(OR($C2468=7,$C2468=8,$C2468=9),$J2468,"")</f>
        <v>195.90242938290316</v>
      </c>
      <c r="N2468" s="8">
        <f>AVERAGE(M2468:M2469)</f>
        <v>198.30244909061309</v>
      </c>
      <c r="O2468" s="7" t="str">
        <f>IF(OR($C2468=13,$C2468=14,$C2468=15),$J2468,"")</f>
        <v/>
      </c>
      <c r="P2468" s="8" t="str">
        <f t="shared" si="283"/>
        <v/>
      </c>
      <c r="Q2468" s="3" t="str">
        <f>IF(OR($C2468=19,$C2468=20,$C2468=21),$J2468,"")</f>
        <v/>
      </c>
      <c r="R2468" s="3" t="str">
        <f t="shared" si="281"/>
        <v/>
      </c>
      <c r="S2468" s="7" t="str">
        <f>IF(OR($C2468=25,$C2468=26,$C2468=27),$J2468,"")</f>
        <v/>
      </c>
      <c r="T2468" s="9" t="str">
        <f t="shared" si="282"/>
        <v/>
      </c>
    </row>
    <row r="2469" spans="1:20" x14ac:dyDescent="0.25">
      <c r="A2469" s="20">
        <f t="shared" si="280"/>
        <v>42881.98</v>
      </c>
      <c r="B2469" s="2">
        <v>42881.975868055553</v>
      </c>
      <c r="C2469" s="1">
        <v>8</v>
      </c>
      <c r="D2469" s="1">
        <v>11</v>
      </c>
      <c r="E2469" s="1">
        <v>9</v>
      </c>
      <c r="F2469" s="1">
        <v>10</v>
      </c>
      <c r="G2469" s="1">
        <v>580.77800000000002</v>
      </c>
      <c r="H2469" s="1">
        <v>200.70246879832303</v>
      </c>
      <c r="I2469" s="22">
        <v>3649.14</v>
      </c>
      <c r="J2469" s="1">
        <v>200.70246879832303</v>
      </c>
      <c r="K2469" s="7" t="str">
        <f>IF(OR($C2469=1,$C2469=2,$C2469=3),$J2469,"")</f>
        <v/>
      </c>
      <c r="L2469" s="8" t="str">
        <f t="shared" si="284"/>
        <v/>
      </c>
      <c r="M2469" s="3">
        <f>IF(OR($C2469=7,$C2469=8,$C2469=9),$J2469,"")</f>
        <v>200.70246879832303</v>
      </c>
      <c r="N2469" s="8" t="str">
        <f t="shared" si="279"/>
        <v/>
      </c>
      <c r="O2469" s="7" t="str">
        <f>IF(OR($C2469=13,$C2469=14,$C2469=15),$J2469,"")</f>
        <v/>
      </c>
      <c r="P2469" s="8" t="str">
        <f t="shared" si="283"/>
        <v/>
      </c>
      <c r="Q2469" s="3" t="str">
        <f>IF(OR($C2469=19,$C2469=20,$C2469=21),$J2469,"")</f>
        <v/>
      </c>
      <c r="R2469" s="3" t="str">
        <f t="shared" si="281"/>
        <v/>
      </c>
      <c r="S2469" s="7" t="str">
        <f>IF(OR($C2469=25,$C2469=26,$C2469=27),$J2469,"")</f>
        <v/>
      </c>
      <c r="T2469" s="9" t="str">
        <f t="shared" si="282"/>
        <v/>
      </c>
    </row>
    <row r="2470" spans="1:20" x14ac:dyDescent="0.25">
      <c r="A2470" s="20">
        <f t="shared" si="280"/>
        <v>42881.98</v>
      </c>
      <c r="B2470" s="2">
        <v>42881.976006944446</v>
      </c>
      <c r="C2470" s="1">
        <v>15</v>
      </c>
      <c r="D2470" s="1">
        <v>18</v>
      </c>
      <c r="E2470" s="1">
        <v>16</v>
      </c>
      <c r="F2470" s="1">
        <v>17</v>
      </c>
      <c r="G2470" s="1">
        <v>2952.04</v>
      </c>
      <c r="H2470" s="1">
        <v>1020.1517894813534</v>
      </c>
      <c r="I2470" s="22">
        <v>18548.2</v>
      </c>
      <c r="J2470" s="1">
        <v>1020.1517894813534</v>
      </c>
      <c r="K2470" s="7" t="str">
        <f>IF(OR($C2470=1,$C2470=2,$C2470=3),$J2470,"")</f>
        <v/>
      </c>
      <c r="L2470" s="8" t="str">
        <f t="shared" si="284"/>
        <v/>
      </c>
      <c r="M2470" s="3" t="str">
        <f>IF(OR($C2470=7,$C2470=8,$C2470=9),$J2470,"")</f>
        <v/>
      </c>
      <c r="N2470" s="8" t="str">
        <f t="shared" si="279"/>
        <v/>
      </c>
      <c r="O2470" s="7">
        <f>IF(OR($C2470=13,$C2470=14,$C2470=15),$J2470,"")</f>
        <v>1020.1517894813534</v>
      </c>
      <c r="P2470" s="8">
        <f>O2470</f>
        <v>1020.1517894813534</v>
      </c>
      <c r="Q2470" s="3" t="str">
        <f>IF(OR($C2470=19,$C2470=20,$C2470=21),$J2470,"")</f>
        <v/>
      </c>
      <c r="R2470" s="3" t="str">
        <f t="shared" si="281"/>
        <v/>
      </c>
      <c r="S2470" s="7" t="str">
        <f>IF(OR($C2470=25,$C2470=26,$C2470=27),$J2470,"")</f>
        <v/>
      </c>
      <c r="T2470" s="9" t="str">
        <f t="shared" si="282"/>
        <v/>
      </c>
    </row>
    <row r="2471" spans="1:20" x14ac:dyDescent="0.25">
      <c r="A2471" s="20">
        <f t="shared" si="280"/>
        <v>42881.98</v>
      </c>
      <c r="B2471" s="2">
        <v>42881.976030092592</v>
      </c>
      <c r="C2471" s="1">
        <v>19</v>
      </c>
      <c r="D2471" s="1">
        <v>22</v>
      </c>
      <c r="E2471" s="1">
        <v>20</v>
      </c>
      <c r="F2471" s="1">
        <v>21</v>
      </c>
      <c r="G2471" s="1">
        <v>739.30399999999997</v>
      </c>
      <c r="H2471" s="1">
        <v>255.48512166865029</v>
      </c>
      <c r="I2471" s="22">
        <v>4645.18</v>
      </c>
      <c r="J2471" s="1">
        <v>255.48512166865029</v>
      </c>
      <c r="K2471" s="7" t="str">
        <f>IF(OR($C2471=1,$C2471=2,$C2471=3),$J2471,"")</f>
        <v/>
      </c>
      <c r="L2471" s="8" t="str">
        <f t="shared" si="284"/>
        <v/>
      </c>
      <c r="M2471" s="3" t="str">
        <f>IF(OR($C2471=7,$C2471=8,$C2471=9),$J2471,"")</f>
        <v/>
      </c>
      <c r="N2471" s="8" t="str">
        <f t="shared" si="279"/>
        <v/>
      </c>
      <c r="O2471" s="7" t="str">
        <f>IF(OR($C2471=13,$C2471=14,$C2471=15),$J2471,"")</f>
        <v/>
      </c>
      <c r="P2471" s="8" t="str">
        <f t="shared" si="283"/>
        <v/>
      </c>
      <c r="Q2471" s="3">
        <f>IF(OR($C2471=19,$C2471=20,$C2471=21),$J2471,"")</f>
        <v>255.48512166865029</v>
      </c>
      <c r="R2471" s="3" t="str">
        <f t="shared" si="281"/>
        <v/>
      </c>
      <c r="S2471" s="7" t="str">
        <f>IF(OR($C2471=25,$C2471=26,$C2471=27),$J2471,"")</f>
        <v/>
      </c>
      <c r="T2471" s="9" t="str">
        <f t="shared" si="282"/>
        <v/>
      </c>
    </row>
    <row r="2472" spans="1:20" x14ac:dyDescent="0.25">
      <c r="A2472" s="20">
        <f t="shared" si="280"/>
        <v>42881.98</v>
      </c>
      <c r="B2472" s="2">
        <v>42881.976064814815</v>
      </c>
      <c r="C2472" s="1">
        <v>20</v>
      </c>
      <c r="D2472" s="1">
        <v>23</v>
      </c>
      <c r="E2472" s="1">
        <v>21</v>
      </c>
      <c r="F2472" s="1">
        <v>22</v>
      </c>
      <c r="G2472" s="1">
        <v>836.22699999999998</v>
      </c>
      <c r="H2472" s="1">
        <v>288.9793059926775</v>
      </c>
      <c r="I2472" s="22">
        <v>5254.17</v>
      </c>
      <c r="J2472" s="1">
        <v>288.9793059926775</v>
      </c>
      <c r="K2472" s="7" t="str">
        <f>IF(OR($C2472=1,$C2472=2,$C2472=3),$J2472,"")</f>
        <v/>
      </c>
      <c r="L2472" s="8" t="str">
        <f t="shared" si="284"/>
        <v/>
      </c>
      <c r="M2472" s="3" t="str">
        <f>IF(OR($C2472=7,$C2472=8,$C2472=9),$J2472,"")</f>
        <v/>
      </c>
      <c r="N2472" s="8" t="str">
        <f t="shared" si="279"/>
        <v/>
      </c>
      <c r="O2472" s="7" t="str">
        <f>IF(OR($C2472=13,$C2472=14,$C2472=15),$J2472,"")</f>
        <v/>
      </c>
      <c r="P2472" s="8" t="str">
        <f t="shared" si="283"/>
        <v/>
      </c>
      <c r="Q2472" s="3">
        <f>IF(OR($C2472=19,$C2472=20,$C2472=21),$J2472,"")</f>
        <v>288.9793059926775</v>
      </c>
      <c r="R2472" s="3">
        <f t="shared" si="281"/>
        <v>264.51027857190758</v>
      </c>
      <c r="S2472" s="7" t="str">
        <f>IF(OR($C2472=25,$C2472=26,$C2472=27),$J2472,"")</f>
        <v/>
      </c>
      <c r="T2472" s="9" t="str">
        <f t="shared" si="282"/>
        <v/>
      </c>
    </row>
    <row r="2473" spans="1:20" x14ac:dyDescent="0.25">
      <c r="A2473" s="20">
        <f t="shared" si="280"/>
        <v>42881.98</v>
      </c>
      <c r="B2473" s="2">
        <v>42881.976099537038</v>
      </c>
      <c r="C2473" s="1">
        <v>21</v>
      </c>
      <c r="D2473" s="1">
        <v>24</v>
      </c>
      <c r="E2473" s="1">
        <v>22</v>
      </c>
      <c r="F2473" s="1">
        <v>23</v>
      </c>
      <c r="G2473" s="1">
        <v>720.73</v>
      </c>
      <c r="H2473" s="1">
        <v>249.06640805439488</v>
      </c>
      <c r="I2473" s="22">
        <v>4528.4799999999996</v>
      </c>
      <c r="J2473" s="1">
        <v>249.06640805439488</v>
      </c>
      <c r="K2473" s="7" t="str">
        <f>IF(OR($C2473=1,$C2473=2,$C2473=3),$J2473,"")</f>
        <v/>
      </c>
      <c r="L2473" s="8" t="str">
        <f t="shared" si="284"/>
        <v/>
      </c>
      <c r="M2473" s="3" t="str">
        <f>IF(OR($C2473=7,$C2473=8,$C2473=9),$J2473,"")</f>
        <v/>
      </c>
      <c r="N2473" s="8" t="str">
        <f t="shared" si="279"/>
        <v/>
      </c>
      <c r="O2473" s="7" t="str">
        <f>IF(OR($C2473=13,$C2473=14,$C2473=15),$J2473,"")</f>
        <v/>
      </c>
      <c r="P2473" s="8" t="str">
        <f t="shared" si="283"/>
        <v/>
      </c>
      <c r="Q2473" s="3">
        <f>IF(OR($C2473=19,$C2473=20,$C2473=21),$J2473,"")</f>
        <v>249.06640805439488</v>
      </c>
      <c r="R2473" s="3" t="str">
        <f t="shared" si="281"/>
        <v/>
      </c>
      <c r="S2473" s="7" t="str">
        <f>IF(OR($C2473=25,$C2473=26,$C2473=27),$J2473,"")</f>
        <v/>
      </c>
      <c r="T2473" s="9" t="str">
        <f t="shared" si="282"/>
        <v/>
      </c>
    </row>
    <row r="2474" spans="1:20" x14ac:dyDescent="0.25">
      <c r="A2474" s="20">
        <f t="shared" si="280"/>
        <v>42881.990000000005</v>
      </c>
      <c r="B2474" s="2">
        <v>42881.989699074074</v>
      </c>
      <c r="C2474" s="1">
        <v>7</v>
      </c>
      <c r="D2474" s="1">
        <v>10</v>
      </c>
      <c r="E2474" s="1">
        <v>8</v>
      </c>
      <c r="F2474" s="1">
        <v>9</v>
      </c>
      <c r="G2474" s="1">
        <v>565.87400000000002</v>
      </c>
      <c r="H2474" s="1">
        <v>195.55201613832176</v>
      </c>
      <c r="I2474" s="22">
        <v>3555.49</v>
      </c>
      <c r="J2474" s="1">
        <v>195.55201613832176</v>
      </c>
      <c r="K2474" s="7" t="str">
        <f>IF(OR($C2474=1,$C2474=2,$C2474=3),$J2474,"")</f>
        <v/>
      </c>
      <c r="L2474" s="8" t="str">
        <f t="shared" si="284"/>
        <v/>
      </c>
      <c r="M2474" s="3">
        <f>IF(OR($C2474=7,$C2474=8,$C2474=9),$J2474,"")</f>
        <v>195.55201613832176</v>
      </c>
      <c r="N2474" s="8" t="str">
        <f t="shared" si="279"/>
        <v/>
      </c>
      <c r="O2474" s="7" t="str">
        <f>IF(OR($C2474=13,$C2474=14,$C2474=15),$J2474,"")</f>
        <v/>
      </c>
      <c r="P2474" s="8" t="str">
        <f t="shared" si="283"/>
        <v/>
      </c>
      <c r="Q2474" s="3" t="str">
        <f>IF(OR($C2474=19,$C2474=20,$C2474=21),$J2474,"")</f>
        <v/>
      </c>
      <c r="R2474" s="3" t="str">
        <f t="shared" si="281"/>
        <v/>
      </c>
      <c r="S2474" s="7" t="str">
        <f>IF(OR($C2474=25,$C2474=26,$C2474=27),$J2474,"")</f>
        <v/>
      </c>
      <c r="T2474" s="9" t="str">
        <f t="shared" si="282"/>
        <v/>
      </c>
    </row>
    <row r="2475" spans="1:20" x14ac:dyDescent="0.25">
      <c r="A2475" s="20">
        <f t="shared" si="280"/>
        <v>42881.990000000005</v>
      </c>
      <c r="B2475" s="2">
        <v>42881.989722222221</v>
      </c>
      <c r="C2475" s="1">
        <v>8</v>
      </c>
      <c r="D2475" s="1">
        <v>11</v>
      </c>
      <c r="E2475" s="1">
        <v>9</v>
      </c>
      <c r="F2475" s="1">
        <v>10</v>
      </c>
      <c r="G2475" s="1">
        <v>580.22</v>
      </c>
      <c r="H2475" s="1">
        <v>200.50963784124568</v>
      </c>
      <c r="I2475" s="22">
        <v>3645.63</v>
      </c>
      <c r="J2475" s="1">
        <v>200.50963784124568</v>
      </c>
      <c r="K2475" s="7" t="str">
        <f>IF(OR($C2475=1,$C2475=2,$C2475=3),$J2475,"")</f>
        <v/>
      </c>
      <c r="L2475" s="8" t="str">
        <f t="shared" si="284"/>
        <v/>
      </c>
      <c r="M2475" s="3">
        <f>IF(OR($C2475=7,$C2475=8,$C2475=9),$J2475,"")</f>
        <v>200.50963784124568</v>
      </c>
      <c r="N2475" s="8">
        <f t="shared" si="279"/>
        <v>200.24815261271189</v>
      </c>
      <c r="O2475" s="7" t="str">
        <f>IF(OR($C2475=13,$C2475=14,$C2475=15),$J2475,"")</f>
        <v/>
      </c>
      <c r="P2475" s="8" t="str">
        <f t="shared" si="283"/>
        <v/>
      </c>
      <c r="Q2475" s="3" t="str">
        <f>IF(OR($C2475=19,$C2475=20,$C2475=21),$J2475,"")</f>
        <v/>
      </c>
      <c r="R2475" s="3" t="str">
        <f t="shared" si="281"/>
        <v/>
      </c>
      <c r="S2475" s="7" t="str">
        <f>IF(OR($C2475=25,$C2475=26,$C2475=27),$J2475,"")</f>
        <v/>
      </c>
      <c r="T2475" s="9" t="str">
        <f t="shared" si="282"/>
        <v/>
      </c>
    </row>
    <row r="2476" spans="1:20" x14ac:dyDescent="0.25">
      <c r="A2476" s="20">
        <f t="shared" si="280"/>
        <v>42881.990000000005</v>
      </c>
      <c r="B2476" s="2">
        <v>42881.989756944444</v>
      </c>
      <c r="C2476" s="1">
        <v>9</v>
      </c>
      <c r="D2476" s="1">
        <v>12</v>
      </c>
      <c r="E2476" s="1">
        <v>10</v>
      </c>
      <c r="F2476" s="1">
        <v>11</v>
      </c>
      <c r="G2476" s="1">
        <v>592.29600000000005</v>
      </c>
      <c r="H2476" s="1">
        <v>204.68280385856824</v>
      </c>
      <c r="I2476" s="22">
        <v>3721.5</v>
      </c>
      <c r="J2476" s="1">
        <v>204.68280385856824</v>
      </c>
      <c r="K2476" s="7" t="str">
        <f>IF(OR($C2476=1,$C2476=2,$C2476=3),$J2476,"")</f>
        <v/>
      </c>
      <c r="L2476" s="8" t="str">
        <f t="shared" si="284"/>
        <v/>
      </c>
      <c r="M2476" s="3">
        <f>IF(OR($C2476=7,$C2476=8,$C2476=9),$J2476,"")</f>
        <v>204.68280385856824</v>
      </c>
      <c r="N2476" s="8" t="str">
        <f t="shared" si="279"/>
        <v/>
      </c>
      <c r="O2476" s="7" t="str">
        <f>IF(OR($C2476=13,$C2476=14,$C2476=15),$J2476,"")</f>
        <v/>
      </c>
      <c r="P2476" s="8" t="str">
        <f t="shared" si="283"/>
        <v/>
      </c>
      <c r="Q2476" s="3" t="str">
        <f>IF(OR($C2476=19,$C2476=20,$C2476=21),$J2476,"")</f>
        <v/>
      </c>
      <c r="R2476" s="3" t="str">
        <f t="shared" si="281"/>
        <v/>
      </c>
      <c r="S2476" s="7" t="str">
        <f>IF(OR($C2476=25,$C2476=26,$C2476=27),$J2476,"")</f>
        <v/>
      </c>
      <c r="T2476" s="9" t="str">
        <f t="shared" si="282"/>
        <v/>
      </c>
    </row>
    <row r="2477" spans="1:20" x14ac:dyDescent="0.25">
      <c r="A2477" s="20">
        <f t="shared" si="280"/>
        <v>42881.990000000005</v>
      </c>
      <c r="B2477" s="2">
        <v>42881.98978009259</v>
      </c>
      <c r="C2477" s="1">
        <v>13</v>
      </c>
      <c r="D2477" s="1">
        <v>16</v>
      </c>
      <c r="E2477" s="1">
        <v>14</v>
      </c>
      <c r="F2477" s="1">
        <v>15</v>
      </c>
      <c r="G2477" s="1">
        <v>609.51300000000003</v>
      </c>
      <c r="H2477" s="1">
        <v>210.63257193742231</v>
      </c>
      <c r="I2477" s="22">
        <v>3829.68</v>
      </c>
      <c r="J2477" s="1">
        <v>210.63257193742231</v>
      </c>
      <c r="K2477" s="7" t="str">
        <f>IF(OR($C2477=1,$C2477=2,$C2477=3),$J2477,"")</f>
        <v/>
      </c>
      <c r="L2477" s="8" t="str">
        <f t="shared" si="284"/>
        <v/>
      </c>
      <c r="M2477" s="3" t="str">
        <f>IF(OR($C2477=7,$C2477=8,$C2477=9),$J2477,"")</f>
        <v/>
      </c>
      <c r="N2477" s="8" t="str">
        <f t="shared" si="279"/>
        <v/>
      </c>
      <c r="O2477" s="7">
        <f>IF(OR($C2477=13,$C2477=14,$C2477=15),$J2477,"")</f>
        <v>210.63257193742231</v>
      </c>
      <c r="P2477" s="8">
        <f>AVERAGE(O2477:O2478)</f>
        <v>853.57469809505369</v>
      </c>
      <c r="Q2477" s="3" t="str">
        <f>IF(OR($C2477=19,$C2477=20,$C2477=21),$J2477,"")</f>
        <v/>
      </c>
      <c r="R2477" s="3" t="str">
        <f t="shared" si="281"/>
        <v/>
      </c>
      <c r="S2477" s="7" t="str">
        <f>IF(OR($C2477=25,$C2477=26,$C2477=27),$J2477,"")</f>
        <v/>
      </c>
      <c r="T2477" s="9" t="str">
        <f t="shared" si="282"/>
        <v/>
      </c>
    </row>
    <row r="2478" spans="1:20" x14ac:dyDescent="0.25">
      <c r="A2478" s="20">
        <f t="shared" si="280"/>
        <v>42881.990000000005</v>
      </c>
      <c r="B2478" s="2">
        <v>42881.989849537036</v>
      </c>
      <c r="C2478" s="1">
        <v>15</v>
      </c>
      <c r="D2478" s="1">
        <v>18</v>
      </c>
      <c r="E2478" s="1">
        <v>16</v>
      </c>
      <c r="F2478" s="1">
        <v>17</v>
      </c>
      <c r="G2478" s="1">
        <v>4330.51</v>
      </c>
      <c r="H2478" s="1">
        <v>1496.516824252685</v>
      </c>
      <c r="I2478" s="22">
        <v>27209.4</v>
      </c>
      <c r="J2478" s="1">
        <v>1496.516824252685</v>
      </c>
      <c r="K2478" s="7" t="str">
        <f>IF(OR($C2478=1,$C2478=2,$C2478=3),$J2478,"")</f>
        <v/>
      </c>
      <c r="L2478" s="8" t="str">
        <f t="shared" si="284"/>
        <v/>
      </c>
      <c r="M2478" s="3" t="str">
        <f>IF(OR($C2478=7,$C2478=8,$C2478=9),$J2478,"")</f>
        <v/>
      </c>
      <c r="N2478" s="8" t="str">
        <f t="shared" si="279"/>
        <v/>
      </c>
      <c r="O2478" s="7">
        <f>IF(OR($C2478=13,$C2478=14,$C2478=15),$J2478,"")</f>
        <v>1496.516824252685</v>
      </c>
      <c r="P2478" s="8" t="str">
        <f t="shared" si="283"/>
        <v/>
      </c>
      <c r="Q2478" s="3" t="str">
        <f>IF(OR($C2478=19,$C2478=20,$C2478=21),$J2478,"")</f>
        <v/>
      </c>
      <c r="R2478" s="3" t="str">
        <f t="shared" si="281"/>
        <v/>
      </c>
      <c r="S2478" s="7" t="str">
        <f>IF(OR($C2478=25,$C2478=26,$C2478=27),$J2478,"")</f>
        <v/>
      </c>
      <c r="T2478" s="9" t="str">
        <f t="shared" si="282"/>
        <v/>
      </c>
    </row>
    <row r="2479" spans="1:20" x14ac:dyDescent="0.25">
      <c r="A2479" s="20">
        <f t="shared" si="280"/>
        <v>42881.990000000005</v>
      </c>
      <c r="B2479" s="2">
        <v>42881.989872685182</v>
      </c>
      <c r="C2479" s="1">
        <v>19</v>
      </c>
      <c r="D2479" s="1">
        <v>22</v>
      </c>
      <c r="E2479" s="1">
        <v>20</v>
      </c>
      <c r="F2479" s="1">
        <v>21</v>
      </c>
      <c r="G2479" s="1">
        <v>736.14200000000005</v>
      </c>
      <c r="H2479" s="1">
        <v>254.39241291187872</v>
      </c>
      <c r="I2479" s="22">
        <v>4625.32</v>
      </c>
      <c r="J2479" s="1">
        <v>254.39241291187872</v>
      </c>
      <c r="K2479" s="7" t="str">
        <f>IF(OR($C2479=1,$C2479=2,$C2479=3),$J2479,"")</f>
        <v/>
      </c>
      <c r="L2479" s="8" t="str">
        <f t="shared" si="284"/>
        <v/>
      </c>
      <c r="M2479" s="3" t="str">
        <f>IF(OR($C2479=7,$C2479=8,$C2479=9),$J2479,"")</f>
        <v/>
      </c>
      <c r="N2479" s="8" t="str">
        <f t="shared" si="279"/>
        <v/>
      </c>
      <c r="O2479" s="7" t="str">
        <f>IF(OR($C2479=13,$C2479=14,$C2479=15),$J2479,"")</f>
        <v/>
      </c>
      <c r="P2479" s="8" t="str">
        <f t="shared" si="283"/>
        <v/>
      </c>
      <c r="Q2479" s="3">
        <f>IF(OR($C2479=19,$C2479=20,$C2479=21),$J2479,"")</f>
        <v>254.39241291187872</v>
      </c>
      <c r="R2479" s="3" t="str">
        <f t="shared" si="281"/>
        <v/>
      </c>
      <c r="S2479" s="7" t="str">
        <f>IF(OR($C2479=25,$C2479=26,$C2479=27),$J2479,"")</f>
        <v/>
      </c>
      <c r="T2479" s="9" t="str">
        <f t="shared" si="282"/>
        <v/>
      </c>
    </row>
    <row r="2480" spans="1:20" x14ac:dyDescent="0.25">
      <c r="A2480" s="20">
        <f t="shared" si="280"/>
        <v>42881.990000000005</v>
      </c>
      <c r="B2480" s="2">
        <v>42881.989907407406</v>
      </c>
      <c r="C2480" s="1">
        <v>20</v>
      </c>
      <c r="D2480" s="1">
        <v>23</v>
      </c>
      <c r="E2480" s="1">
        <v>21</v>
      </c>
      <c r="F2480" s="1">
        <v>22</v>
      </c>
      <c r="G2480" s="1">
        <v>836.89499999999998</v>
      </c>
      <c r="H2480" s="1">
        <v>289.21015022086328</v>
      </c>
      <c r="I2480" s="22">
        <v>5258.37</v>
      </c>
      <c r="J2480" s="1">
        <v>289.21015022086328</v>
      </c>
      <c r="K2480" s="7" t="str">
        <f>IF(OR($C2480=1,$C2480=2,$C2480=3),$J2480,"")</f>
        <v/>
      </c>
      <c r="L2480" s="8" t="str">
        <f t="shared" si="284"/>
        <v/>
      </c>
      <c r="M2480" s="3" t="str">
        <f>IF(OR($C2480=7,$C2480=8,$C2480=9),$J2480,"")</f>
        <v/>
      </c>
      <c r="N2480" s="8" t="str">
        <f t="shared" si="279"/>
        <v/>
      </c>
      <c r="O2480" s="7" t="str">
        <f>IF(OR($C2480=13,$C2480=14,$C2480=15),$J2480,"")</f>
        <v/>
      </c>
      <c r="P2480" s="8" t="str">
        <f t="shared" si="283"/>
        <v/>
      </c>
      <c r="Q2480" s="3">
        <f>IF(OR($C2480=19,$C2480=20,$C2480=21),$J2480,"")</f>
        <v>289.21015022086328</v>
      </c>
      <c r="R2480" s="3">
        <f t="shared" si="281"/>
        <v>264.23819570415566</v>
      </c>
      <c r="S2480" s="7" t="str">
        <f>IF(OR($C2480=25,$C2480=26,$C2480=27),$J2480,"")</f>
        <v/>
      </c>
      <c r="T2480" s="9" t="str">
        <f t="shared" si="282"/>
        <v/>
      </c>
    </row>
    <row r="2481" spans="1:20" x14ac:dyDescent="0.25">
      <c r="A2481" s="20">
        <f t="shared" si="280"/>
        <v>42881.990000000005</v>
      </c>
      <c r="B2481" s="2">
        <v>42881.989942129629</v>
      </c>
      <c r="C2481" s="1">
        <v>21</v>
      </c>
      <c r="D2481" s="1">
        <v>24</v>
      </c>
      <c r="E2481" s="1">
        <v>22</v>
      </c>
      <c r="F2481" s="1">
        <v>23</v>
      </c>
      <c r="G2481" s="1">
        <v>720.86199999999997</v>
      </c>
      <c r="H2481" s="1">
        <v>249.11202397972497</v>
      </c>
      <c r="I2481" s="22">
        <v>4529.3100000000004</v>
      </c>
      <c r="J2481" s="1">
        <v>249.11202397972497</v>
      </c>
      <c r="K2481" s="7" t="str">
        <f>IF(OR($C2481=1,$C2481=2,$C2481=3),$J2481,"")</f>
        <v/>
      </c>
      <c r="L2481" s="8" t="str">
        <f t="shared" si="284"/>
        <v/>
      </c>
      <c r="M2481" s="3" t="str">
        <f>IF(OR($C2481=7,$C2481=8,$C2481=9),$J2481,"")</f>
        <v/>
      </c>
      <c r="N2481" s="8" t="str">
        <f t="shared" si="279"/>
        <v/>
      </c>
      <c r="O2481" s="7" t="str">
        <f>IF(OR($C2481=13,$C2481=14,$C2481=15),$J2481,"")</f>
        <v/>
      </c>
      <c r="P2481" s="8" t="str">
        <f t="shared" si="283"/>
        <v/>
      </c>
      <c r="Q2481" s="3">
        <f>IF(OR($C2481=19,$C2481=20,$C2481=21),$J2481,"")</f>
        <v>249.11202397972497</v>
      </c>
      <c r="R2481" s="3" t="str">
        <f t="shared" si="281"/>
        <v/>
      </c>
      <c r="S2481" s="7" t="str">
        <f>IF(OR($C2481=25,$C2481=26,$C2481=27),$J2481,"")</f>
        <v/>
      </c>
      <c r="T2481" s="9" t="str">
        <f t="shared" si="282"/>
        <v/>
      </c>
    </row>
    <row r="2482" spans="1:20" x14ac:dyDescent="0.25">
      <c r="A2482" s="20">
        <f t="shared" si="280"/>
        <v>42882.01</v>
      </c>
      <c r="B2482" s="2">
        <v>42882.003553240742</v>
      </c>
      <c r="C2482" s="1">
        <v>2</v>
      </c>
      <c r="D2482" s="1">
        <v>5</v>
      </c>
      <c r="E2482" s="1">
        <v>3</v>
      </c>
      <c r="F2482" s="1">
        <v>4</v>
      </c>
      <c r="G2482" s="1">
        <v>1475.38</v>
      </c>
      <c r="H2482" s="1">
        <v>509.854726617864</v>
      </c>
      <c r="I2482" s="22">
        <v>9270.11</v>
      </c>
      <c r="J2482" s="1">
        <v>509.854726617864</v>
      </c>
      <c r="K2482" s="7">
        <f>IF(OR($C2482=1,$C2482=2,$C2482=3),$J2482,"")</f>
        <v>509.854726617864</v>
      </c>
      <c r="L2482" s="8">
        <f t="shared" si="284"/>
        <v>509.854726617864</v>
      </c>
      <c r="M2482" s="3" t="str">
        <f>IF(OR($C2482=7,$C2482=8,$C2482=9),$J2482,"")</f>
        <v/>
      </c>
      <c r="N2482" s="8" t="str">
        <f t="shared" si="279"/>
        <v/>
      </c>
      <c r="O2482" s="7" t="str">
        <f>IF(OR($C2482=13,$C2482=14,$C2482=15),$J2482,"")</f>
        <v/>
      </c>
      <c r="P2482" s="8" t="str">
        <f t="shared" si="283"/>
        <v/>
      </c>
      <c r="Q2482" s="3" t="str">
        <f>IF(OR($C2482=19,$C2482=20,$C2482=21),$J2482,"")</f>
        <v/>
      </c>
      <c r="R2482" s="3" t="str">
        <f t="shared" si="281"/>
        <v/>
      </c>
      <c r="S2482" s="7" t="str">
        <f>IF(OR($C2482=25,$C2482=26,$C2482=27),$J2482,"")</f>
        <v/>
      </c>
      <c r="T2482" s="9" t="str">
        <f t="shared" si="282"/>
        <v/>
      </c>
    </row>
    <row r="2483" spans="1:20" x14ac:dyDescent="0.25">
      <c r="A2483" s="20">
        <f t="shared" si="280"/>
        <v>42882.01</v>
      </c>
      <c r="B2483" s="2">
        <v>42882.003622685188</v>
      </c>
      <c r="C2483" s="1">
        <v>7</v>
      </c>
      <c r="D2483" s="1">
        <v>10</v>
      </c>
      <c r="E2483" s="1">
        <v>8</v>
      </c>
      <c r="F2483" s="1">
        <v>9</v>
      </c>
      <c r="G2483" s="1">
        <v>564.85199999999998</v>
      </c>
      <c r="H2483" s="1">
        <v>195.19883829220518</v>
      </c>
      <c r="I2483" s="22">
        <v>3549.07</v>
      </c>
      <c r="J2483" s="1">
        <v>195.19883829220518</v>
      </c>
      <c r="K2483" s="7" t="str">
        <f>IF(OR($C2483=1,$C2483=2,$C2483=3),$J2483,"")</f>
        <v/>
      </c>
      <c r="L2483" s="8" t="str">
        <f t="shared" si="284"/>
        <v/>
      </c>
      <c r="M2483" s="3">
        <f>IF(OR($C2483=7,$C2483=8,$C2483=9),$J2483,"")</f>
        <v>195.19883829220518</v>
      </c>
      <c r="N2483" s="8" t="str">
        <f t="shared" si="279"/>
        <v/>
      </c>
      <c r="O2483" s="7" t="str">
        <f>IF(OR($C2483=13,$C2483=14,$C2483=15),$J2483,"")</f>
        <v/>
      </c>
      <c r="P2483" s="8" t="str">
        <f t="shared" si="283"/>
        <v/>
      </c>
      <c r="Q2483" s="3" t="str">
        <f>IF(OR($C2483=19,$C2483=20,$C2483=21),$J2483,"")</f>
        <v/>
      </c>
      <c r="R2483" s="3" t="str">
        <f t="shared" si="281"/>
        <v/>
      </c>
      <c r="S2483" s="7" t="str">
        <f>IF(OR($C2483=25,$C2483=26,$C2483=27),$J2483,"")</f>
        <v/>
      </c>
      <c r="T2483" s="9" t="str">
        <f t="shared" si="282"/>
        <v/>
      </c>
    </row>
    <row r="2484" spans="1:20" x14ac:dyDescent="0.25">
      <c r="A2484" s="20">
        <f t="shared" si="280"/>
        <v>42882.01</v>
      </c>
      <c r="B2484" s="2">
        <v>42882.003645833334</v>
      </c>
      <c r="C2484" s="1">
        <v>8</v>
      </c>
      <c r="D2484" s="1">
        <v>11</v>
      </c>
      <c r="E2484" s="1">
        <v>9</v>
      </c>
      <c r="F2484" s="1">
        <v>10</v>
      </c>
      <c r="G2484" s="1">
        <v>579.23900000000003</v>
      </c>
      <c r="H2484" s="1">
        <v>200.17062857799681</v>
      </c>
      <c r="I2484" s="22">
        <v>3639.46</v>
      </c>
      <c r="J2484" s="1">
        <v>200.17062857799681</v>
      </c>
      <c r="K2484" s="7" t="str">
        <f>IF(OR($C2484=1,$C2484=2,$C2484=3),$J2484,"")</f>
        <v/>
      </c>
      <c r="L2484" s="8" t="str">
        <f t="shared" si="284"/>
        <v/>
      </c>
      <c r="M2484" s="3">
        <f>IF(OR($C2484=7,$C2484=8,$C2484=9),$J2484,"")</f>
        <v>200.17062857799681</v>
      </c>
      <c r="N2484" s="8">
        <f t="shared" si="279"/>
        <v>199.7881920322998</v>
      </c>
      <c r="O2484" s="7" t="str">
        <f>IF(OR($C2484=13,$C2484=14,$C2484=15),$J2484,"")</f>
        <v/>
      </c>
      <c r="P2484" s="8" t="str">
        <f t="shared" si="283"/>
        <v/>
      </c>
      <c r="Q2484" s="3" t="str">
        <f>IF(OR($C2484=19,$C2484=20,$C2484=21),$J2484,"")</f>
        <v/>
      </c>
      <c r="R2484" s="3" t="str">
        <f t="shared" si="281"/>
        <v/>
      </c>
      <c r="S2484" s="7" t="str">
        <f>IF(OR($C2484=25,$C2484=26,$C2484=27),$J2484,"")</f>
        <v/>
      </c>
      <c r="T2484" s="9" t="str">
        <f t="shared" si="282"/>
        <v/>
      </c>
    </row>
    <row r="2485" spans="1:20" x14ac:dyDescent="0.25">
      <c r="A2485" s="20">
        <f t="shared" si="280"/>
        <v>42882.01</v>
      </c>
      <c r="B2485" s="2">
        <v>42882.003680555557</v>
      </c>
      <c r="C2485" s="1">
        <v>9</v>
      </c>
      <c r="D2485" s="1">
        <v>12</v>
      </c>
      <c r="E2485" s="1">
        <v>10</v>
      </c>
      <c r="F2485" s="1">
        <v>11</v>
      </c>
      <c r="G2485" s="1">
        <v>590.30600000000004</v>
      </c>
      <c r="H2485" s="1">
        <v>203.99510922669742</v>
      </c>
      <c r="I2485" s="22">
        <v>3709</v>
      </c>
      <c r="J2485" s="1">
        <v>203.99510922669742</v>
      </c>
      <c r="K2485" s="7" t="str">
        <f>IF(OR($C2485=1,$C2485=2,$C2485=3),$J2485,"")</f>
        <v/>
      </c>
      <c r="L2485" s="8" t="str">
        <f t="shared" si="284"/>
        <v/>
      </c>
      <c r="M2485" s="3">
        <f>IF(OR($C2485=7,$C2485=8,$C2485=9),$J2485,"")</f>
        <v>203.99510922669742</v>
      </c>
      <c r="N2485" s="8" t="str">
        <f t="shared" si="279"/>
        <v/>
      </c>
      <c r="O2485" s="7" t="str">
        <f>IF(OR($C2485=13,$C2485=14,$C2485=15),$J2485,"")</f>
        <v/>
      </c>
      <c r="P2485" s="8" t="str">
        <f t="shared" si="283"/>
        <v/>
      </c>
      <c r="Q2485" s="3" t="str">
        <f>IF(OR($C2485=19,$C2485=20,$C2485=21),$J2485,"")</f>
        <v/>
      </c>
      <c r="R2485" s="3" t="str">
        <f t="shared" si="281"/>
        <v/>
      </c>
      <c r="S2485" s="7" t="str">
        <f>IF(OR($C2485=25,$C2485=26,$C2485=27),$J2485,"")</f>
        <v/>
      </c>
      <c r="T2485" s="9" t="str">
        <f t="shared" si="282"/>
        <v/>
      </c>
    </row>
    <row r="2486" spans="1:20" x14ac:dyDescent="0.25">
      <c r="A2486" s="20">
        <f t="shared" si="280"/>
        <v>42882.01</v>
      </c>
      <c r="B2486" s="2">
        <v>42882.003784722219</v>
      </c>
      <c r="C2486" s="1">
        <v>15</v>
      </c>
      <c r="D2486" s="1">
        <v>18</v>
      </c>
      <c r="E2486" s="1">
        <v>16</v>
      </c>
      <c r="F2486" s="1">
        <v>17</v>
      </c>
      <c r="G2486" s="1">
        <v>4771.12</v>
      </c>
      <c r="H2486" s="1">
        <v>1648.7807095534865</v>
      </c>
      <c r="I2486" s="22">
        <v>29977.8</v>
      </c>
      <c r="J2486" s="1">
        <v>1648.7807095534865</v>
      </c>
      <c r="K2486" s="7" t="str">
        <f>IF(OR($C2486=1,$C2486=2,$C2486=3),$J2486,"")</f>
        <v/>
      </c>
      <c r="L2486" s="8" t="str">
        <f t="shared" si="284"/>
        <v/>
      </c>
      <c r="M2486" s="3" t="str">
        <f>IF(OR($C2486=7,$C2486=8,$C2486=9),$J2486,"")</f>
        <v/>
      </c>
      <c r="N2486" s="8" t="str">
        <f t="shared" si="279"/>
        <v/>
      </c>
      <c r="O2486" s="7">
        <f>IF(OR($C2486=13,$C2486=14,$C2486=15),$J2486,"")</f>
        <v>1648.7807095534865</v>
      </c>
      <c r="P2486" s="8">
        <f>O2486</f>
        <v>1648.7807095534865</v>
      </c>
      <c r="Q2486" s="3" t="str">
        <f>IF(OR($C2486=19,$C2486=20,$C2486=21),$J2486,"")</f>
        <v/>
      </c>
      <c r="R2486" s="3" t="str">
        <f t="shared" si="281"/>
        <v/>
      </c>
      <c r="S2486" s="7" t="str">
        <f>IF(OR($C2486=25,$C2486=26,$C2486=27),$J2486,"")</f>
        <v/>
      </c>
      <c r="T2486" s="9" t="str">
        <f t="shared" si="282"/>
        <v/>
      </c>
    </row>
    <row r="2487" spans="1:20" x14ac:dyDescent="0.25">
      <c r="A2487" s="20">
        <f t="shared" si="280"/>
        <v>42882.01</v>
      </c>
      <c r="B2487" s="2">
        <v>42882.003807870373</v>
      </c>
      <c r="C2487" s="1">
        <v>19</v>
      </c>
      <c r="D2487" s="1">
        <v>22</v>
      </c>
      <c r="E2487" s="1">
        <v>20</v>
      </c>
      <c r="F2487" s="1">
        <v>21</v>
      </c>
      <c r="G2487" s="1">
        <v>736.56299999999999</v>
      </c>
      <c r="H2487" s="1">
        <v>254.53790006766644</v>
      </c>
      <c r="I2487" s="22">
        <v>4627.96</v>
      </c>
      <c r="J2487" s="1">
        <v>254.53790006766644</v>
      </c>
      <c r="K2487" s="7" t="str">
        <f>IF(OR($C2487=1,$C2487=2,$C2487=3),$J2487,"")</f>
        <v/>
      </c>
      <c r="L2487" s="8" t="str">
        <f t="shared" si="284"/>
        <v/>
      </c>
      <c r="M2487" s="3" t="str">
        <f>IF(OR($C2487=7,$C2487=8,$C2487=9),$J2487,"")</f>
        <v/>
      </c>
      <c r="N2487" s="8" t="str">
        <f t="shared" si="279"/>
        <v/>
      </c>
      <c r="O2487" s="7" t="str">
        <f>IF(OR($C2487=13,$C2487=14,$C2487=15),$J2487,"")</f>
        <v/>
      </c>
      <c r="P2487" s="8" t="str">
        <f t="shared" ref="P2487:P2550" si="285">O2487</f>
        <v/>
      </c>
      <c r="Q2487" s="3">
        <f>IF(OR($C2487=19,$C2487=20,$C2487=21),$J2487,"")</f>
        <v>254.53790006766644</v>
      </c>
      <c r="R2487" s="3" t="str">
        <f t="shared" si="281"/>
        <v/>
      </c>
      <c r="S2487" s="7" t="str">
        <f>IF(OR($C2487=25,$C2487=26,$C2487=27),$J2487,"")</f>
        <v/>
      </c>
      <c r="T2487" s="9" t="str">
        <f t="shared" si="282"/>
        <v/>
      </c>
    </row>
    <row r="2488" spans="1:20" x14ac:dyDescent="0.25">
      <c r="A2488" s="20">
        <f t="shared" si="280"/>
        <v>42882.01</v>
      </c>
      <c r="B2488" s="2">
        <v>42882.003842592596</v>
      </c>
      <c r="C2488" s="1">
        <v>20</v>
      </c>
      <c r="D2488" s="1">
        <v>23</v>
      </c>
      <c r="E2488" s="1">
        <v>21</v>
      </c>
      <c r="F2488" s="1">
        <v>22</v>
      </c>
      <c r="G2488" s="1">
        <v>0</v>
      </c>
      <c r="H2488" s="1">
        <v>0</v>
      </c>
      <c r="I2488" s="22">
        <v>0</v>
      </c>
      <c r="J2488" s="1">
        <v>0</v>
      </c>
      <c r="K2488" s="7" t="str">
        <f>IF(OR($C2488=1,$C2488=2,$C2488=3),$J2488,"")</f>
        <v/>
      </c>
      <c r="L2488" s="8" t="str">
        <f t="shared" si="284"/>
        <v/>
      </c>
      <c r="M2488" s="3" t="str">
        <f>IF(OR($C2488=7,$C2488=8,$C2488=9),$J2488,"")</f>
        <v/>
      </c>
      <c r="N2488" s="8" t="str">
        <f t="shared" si="279"/>
        <v/>
      </c>
      <c r="O2488" s="7" t="str">
        <f>IF(OR($C2488=13,$C2488=14,$C2488=15),$J2488,"")</f>
        <v/>
      </c>
      <c r="P2488" s="8" t="str">
        <f t="shared" si="285"/>
        <v/>
      </c>
      <c r="Q2488" s="3">
        <f>IF(OR($C2488=19,$C2488=20,$C2488=21),$J2488,"")</f>
        <v>0</v>
      </c>
      <c r="R2488" s="3">
        <f t="shared" si="281"/>
        <v>167.71167233715602</v>
      </c>
      <c r="S2488" s="7" t="str">
        <f>IF(OR($C2488=25,$C2488=26,$C2488=27),$J2488,"")</f>
        <v/>
      </c>
      <c r="T2488" s="9" t="str">
        <f t="shared" si="282"/>
        <v/>
      </c>
    </row>
    <row r="2489" spans="1:20" x14ac:dyDescent="0.25">
      <c r="A2489" s="20">
        <f t="shared" si="280"/>
        <v>42882.01</v>
      </c>
      <c r="B2489" s="2">
        <v>42882.003877314812</v>
      </c>
      <c r="C2489" s="1">
        <v>21</v>
      </c>
      <c r="D2489" s="1">
        <v>24</v>
      </c>
      <c r="E2489" s="1">
        <v>22</v>
      </c>
      <c r="F2489" s="1">
        <v>23</v>
      </c>
      <c r="G2489" s="1">
        <v>719.37199999999996</v>
      </c>
      <c r="H2489" s="1">
        <v>248.59711694380161</v>
      </c>
      <c r="I2489" s="22">
        <v>4519.95</v>
      </c>
      <c r="J2489" s="1">
        <v>248.59711694380161</v>
      </c>
      <c r="K2489" s="7" t="str">
        <f>IF(OR($C2489=1,$C2489=2,$C2489=3),$J2489,"")</f>
        <v/>
      </c>
      <c r="L2489" s="8" t="str">
        <f t="shared" si="284"/>
        <v/>
      </c>
      <c r="M2489" s="3" t="str">
        <f>IF(OR($C2489=7,$C2489=8,$C2489=9),$J2489,"")</f>
        <v/>
      </c>
      <c r="N2489" s="8" t="str">
        <f t="shared" si="279"/>
        <v/>
      </c>
      <c r="O2489" s="7" t="str">
        <f>IF(OR($C2489=13,$C2489=14,$C2489=15),$J2489,"")</f>
        <v/>
      </c>
      <c r="P2489" s="8" t="str">
        <f t="shared" si="285"/>
        <v/>
      </c>
      <c r="Q2489" s="3">
        <f>IF(OR($C2489=19,$C2489=20,$C2489=21),$J2489,"")</f>
        <v>248.59711694380161</v>
      </c>
      <c r="R2489" s="3" t="str">
        <f t="shared" si="281"/>
        <v/>
      </c>
      <c r="S2489" s="7" t="str">
        <f>IF(OR($C2489=25,$C2489=26,$C2489=27),$J2489,"")</f>
        <v/>
      </c>
      <c r="T2489" s="9" t="str">
        <f t="shared" si="282"/>
        <v/>
      </c>
    </row>
    <row r="2490" spans="1:20" x14ac:dyDescent="0.25">
      <c r="A2490" s="20">
        <f t="shared" si="280"/>
        <v>42882.020000000004</v>
      </c>
      <c r="B2490" s="2">
        <v>42882.017488425925</v>
      </c>
      <c r="C2490" s="1">
        <v>7</v>
      </c>
      <c r="D2490" s="1">
        <v>10</v>
      </c>
      <c r="E2490" s="1">
        <v>8</v>
      </c>
      <c r="F2490" s="1">
        <v>9</v>
      </c>
      <c r="G2490" s="1">
        <v>564.83399999999995</v>
      </c>
      <c r="H2490" s="1">
        <v>195.19261793875106</v>
      </c>
      <c r="I2490" s="22">
        <v>3548.96</v>
      </c>
      <c r="J2490" s="1">
        <v>195.19261793875106</v>
      </c>
      <c r="K2490" s="7" t="str">
        <f>IF(OR($C2490=1,$C2490=2,$C2490=3),$J2490,"")</f>
        <v/>
      </c>
      <c r="L2490" s="8" t="str">
        <f t="shared" si="284"/>
        <v/>
      </c>
      <c r="M2490" s="3">
        <f>IF(OR($C2490=7,$C2490=8,$C2490=9),$J2490,"")</f>
        <v>195.19261793875106</v>
      </c>
      <c r="N2490" s="8" t="str">
        <f t="shared" si="279"/>
        <v/>
      </c>
      <c r="O2490" s="7" t="str">
        <f>IF(OR($C2490=13,$C2490=14,$C2490=15),$J2490,"")</f>
        <v/>
      </c>
      <c r="P2490" s="8" t="str">
        <f t="shared" si="285"/>
        <v/>
      </c>
      <c r="Q2490" s="3" t="str">
        <f>IF(OR($C2490=19,$C2490=20,$C2490=21),$J2490,"")</f>
        <v/>
      </c>
      <c r="R2490" s="3" t="str">
        <f t="shared" si="281"/>
        <v/>
      </c>
      <c r="S2490" s="7" t="str">
        <f>IF(OR($C2490=25,$C2490=26,$C2490=27),$J2490,"")</f>
        <v/>
      </c>
      <c r="T2490" s="9" t="str">
        <f t="shared" si="282"/>
        <v/>
      </c>
    </row>
    <row r="2491" spans="1:20" x14ac:dyDescent="0.25">
      <c r="A2491" s="20">
        <f t="shared" si="280"/>
        <v>42882.020000000004</v>
      </c>
      <c r="B2491" s="2">
        <v>42882.017523148148</v>
      </c>
      <c r="C2491" s="1">
        <v>8</v>
      </c>
      <c r="D2491" s="1">
        <v>11</v>
      </c>
      <c r="E2491" s="1">
        <v>9</v>
      </c>
      <c r="F2491" s="1">
        <v>10</v>
      </c>
      <c r="G2491" s="1">
        <v>579.42499999999995</v>
      </c>
      <c r="H2491" s="1">
        <v>200.23490556368921</v>
      </c>
      <c r="I2491" s="22">
        <v>3640.64</v>
      </c>
      <c r="J2491" s="1">
        <v>200.23490556368921</v>
      </c>
      <c r="K2491" s="7" t="str">
        <f>IF(OR($C2491=1,$C2491=2,$C2491=3),$J2491,"")</f>
        <v/>
      </c>
      <c r="L2491" s="8" t="str">
        <f t="shared" si="284"/>
        <v/>
      </c>
      <c r="M2491" s="3">
        <f>IF(OR($C2491=7,$C2491=8,$C2491=9),$J2491,"")</f>
        <v>200.23490556368921</v>
      </c>
      <c r="N2491" s="8">
        <f t="shared" si="279"/>
        <v>199.77033731405186</v>
      </c>
      <c r="O2491" s="7" t="str">
        <f>IF(OR($C2491=13,$C2491=14,$C2491=15),$J2491,"")</f>
        <v/>
      </c>
      <c r="P2491" s="8" t="str">
        <f t="shared" si="285"/>
        <v/>
      </c>
      <c r="Q2491" s="3" t="str">
        <f>IF(OR($C2491=19,$C2491=20,$C2491=21),$J2491,"")</f>
        <v/>
      </c>
      <c r="R2491" s="3" t="str">
        <f t="shared" si="281"/>
        <v/>
      </c>
      <c r="S2491" s="7" t="str">
        <f>IF(OR($C2491=25,$C2491=26,$C2491=27),$J2491,"")</f>
        <v/>
      </c>
      <c r="T2491" s="9" t="str">
        <f t="shared" si="282"/>
        <v/>
      </c>
    </row>
    <row r="2492" spans="1:20" x14ac:dyDescent="0.25">
      <c r="A2492" s="20">
        <f t="shared" si="280"/>
        <v>42882.020000000004</v>
      </c>
      <c r="B2492" s="2">
        <v>42882.017557870371</v>
      </c>
      <c r="C2492" s="1">
        <v>9</v>
      </c>
      <c r="D2492" s="1">
        <v>12</v>
      </c>
      <c r="E2492" s="1">
        <v>10</v>
      </c>
      <c r="F2492" s="1">
        <v>11</v>
      </c>
      <c r="G2492" s="1">
        <v>589.98299999999995</v>
      </c>
      <c r="H2492" s="1">
        <v>203.88348843971534</v>
      </c>
      <c r="I2492" s="22">
        <v>3706.97</v>
      </c>
      <c r="J2492" s="1">
        <v>203.88348843971534</v>
      </c>
      <c r="K2492" s="7" t="str">
        <f>IF(OR($C2492=1,$C2492=2,$C2492=3),$J2492,"")</f>
        <v/>
      </c>
      <c r="L2492" s="8" t="str">
        <f t="shared" si="284"/>
        <v/>
      </c>
      <c r="M2492" s="3">
        <f>IF(OR($C2492=7,$C2492=8,$C2492=9),$J2492,"")</f>
        <v>203.88348843971534</v>
      </c>
      <c r="N2492" s="8" t="str">
        <f t="shared" si="279"/>
        <v/>
      </c>
      <c r="O2492" s="7" t="str">
        <f>IF(OR($C2492=13,$C2492=14,$C2492=15),$J2492,"")</f>
        <v/>
      </c>
      <c r="P2492" s="8" t="str">
        <f t="shared" si="285"/>
        <v/>
      </c>
      <c r="Q2492" s="3" t="str">
        <f>IF(OR($C2492=19,$C2492=20,$C2492=21),$J2492,"")</f>
        <v/>
      </c>
      <c r="R2492" s="3" t="str">
        <f t="shared" si="281"/>
        <v/>
      </c>
      <c r="S2492" s="7" t="str">
        <f>IF(OR($C2492=25,$C2492=26,$C2492=27),$J2492,"")</f>
        <v/>
      </c>
      <c r="T2492" s="9" t="str">
        <f t="shared" si="282"/>
        <v/>
      </c>
    </row>
    <row r="2493" spans="1:20" x14ac:dyDescent="0.25">
      <c r="A2493" s="20">
        <f t="shared" si="280"/>
        <v>42882.020000000004</v>
      </c>
      <c r="B2493" s="2">
        <v>42882.017638888887</v>
      </c>
      <c r="C2493" s="1">
        <v>15</v>
      </c>
      <c r="D2493" s="1">
        <v>18</v>
      </c>
      <c r="E2493" s="1">
        <v>16</v>
      </c>
      <c r="F2493" s="1">
        <v>17</v>
      </c>
      <c r="G2493" s="1">
        <v>4317.03</v>
      </c>
      <c r="H2493" s="1">
        <v>1491.8584706659417</v>
      </c>
      <c r="I2493" s="22">
        <v>27124.7</v>
      </c>
      <c r="J2493" s="1">
        <v>1491.8584706659417</v>
      </c>
      <c r="K2493" s="7" t="str">
        <f>IF(OR($C2493=1,$C2493=2,$C2493=3),$J2493,"")</f>
        <v/>
      </c>
      <c r="L2493" s="8" t="str">
        <f t="shared" si="284"/>
        <v/>
      </c>
      <c r="M2493" s="3" t="str">
        <f>IF(OR($C2493=7,$C2493=8,$C2493=9),$J2493,"")</f>
        <v/>
      </c>
      <c r="N2493" s="8" t="str">
        <f t="shared" si="279"/>
        <v/>
      </c>
      <c r="O2493" s="7">
        <f>IF(OR($C2493=13,$C2493=14,$C2493=15),$J2493,"")</f>
        <v>1491.8584706659417</v>
      </c>
      <c r="P2493" s="8">
        <f t="shared" si="285"/>
        <v>1491.8584706659417</v>
      </c>
      <c r="Q2493" s="3" t="str">
        <f>IF(OR($C2493=19,$C2493=20,$C2493=21),$J2493,"")</f>
        <v/>
      </c>
      <c r="R2493" s="3" t="str">
        <f t="shared" si="281"/>
        <v/>
      </c>
      <c r="S2493" s="7" t="str">
        <f>IF(OR($C2493=25,$C2493=26,$C2493=27),$J2493,"")</f>
        <v/>
      </c>
      <c r="T2493" s="9" t="str">
        <f t="shared" si="282"/>
        <v/>
      </c>
    </row>
    <row r="2494" spans="1:20" x14ac:dyDescent="0.25">
      <c r="A2494" s="20">
        <f t="shared" si="280"/>
        <v>42882.020000000004</v>
      </c>
      <c r="B2494" s="2">
        <v>42882.01767361111</v>
      </c>
      <c r="C2494" s="1">
        <v>19</v>
      </c>
      <c r="D2494" s="1">
        <v>22</v>
      </c>
      <c r="E2494" s="1">
        <v>20</v>
      </c>
      <c r="F2494" s="1">
        <v>21</v>
      </c>
      <c r="G2494" s="1">
        <v>734.76</v>
      </c>
      <c r="H2494" s="1">
        <v>253.91482799668</v>
      </c>
      <c r="I2494" s="22">
        <v>4616.6400000000003</v>
      </c>
      <c r="J2494" s="1">
        <v>253.91482799668</v>
      </c>
      <c r="K2494" s="7" t="str">
        <f>IF(OR($C2494=1,$C2494=2,$C2494=3),$J2494,"")</f>
        <v/>
      </c>
      <c r="L2494" s="8" t="str">
        <f t="shared" si="284"/>
        <v/>
      </c>
      <c r="M2494" s="3" t="str">
        <f>IF(OR($C2494=7,$C2494=8,$C2494=9),$J2494,"")</f>
        <v/>
      </c>
      <c r="N2494" s="8" t="str">
        <f t="shared" si="279"/>
        <v/>
      </c>
      <c r="O2494" s="7" t="str">
        <f>IF(OR($C2494=13,$C2494=14,$C2494=15),$J2494,"")</f>
        <v/>
      </c>
      <c r="P2494" s="8" t="str">
        <f t="shared" si="285"/>
        <v/>
      </c>
      <c r="Q2494" s="3">
        <f>IF(OR($C2494=19,$C2494=20,$C2494=21),$J2494,"")</f>
        <v>253.91482799668</v>
      </c>
      <c r="R2494" s="3" t="str">
        <f t="shared" si="281"/>
        <v/>
      </c>
      <c r="S2494" s="7" t="str">
        <f>IF(OR($C2494=25,$C2494=26,$C2494=27),$J2494,"")</f>
        <v/>
      </c>
      <c r="T2494" s="9" t="str">
        <f t="shared" si="282"/>
        <v/>
      </c>
    </row>
    <row r="2495" spans="1:20" x14ac:dyDescent="0.25">
      <c r="A2495" s="20">
        <f t="shared" si="280"/>
        <v>42882.020000000004</v>
      </c>
      <c r="B2495" s="2">
        <v>42882.017696759256</v>
      </c>
      <c r="C2495" s="1">
        <v>20</v>
      </c>
      <c r="D2495" s="1">
        <v>23</v>
      </c>
      <c r="E2495" s="1">
        <v>21</v>
      </c>
      <c r="F2495" s="1">
        <v>22</v>
      </c>
      <c r="G2495" s="1">
        <v>840.08799999999997</v>
      </c>
      <c r="H2495" s="1">
        <v>290.31357180858362</v>
      </c>
      <c r="I2495" s="22">
        <v>5278.43</v>
      </c>
      <c r="J2495" s="1">
        <v>290.31357180858362</v>
      </c>
      <c r="K2495" s="7" t="str">
        <f>IF(OR($C2495=1,$C2495=2,$C2495=3),$J2495,"")</f>
        <v/>
      </c>
      <c r="L2495" s="8" t="str">
        <f t="shared" si="284"/>
        <v/>
      </c>
      <c r="M2495" s="3" t="str">
        <f>IF(OR($C2495=7,$C2495=8,$C2495=9),$J2495,"")</f>
        <v/>
      </c>
      <c r="N2495" s="8" t="str">
        <f t="shared" si="279"/>
        <v/>
      </c>
      <c r="O2495" s="7" t="str">
        <f>IF(OR($C2495=13,$C2495=14,$C2495=15),$J2495,"")</f>
        <v/>
      </c>
      <c r="P2495" s="8" t="str">
        <f t="shared" si="285"/>
        <v/>
      </c>
      <c r="Q2495" s="3">
        <f>IF(OR($C2495=19,$C2495=20,$C2495=21),$J2495,"")</f>
        <v>290.31357180858362</v>
      </c>
      <c r="R2495" s="3">
        <f t="shared" si="281"/>
        <v>264.25236428702334</v>
      </c>
      <c r="S2495" s="7" t="str">
        <f>IF(OR($C2495=25,$C2495=26,$C2495=27),$J2495,"")</f>
        <v/>
      </c>
      <c r="T2495" s="9" t="str">
        <f t="shared" si="282"/>
        <v/>
      </c>
    </row>
    <row r="2496" spans="1:20" x14ac:dyDescent="0.25">
      <c r="A2496" s="20">
        <f t="shared" si="280"/>
        <v>42882.020000000004</v>
      </c>
      <c r="B2496" s="2">
        <v>42882.017731481479</v>
      </c>
      <c r="C2496" s="1">
        <v>21</v>
      </c>
      <c r="D2496" s="1">
        <v>24</v>
      </c>
      <c r="E2496" s="1">
        <v>22</v>
      </c>
      <c r="F2496" s="1">
        <v>23</v>
      </c>
      <c r="G2496" s="1">
        <v>719.17399999999998</v>
      </c>
      <c r="H2496" s="1">
        <v>248.52869305580643</v>
      </c>
      <c r="I2496" s="22">
        <v>4518.7</v>
      </c>
      <c r="J2496" s="1">
        <v>248.52869305580643</v>
      </c>
      <c r="K2496" s="7" t="str">
        <f>IF(OR($C2496=1,$C2496=2,$C2496=3),$J2496,"")</f>
        <v/>
      </c>
      <c r="L2496" s="8" t="str">
        <f t="shared" si="284"/>
        <v/>
      </c>
      <c r="M2496" s="3" t="str">
        <f>IF(OR($C2496=7,$C2496=8,$C2496=9),$J2496,"")</f>
        <v/>
      </c>
      <c r="N2496" s="8" t="str">
        <f t="shared" si="279"/>
        <v/>
      </c>
      <c r="O2496" s="7" t="str">
        <f>IF(OR($C2496=13,$C2496=14,$C2496=15),$J2496,"")</f>
        <v/>
      </c>
      <c r="P2496" s="8" t="str">
        <f t="shared" si="285"/>
        <v/>
      </c>
      <c r="Q2496" s="3">
        <f>IF(OR($C2496=19,$C2496=20,$C2496=21),$J2496,"")</f>
        <v>248.52869305580643</v>
      </c>
      <c r="R2496" s="3" t="str">
        <f t="shared" si="281"/>
        <v/>
      </c>
      <c r="S2496" s="7" t="str">
        <f>IF(OR($C2496=25,$C2496=26,$C2496=27),$J2496,"")</f>
        <v/>
      </c>
      <c r="T2496" s="9" t="str">
        <f t="shared" si="282"/>
        <v/>
      </c>
    </row>
    <row r="2497" spans="1:20" x14ac:dyDescent="0.25">
      <c r="A2497" s="20">
        <f t="shared" si="280"/>
        <v>42882.04</v>
      </c>
      <c r="B2497" s="2">
        <v>42882.031412037039</v>
      </c>
      <c r="C2497" s="1">
        <v>8</v>
      </c>
      <c r="D2497" s="1">
        <v>11</v>
      </c>
      <c r="E2497" s="1">
        <v>9</v>
      </c>
      <c r="F2497" s="1">
        <v>10</v>
      </c>
      <c r="G2497" s="1">
        <v>580.28</v>
      </c>
      <c r="H2497" s="1">
        <v>200.53037235275934</v>
      </c>
      <c r="I2497" s="22">
        <v>3646.01</v>
      </c>
      <c r="J2497" s="1">
        <v>200.53037235275934</v>
      </c>
      <c r="K2497" s="7" t="str">
        <f>IF(OR($C2497=1,$C2497=2,$C2497=3),$J2497,"")</f>
        <v/>
      </c>
      <c r="L2497" s="8" t="str">
        <f t="shared" si="284"/>
        <v/>
      </c>
      <c r="M2497" s="3">
        <f>IF(OR($C2497=7,$C2497=8,$C2497=9),$J2497,"")</f>
        <v>200.53037235275934</v>
      </c>
      <c r="N2497" s="8">
        <f>M2497</f>
        <v>200.53037235275934</v>
      </c>
      <c r="O2497" s="7" t="str">
        <f>IF(OR($C2497=13,$C2497=14,$C2497=15),$J2497,"")</f>
        <v/>
      </c>
      <c r="P2497" s="8" t="str">
        <f t="shared" si="285"/>
        <v/>
      </c>
      <c r="Q2497" s="3" t="str">
        <f>IF(OR($C2497=19,$C2497=20,$C2497=21),$J2497,"")</f>
        <v/>
      </c>
      <c r="R2497" s="3" t="str">
        <f t="shared" si="281"/>
        <v/>
      </c>
      <c r="S2497" s="7" t="str">
        <f>IF(OR($C2497=25,$C2497=26,$C2497=27),$J2497,"")</f>
        <v/>
      </c>
      <c r="T2497" s="9" t="str">
        <f t="shared" si="282"/>
        <v/>
      </c>
    </row>
    <row r="2498" spans="1:20" x14ac:dyDescent="0.25">
      <c r="A2498" s="20">
        <f t="shared" si="280"/>
        <v>42882.04</v>
      </c>
      <c r="B2498" s="2">
        <v>42882.031527777777</v>
      </c>
      <c r="C2498" s="1">
        <v>15</v>
      </c>
      <c r="D2498" s="1">
        <v>18</v>
      </c>
      <c r="E2498" s="1">
        <v>16</v>
      </c>
      <c r="F2498" s="1">
        <v>17</v>
      </c>
      <c r="G2498" s="1">
        <v>2108.02</v>
      </c>
      <c r="H2498" s="1">
        <v>728.47941601823914</v>
      </c>
      <c r="I2498" s="22">
        <v>13245.1</v>
      </c>
      <c r="J2498" s="1">
        <v>728.47941601823914</v>
      </c>
      <c r="K2498" s="7" t="str">
        <f>IF(OR($C2498=1,$C2498=2,$C2498=3),$J2498,"")</f>
        <v/>
      </c>
      <c r="L2498" s="8" t="str">
        <f t="shared" si="284"/>
        <v/>
      </c>
      <c r="M2498" s="3" t="str">
        <f>IF(OR($C2498=7,$C2498=8,$C2498=9),$J2498,"")</f>
        <v/>
      </c>
      <c r="N2498" s="8" t="str">
        <f t="shared" si="279"/>
        <v/>
      </c>
      <c r="O2498" s="7">
        <f>IF(OR($C2498=13,$C2498=14,$C2498=15),$J2498,"")</f>
        <v>728.47941601823914</v>
      </c>
      <c r="P2498" s="8">
        <f t="shared" si="285"/>
        <v>728.47941601823914</v>
      </c>
      <c r="Q2498" s="3" t="str">
        <f>IF(OR($C2498=19,$C2498=20,$C2498=21),$J2498,"")</f>
        <v/>
      </c>
      <c r="R2498" s="3" t="str">
        <f t="shared" si="281"/>
        <v/>
      </c>
      <c r="S2498" s="7" t="str">
        <f>IF(OR($C2498=25,$C2498=26,$C2498=27),$J2498,"")</f>
        <v/>
      </c>
      <c r="T2498" s="9" t="str">
        <f t="shared" si="282"/>
        <v/>
      </c>
    </row>
    <row r="2499" spans="1:20" x14ac:dyDescent="0.25">
      <c r="A2499" s="20">
        <f t="shared" si="280"/>
        <v>42882.04</v>
      </c>
      <c r="B2499" s="2">
        <v>42882.0315625</v>
      </c>
      <c r="C2499" s="1">
        <v>19</v>
      </c>
      <c r="D2499" s="1">
        <v>22</v>
      </c>
      <c r="E2499" s="1">
        <v>20</v>
      </c>
      <c r="F2499" s="1">
        <v>21</v>
      </c>
      <c r="G2499" s="1">
        <v>734.50900000000001</v>
      </c>
      <c r="H2499" s="1">
        <v>253.82808862351439</v>
      </c>
      <c r="I2499" s="22">
        <v>4615.0600000000004</v>
      </c>
      <c r="J2499" s="1">
        <v>253.82808862351439</v>
      </c>
      <c r="K2499" s="7" t="str">
        <f>IF(OR($C2499=1,$C2499=2,$C2499=3),$J2499,"")</f>
        <v/>
      </c>
      <c r="L2499" s="8" t="str">
        <f t="shared" si="284"/>
        <v/>
      </c>
      <c r="M2499" s="3" t="str">
        <f>IF(OR($C2499=7,$C2499=8,$C2499=9),$J2499,"")</f>
        <v/>
      </c>
      <c r="N2499" s="8" t="str">
        <f t="shared" ref="N2499:N2562" si="286">IF(AND(C2498=7,C2499=8,C2500=9),AVERAGE(M2498:M2500),"")</f>
        <v/>
      </c>
      <c r="O2499" s="7" t="str">
        <f>IF(OR($C2499=13,$C2499=14,$C2499=15),$J2499,"")</f>
        <v/>
      </c>
      <c r="P2499" s="8" t="str">
        <f t="shared" si="285"/>
        <v/>
      </c>
      <c r="Q2499" s="3">
        <f>IF(OR($C2499=19,$C2499=20,$C2499=21),$J2499,"")</f>
        <v>253.82808862351439</v>
      </c>
      <c r="R2499" s="3" t="str">
        <f t="shared" si="281"/>
        <v/>
      </c>
      <c r="S2499" s="7" t="str">
        <f>IF(OR($C2499=25,$C2499=26,$C2499=27),$J2499,"")</f>
        <v/>
      </c>
      <c r="T2499" s="9" t="str">
        <f t="shared" si="282"/>
        <v/>
      </c>
    </row>
    <row r="2500" spans="1:20" x14ac:dyDescent="0.25">
      <c r="A2500" s="20">
        <f t="shared" ref="A2500:A2563" si="287">ROUNDUP(B2500,2)</f>
        <v>42882.04</v>
      </c>
      <c r="B2500" s="2">
        <v>42882.031585648147</v>
      </c>
      <c r="C2500" s="1">
        <v>20</v>
      </c>
      <c r="D2500" s="1">
        <v>23</v>
      </c>
      <c r="E2500" s="1">
        <v>21</v>
      </c>
      <c r="F2500" s="1">
        <v>22</v>
      </c>
      <c r="G2500" s="1">
        <v>840.13400000000001</v>
      </c>
      <c r="H2500" s="1">
        <v>290.32946826741079</v>
      </c>
      <c r="I2500" s="22">
        <v>5278.72</v>
      </c>
      <c r="J2500" s="1">
        <v>290.32946826741079</v>
      </c>
      <c r="K2500" s="7" t="str">
        <f>IF(OR($C2500=1,$C2500=2,$C2500=3),$J2500,"")</f>
        <v/>
      </c>
      <c r="L2500" s="8" t="str">
        <f t="shared" si="284"/>
        <v/>
      </c>
      <c r="M2500" s="3" t="str">
        <f>IF(OR($C2500=7,$C2500=8,$C2500=9),$J2500,"")</f>
        <v/>
      </c>
      <c r="N2500" s="8" t="str">
        <f t="shared" si="286"/>
        <v/>
      </c>
      <c r="O2500" s="7" t="str">
        <f>IF(OR($C2500=13,$C2500=14,$C2500=15),$J2500,"")</f>
        <v/>
      </c>
      <c r="P2500" s="8" t="str">
        <f t="shared" si="285"/>
        <v/>
      </c>
      <c r="Q2500" s="3">
        <f>IF(OR($C2500=19,$C2500=20,$C2500=21),$J2500,"")</f>
        <v>290.32946826741079</v>
      </c>
      <c r="R2500" s="3">
        <f t="shared" si="281"/>
        <v>264.25835425701621</v>
      </c>
      <c r="S2500" s="7" t="str">
        <f>IF(OR($C2500=25,$C2500=26,$C2500=27),$J2500,"")</f>
        <v/>
      </c>
      <c r="T2500" s="9" t="str">
        <f t="shared" si="282"/>
        <v/>
      </c>
    </row>
    <row r="2501" spans="1:20" x14ac:dyDescent="0.25">
      <c r="A2501" s="20">
        <f t="shared" si="287"/>
        <v>42882.04</v>
      </c>
      <c r="B2501" s="2">
        <v>42882.03162037037</v>
      </c>
      <c r="C2501" s="1">
        <v>21</v>
      </c>
      <c r="D2501" s="1">
        <v>24</v>
      </c>
      <c r="E2501" s="1">
        <v>22</v>
      </c>
      <c r="F2501" s="1">
        <v>23</v>
      </c>
      <c r="G2501" s="1">
        <v>719.43100000000004</v>
      </c>
      <c r="H2501" s="1">
        <v>248.61750588012345</v>
      </c>
      <c r="I2501" s="22">
        <v>4520.32</v>
      </c>
      <c r="J2501" s="1">
        <v>248.61750588012345</v>
      </c>
      <c r="K2501" s="7" t="str">
        <f>IF(OR($C2501=1,$C2501=2,$C2501=3),$J2501,"")</f>
        <v/>
      </c>
      <c r="L2501" s="8" t="str">
        <f t="shared" si="284"/>
        <v/>
      </c>
      <c r="M2501" s="3" t="str">
        <f>IF(OR($C2501=7,$C2501=8,$C2501=9),$J2501,"")</f>
        <v/>
      </c>
      <c r="N2501" s="8" t="str">
        <f t="shared" si="286"/>
        <v/>
      </c>
      <c r="O2501" s="7" t="str">
        <f>IF(OR($C2501=13,$C2501=14,$C2501=15),$J2501,"")</f>
        <v/>
      </c>
      <c r="P2501" s="8" t="str">
        <f t="shared" si="285"/>
        <v/>
      </c>
      <c r="Q2501" s="3">
        <f>IF(OR($C2501=19,$C2501=20,$C2501=21),$J2501,"")</f>
        <v>248.61750588012345</v>
      </c>
      <c r="R2501" s="3" t="str">
        <f t="shared" ref="R2501:R2564" si="288">IF(AND(C2500=19,C2501=20,C2502=21),AVERAGE(Q2500:Q2502),"")</f>
        <v/>
      </c>
      <c r="S2501" s="7" t="str">
        <f>IF(OR($C2501=25,$C2501=26,$C2501=27),$J2501,"")</f>
        <v/>
      </c>
      <c r="T2501" s="9" t="str">
        <f t="shared" ref="T2501:T2564" si="289">IF(AND(C2500=25,C2501=26,C2502=27),AVERAGE(S2500:S2502),"")</f>
        <v/>
      </c>
    </row>
    <row r="2502" spans="1:20" x14ac:dyDescent="0.25">
      <c r="A2502" s="20">
        <f t="shared" si="287"/>
        <v>42882.05</v>
      </c>
      <c r="B2502" s="2">
        <v>42882.045219907406</v>
      </c>
      <c r="C2502" s="1">
        <v>2</v>
      </c>
      <c r="D2502" s="1">
        <v>5</v>
      </c>
      <c r="E2502" s="1">
        <v>3</v>
      </c>
      <c r="F2502" s="1">
        <v>4</v>
      </c>
      <c r="G2502" s="1">
        <v>1407.11</v>
      </c>
      <c r="H2502" s="1">
        <v>486.26230826720069</v>
      </c>
      <c r="I2502" s="22">
        <v>8841.16</v>
      </c>
      <c r="J2502" s="1">
        <v>486.26230826720069</v>
      </c>
      <c r="K2502" s="7">
        <f>IF(OR($C2502=1,$C2502=2,$C2502=3),$J2502,"")</f>
        <v>486.26230826720069</v>
      </c>
      <c r="L2502" s="8">
        <f t="shared" si="284"/>
        <v>486.26230826720069</v>
      </c>
      <c r="M2502" s="3" t="str">
        <f>IF(OR($C2502=7,$C2502=8,$C2502=9),$J2502,"")</f>
        <v/>
      </c>
      <c r="N2502" s="8" t="str">
        <f t="shared" si="286"/>
        <v/>
      </c>
      <c r="O2502" s="7" t="str">
        <f>IF(OR($C2502=13,$C2502=14,$C2502=15),$J2502,"")</f>
        <v/>
      </c>
      <c r="P2502" s="8" t="str">
        <f t="shared" si="285"/>
        <v/>
      </c>
      <c r="Q2502" s="3" t="str">
        <f>IF(OR($C2502=19,$C2502=20,$C2502=21),$J2502,"")</f>
        <v/>
      </c>
      <c r="R2502" s="3" t="str">
        <f t="shared" si="288"/>
        <v/>
      </c>
      <c r="S2502" s="7" t="str">
        <f>IF(OR($C2502=25,$C2502=26,$C2502=27),$J2502,"")</f>
        <v/>
      </c>
      <c r="T2502" s="9" t="str">
        <f t="shared" si="289"/>
        <v/>
      </c>
    </row>
    <row r="2503" spans="1:20" x14ac:dyDescent="0.25">
      <c r="A2503" s="20">
        <f t="shared" si="287"/>
        <v>42882.05</v>
      </c>
      <c r="B2503" s="2">
        <v>42882.045289351852</v>
      </c>
      <c r="C2503" s="1">
        <v>7</v>
      </c>
      <c r="D2503" s="1">
        <v>10</v>
      </c>
      <c r="E2503" s="1">
        <v>8</v>
      </c>
      <c r="F2503" s="1">
        <v>9</v>
      </c>
      <c r="G2503" s="1">
        <v>566.15899999999999</v>
      </c>
      <c r="H2503" s="1">
        <v>195.6505050680118</v>
      </c>
      <c r="I2503" s="22">
        <v>3557.28</v>
      </c>
      <c r="J2503" s="1">
        <v>195.6505050680118</v>
      </c>
      <c r="K2503" s="7" t="str">
        <f>IF(OR($C2503=1,$C2503=2,$C2503=3),$J2503,"")</f>
        <v/>
      </c>
      <c r="L2503" s="8" t="str">
        <f t="shared" si="284"/>
        <v/>
      </c>
      <c r="M2503" s="3">
        <f>IF(OR($C2503=7,$C2503=8,$C2503=9),$J2503,"")</f>
        <v>195.6505050680118</v>
      </c>
      <c r="N2503" s="8" t="str">
        <f t="shared" si="286"/>
        <v/>
      </c>
      <c r="O2503" s="7" t="str">
        <f>IF(OR($C2503=13,$C2503=14,$C2503=15),$J2503,"")</f>
        <v/>
      </c>
      <c r="P2503" s="8" t="str">
        <f t="shared" si="285"/>
        <v/>
      </c>
      <c r="Q2503" s="3" t="str">
        <f>IF(OR($C2503=19,$C2503=20,$C2503=21),$J2503,"")</f>
        <v/>
      </c>
      <c r="R2503" s="3" t="str">
        <f t="shared" si="288"/>
        <v/>
      </c>
      <c r="S2503" s="7" t="str">
        <f>IF(OR($C2503=25,$C2503=26,$C2503=27),$J2503,"")</f>
        <v/>
      </c>
      <c r="T2503" s="9" t="str">
        <f t="shared" si="289"/>
        <v/>
      </c>
    </row>
    <row r="2504" spans="1:20" x14ac:dyDescent="0.25">
      <c r="A2504" s="20">
        <f t="shared" si="287"/>
        <v>42882.05</v>
      </c>
      <c r="B2504" s="2">
        <v>42882.045324074075</v>
      </c>
      <c r="C2504" s="1">
        <v>8</v>
      </c>
      <c r="D2504" s="1">
        <v>11</v>
      </c>
      <c r="E2504" s="1">
        <v>9</v>
      </c>
      <c r="F2504" s="1">
        <v>10</v>
      </c>
      <c r="G2504" s="1">
        <v>580.02</v>
      </c>
      <c r="H2504" s="1">
        <v>200.4405228028667</v>
      </c>
      <c r="I2504" s="22">
        <v>3644.38</v>
      </c>
      <c r="J2504" s="1">
        <v>200.4405228028667</v>
      </c>
      <c r="K2504" s="7" t="str">
        <f>IF(OR($C2504=1,$C2504=2,$C2504=3),$J2504,"")</f>
        <v/>
      </c>
      <c r="L2504" s="8" t="str">
        <f t="shared" si="284"/>
        <v/>
      </c>
      <c r="M2504" s="3">
        <f>IF(OR($C2504=7,$C2504=8,$C2504=9),$J2504,"")</f>
        <v>200.4405228028667</v>
      </c>
      <c r="N2504" s="8">
        <f t="shared" si="286"/>
        <v>200.31185363975115</v>
      </c>
      <c r="O2504" s="7" t="str">
        <f>IF(OR($C2504=13,$C2504=14,$C2504=15),$J2504,"")</f>
        <v/>
      </c>
      <c r="P2504" s="8" t="str">
        <f t="shared" si="285"/>
        <v/>
      </c>
      <c r="Q2504" s="3" t="str">
        <f>IF(OR($C2504=19,$C2504=20,$C2504=21),$J2504,"")</f>
        <v/>
      </c>
      <c r="R2504" s="3" t="str">
        <f t="shared" si="288"/>
        <v/>
      </c>
      <c r="S2504" s="7" t="str">
        <f>IF(OR($C2504=25,$C2504=26,$C2504=27),$J2504,"")</f>
        <v/>
      </c>
      <c r="T2504" s="9" t="str">
        <f t="shared" si="289"/>
        <v/>
      </c>
    </row>
    <row r="2505" spans="1:20" x14ac:dyDescent="0.25">
      <c r="A2505" s="20">
        <f t="shared" si="287"/>
        <v>42882.05</v>
      </c>
      <c r="B2505" s="2">
        <v>42882.045358796298</v>
      </c>
      <c r="C2505" s="1">
        <v>9</v>
      </c>
      <c r="D2505" s="1">
        <v>12</v>
      </c>
      <c r="E2505" s="1">
        <v>10</v>
      </c>
      <c r="F2505" s="1">
        <v>11</v>
      </c>
      <c r="G2505" s="1">
        <v>592.76400000000001</v>
      </c>
      <c r="H2505" s="1">
        <v>204.84453304837501</v>
      </c>
      <c r="I2505" s="22">
        <v>3724.44</v>
      </c>
      <c r="J2505" s="1">
        <v>204.84453304837501</v>
      </c>
      <c r="K2505" s="7" t="str">
        <f>IF(OR($C2505=1,$C2505=2,$C2505=3),$J2505,"")</f>
        <v/>
      </c>
      <c r="L2505" s="8" t="str">
        <f t="shared" si="284"/>
        <v/>
      </c>
      <c r="M2505" s="3">
        <f>IF(OR($C2505=7,$C2505=8,$C2505=9),$J2505,"")</f>
        <v>204.84453304837501</v>
      </c>
      <c r="N2505" s="8" t="str">
        <f t="shared" si="286"/>
        <v/>
      </c>
      <c r="O2505" s="7" t="str">
        <f>IF(OR($C2505=13,$C2505=14,$C2505=15),$J2505,"")</f>
        <v/>
      </c>
      <c r="P2505" s="8" t="str">
        <f t="shared" si="285"/>
        <v/>
      </c>
      <c r="Q2505" s="3" t="str">
        <f>IF(OR($C2505=19,$C2505=20,$C2505=21),$J2505,"")</f>
        <v/>
      </c>
      <c r="R2505" s="3" t="str">
        <f t="shared" si="288"/>
        <v/>
      </c>
      <c r="S2505" s="7" t="str">
        <f>IF(OR($C2505=25,$C2505=26,$C2505=27),$J2505,"")</f>
        <v/>
      </c>
      <c r="T2505" s="9" t="str">
        <f t="shared" si="289"/>
        <v/>
      </c>
    </row>
    <row r="2506" spans="1:20" x14ac:dyDescent="0.25">
      <c r="A2506" s="20">
        <f t="shared" si="287"/>
        <v>42882.05</v>
      </c>
      <c r="B2506" s="2">
        <v>42882.045439814814</v>
      </c>
      <c r="C2506" s="1">
        <v>15</v>
      </c>
      <c r="D2506" s="1">
        <v>18</v>
      </c>
      <c r="E2506" s="1">
        <v>16</v>
      </c>
      <c r="F2506" s="1">
        <v>17</v>
      </c>
      <c r="G2506" s="1">
        <v>4127.84</v>
      </c>
      <c r="H2506" s="1">
        <v>1426.4791001113501</v>
      </c>
      <c r="I2506" s="22">
        <v>25936</v>
      </c>
      <c r="J2506" s="1">
        <v>1426.4791001113501</v>
      </c>
      <c r="K2506" s="7" t="str">
        <f>IF(OR($C2506=1,$C2506=2,$C2506=3),$J2506,"")</f>
        <v/>
      </c>
      <c r="L2506" s="8" t="str">
        <f t="shared" si="284"/>
        <v/>
      </c>
      <c r="M2506" s="3" t="str">
        <f>IF(OR($C2506=7,$C2506=8,$C2506=9),$J2506,"")</f>
        <v/>
      </c>
      <c r="N2506" s="8" t="str">
        <f t="shared" si="286"/>
        <v/>
      </c>
      <c r="O2506" s="7">
        <f>IF(OR($C2506=13,$C2506=14,$C2506=15),$J2506,"")</f>
        <v>1426.4791001113501</v>
      </c>
      <c r="P2506" s="8">
        <f t="shared" si="285"/>
        <v>1426.4791001113501</v>
      </c>
      <c r="Q2506" s="3" t="str">
        <f>IF(OR($C2506=19,$C2506=20,$C2506=21),$J2506,"")</f>
        <v/>
      </c>
      <c r="R2506" s="3" t="str">
        <f t="shared" si="288"/>
        <v/>
      </c>
      <c r="S2506" s="7" t="str">
        <f>IF(OR($C2506=25,$C2506=26,$C2506=27),$J2506,"")</f>
        <v/>
      </c>
      <c r="T2506" s="9" t="str">
        <f t="shared" si="289"/>
        <v/>
      </c>
    </row>
    <row r="2507" spans="1:20" x14ac:dyDescent="0.25">
      <c r="A2507" s="20">
        <f t="shared" si="287"/>
        <v>42882.05</v>
      </c>
      <c r="B2507" s="2">
        <v>42882.045474537037</v>
      </c>
      <c r="C2507" s="1">
        <v>19</v>
      </c>
      <c r="D2507" s="1">
        <v>22</v>
      </c>
      <c r="E2507" s="1">
        <v>20</v>
      </c>
      <c r="F2507" s="1">
        <v>21</v>
      </c>
      <c r="G2507" s="1">
        <v>730.15099999999995</v>
      </c>
      <c r="H2507" s="1">
        <v>252.3220719372365</v>
      </c>
      <c r="I2507" s="22">
        <v>4587.67</v>
      </c>
      <c r="J2507" s="1">
        <v>252.3220719372365</v>
      </c>
      <c r="K2507" s="7" t="str">
        <f>IF(OR($C2507=1,$C2507=2,$C2507=3),$J2507,"")</f>
        <v/>
      </c>
      <c r="L2507" s="8" t="str">
        <f t="shared" si="284"/>
        <v/>
      </c>
      <c r="M2507" s="3" t="str">
        <f>IF(OR($C2507=7,$C2507=8,$C2507=9),$J2507,"")</f>
        <v/>
      </c>
      <c r="N2507" s="8" t="str">
        <f t="shared" si="286"/>
        <v/>
      </c>
      <c r="O2507" s="7" t="str">
        <f>IF(OR($C2507=13,$C2507=14,$C2507=15),$J2507,"")</f>
        <v/>
      </c>
      <c r="P2507" s="8" t="str">
        <f t="shared" si="285"/>
        <v/>
      </c>
      <c r="Q2507" s="3">
        <f>IF(OR($C2507=19,$C2507=20,$C2507=21),$J2507,"")</f>
        <v>252.3220719372365</v>
      </c>
      <c r="R2507" s="3" t="str">
        <f t="shared" si="288"/>
        <v/>
      </c>
      <c r="S2507" s="7" t="str">
        <f>IF(OR($C2507=25,$C2507=26,$C2507=27),$J2507,"")</f>
        <v/>
      </c>
      <c r="T2507" s="9" t="str">
        <f t="shared" si="289"/>
        <v/>
      </c>
    </row>
    <row r="2508" spans="1:20" x14ac:dyDescent="0.25">
      <c r="A2508" s="20">
        <f t="shared" si="287"/>
        <v>42882.05</v>
      </c>
      <c r="B2508" s="2">
        <v>42882.04550925926</v>
      </c>
      <c r="C2508" s="1">
        <v>20</v>
      </c>
      <c r="D2508" s="1">
        <v>23</v>
      </c>
      <c r="E2508" s="1">
        <v>21</v>
      </c>
      <c r="F2508" s="1">
        <v>22</v>
      </c>
      <c r="G2508" s="1">
        <v>840.44299999999998</v>
      </c>
      <c r="H2508" s="1">
        <v>290.4362510017063</v>
      </c>
      <c r="I2508" s="22">
        <v>5280.66</v>
      </c>
      <c r="J2508" s="1">
        <v>290.4362510017063</v>
      </c>
      <c r="K2508" s="7" t="str">
        <f>IF(OR($C2508=1,$C2508=2,$C2508=3),$J2508,"")</f>
        <v/>
      </c>
      <c r="L2508" s="8" t="str">
        <f t="shared" si="284"/>
        <v/>
      </c>
      <c r="M2508" s="3" t="str">
        <f>IF(OR($C2508=7,$C2508=8,$C2508=9),$J2508,"")</f>
        <v/>
      </c>
      <c r="N2508" s="8" t="str">
        <f t="shared" si="286"/>
        <v/>
      </c>
      <c r="O2508" s="7" t="str">
        <f>IF(OR($C2508=13,$C2508=14,$C2508=15),$J2508,"")</f>
        <v/>
      </c>
      <c r="P2508" s="8" t="str">
        <f t="shared" si="285"/>
        <v/>
      </c>
      <c r="Q2508" s="3">
        <f>IF(OR($C2508=19,$C2508=20,$C2508=21),$J2508,"")</f>
        <v>290.4362510017063</v>
      </c>
      <c r="R2508" s="3">
        <f t="shared" si="288"/>
        <v>263.75623350319296</v>
      </c>
      <c r="S2508" s="7" t="str">
        <f>IF(OR($C2508=25,$C2508=26,$C2508=27),$J2508,"")</f>
        <v/>
      </c>
      <c r="T2508" s="9" t="str">
        <f t="shared" si="289"/>
        <v/>
      </c>
    </row>
    <row r="2509" spans="1:20" x14ac:dyDescent="0.25">
      <c r="A2509" s="20">
        <f t="shared" si="287"/>
        <v>42882.05</v>
      </c>
      <c r="B2509" s="2">
        <v>42882.045532407406</v>
      </c>
      <c r="C2509" s="1">
        <v>21</v>
      </c>
      <c r="D2509" s="1">
        <v>24</v>
      </c>
      <c r="E2509" s="1">
        <v>22</v>
      </c>
      <c r="F2509" s="1">
        <v>23</v>
      </c>
      <c r="G2509" s="1">
        <v>719.12099999999998</v>
      </c>
      <c r="H2509" s="1">
        <v>248.510377570636</v>
      </c>
      <c r="I2509" s="22">
        <v>4518.37</v>
      </c>
      <c r="J2509" s="1">
        <v>248.510377570636</v>
      </c>
      <c r="K2509" s="7" t="str">
        <f>IF(OR($C2509=1,$C2509=2,$C2509=3),$J2509,"")</f>
        <v/>
      </c>
      <c r="L2509" s="8" t="str">
        <f t="shared" si="284"/>
        <v/>
      </c>
      <c r="M2509" s="3" t="str">
        <f>IF(OR($C2509=7,$C2509=8,$C2509=9),$J2509,"")</f>
        <v/>
      </c>
      <c r="N2509" s="8" t="str">
        <f t="shared" si="286"/>
        <v/>
      </c>
      <c r="O2509" s="7" t="str">
        <f>IF(OR($C2509=13,$C2509=14,$C2509=15),$J2509,"")</f>
        <v/>
      </c>
      <c r="P2509" s="8" t="str">
        <f t="shared" si="285"/>
        <v/>
      </c>
      <c r="Q2509" s="3">
        <f>IF(OR($C2509=19,$C2509=20,$C2509=21),$J2509,"")</f>
        <v>248.510377570636</v>
      </c>
      <c r="R2509" s="3" t="str">
        <f t="shared" si="288"/>
        <v/>
      </c>
      <c r="S2509" s="7" t="str">
        <f>IF(OR($C2509=25,$C2509=26,$C2509=27),$J2509,"")</f>
        <v/>
      </c>
      <c r="T2509" s="9" t="str">
        <f t="shared" si="289"/>
        <v/>
      </c>
    </row>
    <row r="2510" spans="1:20" x14ac:dyDescent="0.25">
      <c r="A2510" s="20">
        <f t="shared" si="287"/>
        <v>42882.05</v>
      </c>
      <c r="B2510" s="2">
        <v>42882.045601851853</v>
      </c>
      <c r="C2510" s="1">
        <v>26</v>
      </c>
      <c r="D2510" s="1">
        <v>29</v>
      </c>
      <c r="E2510" s="1">
        <v>27</v>
      </c>
      <c r="F2510" s="1">
        <v>28</v>
      </c>
      <c r="G2510" s="1">
        <v>5841.03</v>
      </c>
      <c r="H2510" s="1">
        <v>2018.5150631137346</v>
      </c>
      <c r="I2510" s="22">
        <v>36700.300000000003</v>
      </c>
      <c r="J2510" s="1">
        <v>2018.5150631137346</v>
      </c>
      <c r="K2510" s="7" t="str">
        <f>IF(OR($C2510=1,$C2510=2,$C2510=3),$J2510,"")</f>
        <v/>
      </c>
      <c r="L2510" s="8" t="str">
        <f t="shared" si="284"/>
        <v/>
      </c>
      <c r="M2510" s="3" t="str">
        <f>IF(OR($C2510=7,$C2510=8,$C2510=9),$J2510,"")</f>
        <v/>
      </c>
      <c r="N2510" s="8" t="str">
        <f t="shared" si="286"/>
        <v/>
      </c>
      <c r="O2510" s="7" t="str">
        <f>IF(OR($C2510=13,$C2510=14,$C2510=15),$J2510,"")</f>
        <v/>
      </c>
      <c r="P2510" s="8" t="str">
        <f t="shared" si="285"/>
        <v/>
      </c>
      <c r="Q2510" s="3" t="str">
        <f>IF(OR($C2510=19,$C2510=20,$C2510=21),$J2510,"")</f>
        <v/>
      </c>
      <c r="R2510" s="3" t="str">
        <f t="shared" si="288"/>
        <v/>
      </c>
      <c r="S2510" s="7">
        <f>IF(OR($C2510=25,$C2510=26,$C2510=27),$J2510,"")</f>
        <v>2018.5150631137346</v>
      </c>
      <c r="T2510" s="18">
        <f>S2510</f>
        <v>2018.5150631137346</v>
      </c>
    </row>
    <row r="2511" spans="1:20" x14ac:dyDescent="0.25">
      <c r="A2511" s="20">
        <f t="shared" si="287"/>
        <v>42882.060000000005</v>
      </c>
      <c r="B2511" s="2">
        <v>42882.059166666666</v>
      </c>
      <c r="C2511" s="1">
        <v>7</v>
      </c>
      <c r="D2511" s="1">
        <v>10</v>
      </c>
      <c r="E2511" s="1">
        <v>8</v>
      </c>
      <c r="F2511" s="1">
        <v>9</v>
      </c>
      <c r="G2511" s="1">
        <v>566.01</v>
      </c>
      <c r="H2511" s="1">
        <v>195.59901436441945</v>
      </c>
      <c r="I2511" s="22">
        <v>3556.34</v>
      </c>
      <c r="J2511" s="1">
        <v>195.59901436441945</v>
      </c>
      <c r="K2511" s="7" t="str">
        <f>IF(OR($C2511=1,$C2511=2,$C2511=3),$J2511,"")</f>
        <v/>
      </c>
      <c r="L2511" s="8" t="str">
        <f t="shared" si="284"/>
        <v/>
      </c>
      <c r="M2511" s="3">
        <f>IF(OR($C2511=7,$C2511=8,$C2511=9),$J2511,"")</f>
        <v>195.59901436441945</v>
      </c>
      <c r="N2511" s="8" t="str">
        <f t="shared" si="286"/>
        <v/>
      </c>
      <c r="O2511" s="7" t="str">
        <f>IF(OR($C2511=13,$C2511=14,$C2511=15),$J2511,"")</f>
        <v/>
      </c>
      <c r="P2511" s="8" t="str">
        <f t="shared" si="285"/>
        <v/>
      </c>
      <c r="Q2511" s="3" t="str">
        <f>IF(OR($C2511=19,$C2511=20,$C2511=21),$J2511,"")</f>
        <v/>
      </c>
      <c r="R2511" s="3" t="str">
        <f t="shared" si="288"/>
        <v/>
      </c>
      <c r="S2511" s="7" t="str">
        <f>IF(OR($C2511=25,$C2511=26,$C2511=27),$J2511,"")</f>
        <v/>
      </c>
      <c r="T2511" s="9" t="str">
        <f t="shared" si="289"/>
        <v/>
      </c>
    </row>
    <row r="2512" spans="1:20" x14ac:dyDescent="0.25">
      <c r="A2512" s="20">
        <f t="shared" si="287"/>
        <v>42882.060000000005</v>
      </c>
      <c r="B2512" s="2">
        <v>42882.059189814812</v>
      </c>
      <c r="C2512" s="1">
        <v>8</v>
      </c>
      <c r="D2512" s="1">
        <v>11</v>
      </c>
      <c r="E2512" s="1">
        <v>9</v>
      </c>
      <c r="F2512" s="1">
        <v>10</v>
      </c>
      <c r="G2512" s="1">
        <v>579.25599999999997</v>
      </c>
      <c r="H2512" s="1">
        <v>200.17650335625899</v>
      </c>
      <c r="I2512" s="22">
        <v>3639.57</v>
      </c>
      <c r="J2512" s="1">
        <v>200.17650335625899</v>
      </c>
      <c r="K2512" s="7" t="str">
        <f>IF(OR($C2512=1,$C2512=2,$C2512=3),$J2512,"")</f>
        <v/>
      </c>
      <c r="L2512" s="8" t="str">
        <f t="shared" ref="L2512:L2575" si="290">K2512</f>
        <v/>
      </c>
      <c r="M2512" s="3">
        <f>IF(OR($C2512=7,$C2512=8,$C2512=9),$J2512,"")</f>
        <v>200.17650335625899</v>
      </c>
      <c r="N2512" s="8">
        <f t="shared" si="286"/>
        <v>199.95683272594451</v>
      </c>
      <c r="O2512" s="7" t="str">
        <f>IF(OR($C2512=13,$C2512=14,$C2512=15),$J2512,"")</f>
        <v/>
      </c>
      <c r="P2512" s="8" t="str">
        <f t="shared" si="285"/>
        <v/>
      </c>
      <c r="Q2512" s="3" t="str">
        <f>IF(OR($C2512=19,$C2512=20,$C2512=21),$J2512,"")</f>
        <v/>
      </c>
      <c r="R2512" s="3" t="str">
        <f t="shared" si="288"/>
        <v/>
      </c>
      <c r="S2512" s="7" t="str">
        <f>IF(OR($C2512=25,$C2512=26,$C2512=27),$J2512,"")</f>
        <v/>
      </c>
      <c r="T2512" s="9" t="str">
        <f t="shared" si="289"/>
        <v/>
      </c>
    </row>
    <row r="2513" spans="1:20" x14ac:dyDescent="0.25">
      <c r="A2513" s="20">
        <f t="shared" si="287"/>
        <v>42882.060000000005</v>
      </c>
      <c r="B2513" s="2">
        <v>42882.059224537035</v>
      </c>
      <c r="C2513" s="1">
        <v>9</v>
      </c>
      <c r="D2513" s="1">
        <v>12</v>
      </c>
      <c r="E2513" s="1">
        <v>10</v>
      </c>
      <c r="F2513" s="1">
        <v>11</v>
      </c>
      <c r="G2513" s="1">
        <v>590.59500000000003</v>
      </c>
      <c r="H2513" s="1">
        <v>204.09498045715503</v>
      </c>
      <c r="I2513" s="22">
        <v>3710.82</v>
      </c>
      <c r="J2513" s="1">
        <v>204.09498045715503</v>
      </c>
      <c r="K2513" s="7" t="str">
        <f>IF(OR($C2513=1,$C2513=2,$C2513=3),$J2513,"")</f>
        <v/>
      </c>
      <c r="L2513" s="8" t="str">
        <f t="shared" si="290"/>
        <v/>
      </c>
      <c r="M2513" s="3">
        <f>IF(OR($C2513=7,$C2513=8,$C2513=9),$J2513,"")</f>
        <v>204.09498045715503</v>
      </c>
      <c r="N2513" s="8" t="str">
        <f t="shared" si="286"/>
        <v/>
      </c>
      <c r="O2513" s="7" t="str">
        <f>IF(OR($C2513=13,$C2513=14,$C2513=15),$J2513,"")</f>
        <v/>
      </c>
      <c r="P2513" s="8" t="str">
        <f t="shared" si="285"/>
        <v/>
      </c>
      <c r="Q2513" s="3" t="str">
        <f>IF(OR($C2513=19,$C2513=20,$C2513=21),$J2513,"")</f>
        <v/>
      </c>
      <c r="R2513" s="3" t="str">
        <f t="shared" si="288"/>
        <v/>
      </c>
      <c r="S2513" s="7" t="str">
        <f>IF(OR($C2513=25,$C2513=26,$C2513=27),$J2513,"")</f>
        <v/>
      </c>
      <c r="T2513" s="9" t="str">
        <f t="shared" si="289"/>
        <v/>
      </c>
    </row>
    <row r="2514" spans="1:20" x14ac:dyDescent="0.25">
      <c r="A2514" s="20">
        <f t="shared" si="287"/>
        <v>42882.060000000005</v>
      </c>
      <c r="B2514" s="2">
        <v>42882.059305555558</v>
      </c>
      <c r="C2514" s="1">
        <v>15</v>
      </c>
      <c r="D2514" s="1">
        <v>18</v>
      </c>
      <c r="E2514" s="1">
        <v>16</v>
      </c>
      <c r="F2514" s="1">
        <v>17</v>
      </c>
      <c r="G2514" s="1">
        <v>2252.1999999999998</v>
      </c>
      <c r="H2514" s="1">
        <v>778.3044471856424</v>
      </c>
      <c r="I2514" s="22">
        <v>14151</v>
      </c>
      <c r="J2514" s="1">
        <v>778.3044471856424</v>
      </c>
      <c r="K2514" s="7" t="str">
        <f>IF(OR($C2514=1,$C2514=2,$C2514=3),$J2514,"")</f>
        <v/>
      </c>
      <c r="L2514" s="8" t="str">
        <f t="shared" si="290"/>
        <v/>
      </c>
      <c r="M2514" s="3" t="str">
        <f>IF(OR($C2514=7,$C2514=8,$C2514=9),$J2514,"")</f>
        <v/>
      </c>
      <c r="N2514" s="8" t="str">
        <f t="shared" si="286"/>
        <v/>
      </c>
      <c r="O2514" s="7">
        <f>IF(OR($C2514=13,$C2514=14,$C2514=15),$J2514,"")</f>
        <v>778.3044471856424</v>
      </c>
      <c r="P2514" s="8">
        <f t="shared" si="285"/>
        <v>778.3044471856424</v>
      </c>
      <c r="Q2514" s="3" t="str">
        <f>IF(OR($C2514=19,$C2514=20,$C2514=21),$J2514,"")</f>
        <v/>
      </c>
      <c r="R2514" s="3" t="str">
        <f t="shared" si="288"/>
        <v/>
      </c>
      <c r="S2514" s="7" t="str">
        <f>IF(OR($C2514=25,$C2514=26,$C2514=27),$J2514,"")</f>
        <v/>
      </c>
      <c r="T2514" s="9" t="str">
        <f t="shared" si="289"/>
        <v/>
      </c>
    </row>
    <row r="2515" spans="1:20" x14ac:dyDescent="0.25">
      <c r="A2515" s="20">
        <f t="shared" si="287"/>
        <v>42882.060000000005</v>
      </c>
      <c r="B2515" s="2">
        <v>42882.059340277781</v>
      </c>
      <c r="C2515" s="1">
        <v>19</v>
      </c>
      <c r="D2515" s="1">
        <v>22</v>
      </c>
      <c r="E2515" s="1">
        <v>20</v>
      </c>
      <c r="F2515" s="1">
        <v>21</v>
      </c>
      <c r="G2515" s="1">
        <v>731.38499999999999</v>
      </c>
      <c r="H2515" s="1">
        <v>252.74851172403478</v>
      </c>
      <c r="I2515" s="22">
        <v>4595.43</v>
      </c>
      <c r="J2515" s="1">
        <v>252.74851172403478</v>
      </c>
      <c r="K2515" s="7" t="str">
        <f>IF(OR($C2515=1,$C2515=2,$C2515=3),$J2515,"")</f>
        <v/>
      </c>
      <c r="L2515" s="8" t="str">
        <f t="shared" si="290"/>
        <v/>
      </c>
      <c r="M2515" s="3" t="str">
        <f>IF(OR($C2515=7,$C2515=8,$C2515=9),$J2515,"")</f>
        <v/>
      </c>
      <c r="N2515" s="8" t="str">
        <f t="shared" si="286"/>
        <v/>
      </c>
      <c r="O2515" s="7" t="str">
        <f>IF(OR($C2515=13,$C2515=14,$C2515=15),$J2515,"")</f>
        <v/>
      </c>
      <c r="P2515" s="8" t="str">
        <f t="shared" si="285"/>
        <v/>
      </c>
      <c r="Q2515" s="3">
        <f>IF(OR($C2515=19,$C2515=20,$C2515=21),$J2515,"")</f>
        <v>252.74851172403478</v>
      </c>
      <c r="R2515" s="3" t="str">
        <f t="shared" si="288"/>
        <v/>
      </c>
      <c r="S2515" s="7" t="str">
        <f>IF(OR($C2515=25,$C2515=26,$C2515=27),$J2515,"")</f>
        <v/>
      </c>
      <c r="T2515" s="9" t="str">
        <f t="shared" si="289"/>
        <v/>
      </c>
    </row>
    <row r="2516" spans="1:20" x14ac:dyDescent="0.25">
      <c r="A2516" s="20">
        <f t="shared" si="287"/>
        <v>42882.060000000005</v>
      </c>
      <c r="B2516" s="2">
        <v>42882.059363425928</v>
      </c>
      <c r="C2516" s="1">
        <v>20</v>
      </c>
      <c r="D2516" s="1">
        <v>23</v>
      </c>
      <c r="E2516" s="1">
        <v>21</v>
      </c>
      <c r="F2516" s="1">
        <v>22</v>
      </c>
      <c r="G2516" s="1">
        <v>837.42600000000004</v>
      </c>
      <c r="H2516" s="1">
        <v>289.3936506477595</v>
      </c>
      <c r="I2516" s="22">
        <v>5261.7</v>
      </c>
      <c r="J2516" s="1">
        <v>289.3936506477595</v>
      </c>
      <c r="K2516" s="7" t="str">
        <f>IF(OR($C2516=1,$C2516=2,$C2516=3),$J2516,"")</f>
        <v/>
      </c>
      <c r="L2516" s="8" t="str">
        <f t="shared" si="290"/>
        <v/>
      </c>
      <c r="M2516" s="3" t="str">
        <f>IF(OR($C2516=7,$C2516=8,$C2516=9),$J2516,"")</f>
        <v/>
      </c>
      <c r="N2516" s="8" t="str">
        <f t="shared" si="286"/>
        <v/>
      </c>
      <c r="O2516" s="7" t="str">
        <f>IF(OR($C2516=13,$C2516=14,$C2516=15),$J2516,"")</f>
        <v/>
      </c>
      <c r="P2516" s="8" t="str">
        <f t="shared" si="285"/>
        <v/>
      </c>
      <c r="Q2516" s="3">
        <f>IF(OR($C2516=19,$C2516=20,$C2516=21),$J2516,"")</f>
        <v>289.3936506477595</v>
      </c>
      <c r="R2516" s="3">
        <f t="shared" si="288"/>
        <v>263.49739768446369</v>
      </c>
      <c r="S2516" s="7" t="str">
        <f>IF(OR($C2516=25,$C2516=26,$C2516=27),$J2516,"")</f>
        <v/>
      </c>
      <c r="T2516" s="9" t="str">
        <f t="shared" si="289"/>
        <v/>
      </c>
    </row>
    <row r="2517" spans="1:20" x14ac:dyDescent="0.25">
      <c r="A2517" s="20">
        <f t="shared" si="287"/>
        <v>42882.060000000005</v>
      </c>
      <c r="B2517" s="2">
        <v>42882.059398148151</v>
      </c>
      <c r="C2517" s="1">
        <v>21</v>
      </c>
      <c r="D2517" s="1">
        <v>24</v>
      </c>
      <c r="E2517" s="1">
        <v>22</v>
      </c>
      <c r="F2517" s="1">
        <v>23</v>
      </c>
      <c r="G2517" s="1">
        <v>718.65700000000004</v>
      </c>
      <c r="H2517" s="1">
        <v>248.35003068159679</v>
      </c>
      <c r="I2517" s="22">
        <v>4515.45</v>
      </c>
      <c r="J2517" s="1">
        <v>248.35003068159679</v>
      </c>
      <c r="K2517" s="7" t="str">
        <f>IF(OR($C2517=1,$C2517=2,$C2517=3),$J2517,"")</f>
        <v/>
      </c>
      <c r="L2517" s="8" t="str">
        <f t="shared" si="290"/>
        <v/>
      </c>
      <c r="M2517" s="3" t="str">
        <f>IF(OR($C2517=7,$C2517=8,$C2517=9),$J2517,"")</f>
        <v/>
      </c>
      <c r="N2517" s="8" t="str">
        <f t="shared" si="286"/>
        <v/>
      </c>
      <c r="O2517" s="7" t="str">
        <f>IF(OR($C2517=13,$C2517=14,$C2517=15),$J2517,"")</f>
        <v/>
      </c>
      <c r="P2517" s="8" t="str">
        <f t="shared" si="285"/>
        <v/>
      </c>
      <c r="Q2517" s="3">
        <f>IF(OR($C2517=19,$C2517=20,$C2517=21),$J2517,"")</f>
        <v>248.35003068159679</v>
      </c>
      <c r="R2517" s="3" t="str">
        <f t="shared" si="288"/>
        <v/>
      </c>
      <c r="S2517" s="7" t="str">
        <f>IF(OR($C2517=25,$C2517=26,$C2517=27),$J2517,"")</f>
        <v/>
      </c>
      <c r="T2517" s="9" t="str">
        <f t="shared" si="289"/>
        <v/>
      </c>
    </row>
    <row r="2518" spans="1:20" x14ac:dyDescent="0.25">
      <c r="A2518" s="20">
        <f t="shared" si="287"/>
        <v>42882.080000000002</v>
      </c>
      <c r="B2518" s="2">
        <v>42882.073067129626</v>
      </c>
      <c r="C2518" s="1">
        <v>7</v>
      </c>
      <c r="D2518" s="1">
        <v>10</v>
      </c>
      <c r="E2518" s="1">
        <v>8</v>
      </c>
      <c r="F2518" s="1">
        <v>9</v>
      </c>
      <c r="G2518" s="1">
        <v>565.46600000000001</v>
      </c>
      <c r="H2518" s="1">
        <v>195.41102146002865</v>
      </c>
      <c r="I2518" s="22">
        <v>3552.93</v>
      </c>
      <c r="J2518" s="1">
        <v>195.41102146002865</v>
      </c>
      <c r="K2518" s="7" t="str">
        <f>IF(OR($C2518=1,$C2518=2,$C2518=3),$J2518,"")</f>
        <v/>
      </c>
      <c r="L2518" s="8" t="str">
        <f t="shared" si="290"/>
        <v/>
      </c>
      <c r="M2518" s="3">
        <f>IF(OR($C2518=7,$C2518=8,$C2518=9),$J2518,"")</f>
        <v>195.41102146002865</v>
      </c>
      <c r="N2518" s="8">
        <f>M2518</f>
        <v>195.41102146002865</v>
      </c>
      <c r="O2518" s="7" t="str">
        <f>IF(OR($C2518=13,$C2518=14,$C2518=15),$J2518,"")</f>
        <v/>
      </c>
      <c r="P2518" s="8" t="str">
        <f t="shared" si="285"/>
        <v/>
      </c>
      <c r="Q2518" s="3" t="str">
        <f>IF(OR($C2518=19,$C2518=20,$C2518=21),$J2518,"")</f>
        <v/>
      </c>
      <c r="R2518" s="3" t="str">
        <f t="shared" si="288"/>
        <v/>
      </c>
      <c r="S2518" s="7" t="str">
        <f>IF(OR($C2518=25,$C2518=26,$C2518=27),$J2518,"")</f>
        <v/>
      </c>
      <c r="T2518" s="9" t="str">
        <f t="shared" si="289"/>
        <v/>
      </c>
    </row>
    <row r="2519" spans="1:20" x14ac:dyDescent="0.25">
      <c r="A2519" s="20">
        <f t="shared" si="287"/>
        <v>42882.080000000002</v>
      </c>
      <c r="B2519" s="2">
        <v>42882.073101851849</v>
      </c>
      <c r="C2519" s="1">
        <v>8</v>
      </c>
      <c r="D2519" s="1">
        <v>11</v>
      </c>
      <c r="E2519" s="1">
        <v>9</v>
      </c>
      <c r="F2519" s="1">
        <v>10</v>
      </c>
      <c r="G2519" s="1">
        <v>0</v>
      </c>
      <c r="H2519" s="1">
        <v>0</v>
      </c>
      <c r="I2519" s="22">
        <v>0</v>
      </c>
      <c r="J2519" s="1">
        <v>0</v>
      </c>
      <c r="K2519" s="7" t="str">
        <f>IF(OR($C2519=1,$C2519=2,$C2519=3),$J2519,"")</f>
        <v/>
      </c>
      <c r="L2519" s="8" t="str">
        <f t="shared" si="290"/>
        <v/>
      </c>
      <c r="M2519" s="3">
        <f>IF(OR($C2519=7,$C2519=8,$C2519=9),$J2519,"")</f>
        <v>0</v>
      </c>
      <c r="N2519" s="8" t="str">
        <f t="shared" si="286"/>
        <v/>
      </c>
      <c r="O2519" s="7" t="str">
        <f>IF(OR($C2519=13,$C2519=14,$C2519=15),$J2519,"")</f>
        <v/>
      </c>
      <c r="P2519" s="8" t="str">
        <f t="shared" si="285"/>
        <v/>
      </c>
      <c r="Q2519" s="3" t="str">
        <f>IF(OR($C2519=19,$C2519=20,$C2519=21),$J2519,"")</f>
        <v/>
      </c>
      <c r="R2519" s="3" t="str">
        <f t="shared" si="288"/>
        <v/>
      </c>
      <c r="S2519" s="7" t="str">
        <f>IF(OR($C2519=25,$C2519=26,$C2519=27),$J2519,"")</f>
        <v/>
      </c>
      <c r="T2519" s="9" t="str">
        <f t="shared" si="289"/>
        <v/>
      </c>
    </row>
    <row r="2520" spans="1:20" x14ac:dyDescent="0.25">
      <c r="A2520" s="20">
        <f t="shared" si="287"/>
        <v>42882.080000000002</v>
      </c>
      <c r="B2520" s="2">
        <v>42882.073229166665</v>
      </c>
      <c r="C2520" s="1">
        <v>15</v>
      </c>
      <c r="D2520" s="1">
        <v>18</v>
      </c>
      <c r="E2520" s="1">
        <v>16</v>
      </c>
      <c r="F2520" s="1">
        <v>17</v>
      </c>
      <c r="G2520" s="1">
        <v>4492.1099999999997</v>
      </c>
      <c r="H2520" s="1">
        <v>1552.3617752628968</v>
      </c>
      <c r="I2520" s="22">
        <v>28224.799999999999</v>
      </c>
      <c r="J2520" s="1">
        <v>1552.3617752628968</v>
      </c>
      <c r="K2520" s="7" t="str">
        <f>IF(OR($C2520=1,$C2520=2,$C2520=3),$J2520,"")</f>
        <v/>
      </c>
      <c r="L2520" s="8" t="str">
        <f t="shared" si="290"/>
        <v/>
      </c>
      <c r="M2520" s="3" t="str">
        <f>IF(OR($C2520=7,$C2520=8,$C2520=9),$J2520,"")</f>
        <v/>
      </c>
      <c r="N2520" s="8" t="str">
        <f t="shared" si="286"/>
        <v/>
      </c>
      <c r="O2520" s="7">
        <f>IF(OR($C2520=13,$C2520=14,$C2520=15),$J2520,"")</f>
        <v>1552.3617752628968</v>
      </c>
      <c r="P2520" s="8">
        <f t="shared" si="285"/>
        <v>1552.3617752628968</v>
      </c>
      <c r="Q2520" s="3" t="str">
        <f>IF(OR($C2520=19,$C2520=20,$C2520=21),$J2520,"")</f>
        <v/>
      </c>
      <c r="R2520" s="3" t="str">
        <f t="shared" si="288"/>
        <v/>
      </c>
      <c r="S2520" s="7" t="str">
        <f>IF(OR($C2520=25,$C2520=26,$C2520=27),$J2520,"")</f>
        <v/>
      </c>
      <c r="T2520" s="9" t="str">
        <f t="shared" si="289"/>
        <v/>
      </c>
    </row>
    <row r="2521" spans="1:20" x14ac:dyDescent="0.25">
      <c r="A2521" s="20">
        <f t="shared" si="287"/>
        <v>42882.080000000002</v>
      </c>
      <c r="B2521" s="2">
        <v>42882.073263888888</v>
      </c>
      <c r="C2521" s="1">
        <v>19</v>
      </c>
      <c r="D2521" s="1">
        <v>22</v>
      </c>
      <c r="E2521" s="1">
        <v>20</v>
      </c>
      <c r="F2521" s="1">
        <v>21</v>
      </c>
      <c r="G2521" s="1">
        <v>735.20799999999997</v>
      </c>
      <c r="H2521" s="1">
        <v>254.06964568264888</v>
      </c>
      <c r="I2521" s="22">
        <v>4619.45</v>
      </c>
      <c r="J2521" s="1">
        <v>254.06964568264888</v>
      </c>
      <c r="K2521" s="7" t="str">
        <f>IF(OR($C2521=1,$C2521=2,$C2521=3),$J2521,"")</f>
        <v/>
      </c>
      <c r="L2521" s="8" t="str">
        <f t="shared" si="290"/>
        <v/>
      </c>
      <c r="M2521" s="3" t="str">
        <f>IF(OR($C2521=7,$C2521=8,$C2521=9),$J2521,"")</f>
        <v/>
      </c>
      <c r="N2521" s="8" t="str">
        <f t="shared" si="286"/>
        <v/>
      </c>
      <c r="O2521" s="7" t="str">
        <f>IF(OR($C2521=13,$C2521=14,$C2521=15),$J2521,"")</f>
        <v/>
      </c>
      <c r="P2521" s="8" t="str">
        <f t="shared" si="285"/>
        <v/>
      </c>
      <c r="Q2521" s="3">
        <f>IF(OR($C2521=19,$C2521=20,$C2521=21),$J2521,"")</f>
        <v>254.06964568264888</v>
      </c>
      <c r="R2521" s="3" t="str">
        <f t="shared" si="288"/>
        <v/>
      </c>
      <c r="S2521" s="7" t="str">
        <f>IF(OR($C2521=25,$C2521=26,$C2521=27),$J2521,"")</f>
        <v/>
      </c>
      <c r="T2521" s="9" t="str">
        <f t="shared" si="289"/>
        <v/>
      </c>
    </row>
    <row r="2522" spans="1:20" x14ac:dyDescent="0.25">
      <c r="A2522" s="20">
        <f t="shared" si="287"/>
        <v>42882.080000000002</v>
      </c>
      <c r="B2522" s="2">
        <v>42882.073287037034</v>
      </c>
      <c r="C2522" s="1">
        <v>20</v>
      </c>
      <c r="D2522" s="1">
        <v>23</v>
      </c>
      <c r="E2522" s="1">
        <v>21</v>
      </c>
      <c r="F2522" s="1">
        <v>22</v>
      </c>
      <c r="G2522" s="1">
        <v>836.82100000000003</v>
      </c>
      <c r="H2522" s="1">
        <v>289.18457765666307</v>
      </c>
      <c r="I2522" s="22">
        <v>5257.9</v>
      </c>
      <c r="J2522" s="1">
        <v>289.18457765666307</v>
      </c>
      <c r="K2522" s="7" t="str">
        <f>IF(OR($C2522=1,$C2522=2,$C2522=3),$J2522,"")</f>
        <v/>
      </c>
      <c r="L2522" s="8" t="str">
        <f t="shared" si="290"/>
        <v/>
      </c>
      <c r="M2522" s="3" t="str">
        <f>IF(OR($C2522=7,$C2522=8,$C2522=9),$J2522,"")</f>
        <v/>
      </c>
      <c r="N2522" s="8" t="str">
        <f t="shared" si="286"/>
        <v/>
      </c>
      <c r="O2522" s="7" t="str">
        <f>IF(OR($C2522=13,$C2522=14,$C2522=15),$J2522,"")</f>
        <v/>
      </c>
      <c r="P2522" s="8" t="str">
        <f t="shared" si="285"/>
        <v/>
      </c>
      <c r="Q2522" s="3">
        <f>IF(OR($C2522=19,$C2522=20,$C2522=21),$J2522,"")</f>
        <v>289.18457765666307</v>
      </c>
      <c r="R2522" s="3">
        <f t="shared" si="288"/>
        <v>263.78814161257787</v>
      </c>
      <c r="S2522" s="7" t="str">
        <f>IF(OR($C2522=25,$C2522=26,$C2522=27),$J2522,"")</f>
        <v/>
      </c>
      <c r="T2522" s="9" t="str">
        <f t="shared" si="289"/>
        <v/>
      </c>
    </row>
    <row r="2523" spans="1:20" x14ac:dyDescent="0.25">
      <c r="A2523" s="20">
        <f t="shared" si="287"/>
        <v>42882.080000000002</v>
      </c>
      <c r="B2523" s="2">
        <v>42882.073321759257</v>
      </c>
      <c r="C2523" s="1">
        <v>21</v>
      </c>
      <c r="D2523" s="1">
        <v>24</v>
      </c>
      <c r="E2523" s="1">
        <v>22</v>
      </c>
      <c r="F2523" s="1">
        <v>23</v>
      </c>
      <c r="G2523" s="1">
        <v>717.96299999999997</v>
      </c>
      <c r="H2523" s="1">
        <v>248.11020149842173</v>
      </c>
      <c r="I2523" s="22">
        <v>4511.09</v>
      </c>
      <c r="J2523" s="1">
        <v>248.11020149842173</v>
      </c>
      <c r="K2523" s="7" t="str">
        <f>IF(OR($C2523=1,$C2523=2,$C2523=3),$J2523,"")</f>
        <v/>
      </c>
      <c r="L2523" s="8" t="str">
        <f t="shared" si="290"/>
        <v/>
      </c>
      <c r="M2523" s="3" t="str">
        <f>IF(OR($C2523=7,$C2523=8,$C2523=9),$J2523,"")</f>
        <v/>
      </c>
      <c r="N2523" s="8" t="str">
        <f t="shared" si="286"/>
        <v/>
      </c>
      <c r="O2523" s="7" t="str">
        <f>IF(OR($C2523=13,$C2523=14,$C2523=15),$J2523,"")</f>
        <v/>
      </c>
      <c r="P2523" s="8" t="str">
        <f t="shared" si="285"/>
        <v/>
      </c>
      <c r="Q2523" s="3">
        <f>IF(OR($C2523=19,$C2523=20,$C2523=21),$J2523,"")</f>
        <v>248.11020149842173</v>
      </c>
      <c r="R2523" s="3" t="str">
        <f t="shared" si="288"/>
        <v/>
      </c>
      <c r="S2523" s="7" t="str">
        <f>IF(OR($C2523=25,$C2523=26,$C2523=27),$J2523,"")</f>
        <v/>
      </c>
      <c r="T2523" s="9" t="str">
        <f t="shared" si="289"/>
        <v/>
      </c>
    </row>
    <row r="2524" spans="1:20" x14ac:dyDescent="0.25">
      <c r="A2524" s="20">
        <f t="shared" si="287"/>
        <v>42882.090000000004</v>
      </c>
      <c r="B2524" s="2">
        <v>42882.08693287037</v>
      </c>
      <c r="C2524" s="1">
        <v>7</v>
      </c>
      <c r="D2524" s="1">
        <v>10</v>
      </c>
      <c r="E2524" s="1">
        <v>8</v>
      </c>
      <c r="F2524" s="1">
        <v>9</v>
      </c>
      <c r="G2524" s="1">
        <v>575.85699999999997</v>
      </c>
      <c r="H2524" s="1">
        <v>199.0018932790083</v>
      </c>
      <c r="I2524" s="22">
        <v>3618.21</v>
      </c>
      <c r="J2524" s="1">
        <v>199.0018932790083</v>
      </c>
      <c r="K2524" s="7" t="str">
        <f>IF(OR($C2524=1,$C2524=2,$C2524=3),$J2524,"")</f>
        <v/>
      </c>
      <c r="L2524" s="8" t="str">
        <f t="shared" si="290"/>
        <v/>
      </c>
      <c r="M2524" s="3">
        <f>IF(OR($C2524=7,$C2524=8,$C2524=9),$J2524,"")</f>
        <v>199.0018932790083</v>
      </c>
      <c r="N2524" s="8" t="str">
        <f t="shared" si="286"/>
        <v/>
      </c>
      <c r="O2524" s="7" t="str">
        <f>IF(OR($C2524=13,$C2524=14,$C2524=15),$J2524,"")</f>
        <v/>
      </c>
      <c r="P2524" s="8" t="str">
        <f t="shared" si="285"/>
        <v/>
      </c>
      <c r="Q2524" s="3" t="str">
        <f>IF(OR($C2524=19,$C2524=20,$C2524=21),$J2524,"")</f>
        <v/>
      </c>
      <c r="R2524" s="3" t="str">
        <f t="shared" si="288"/>
        <v/>
      </c>
      <c r="S2524" s="7" t="str">
        <f>IF(OR($C2524=25,$C2524=26,$C2524=27),$J2524,"")</f>
        <v/>
      </c>
      <c r="T2524" s="9" t="str">
        <f t="shared" si="289"/>
        <v/>
      </c>
    </row>
    <row r="2525" spans="1:20" x14ac:dyDescent="0.25">
      <c r="A2525" s="20">
        <f t="shared" si="287"/>
        <v>42882.090000000004</v>
      </c>
      <c r="B2525" s="2">
        <v>42882.086967592593</v>
      </c>
      <c r="C2525" s="1">
        <v>8</v>
      </c>
      <c r="D2525" s="1">
        <v>11</v>
      </c>
      <c r="E2525" s="1">
        <v>9</v>
      </c>
      <c r="F2525" s="1">
        <v>10</v>
      </c>
      <c r="G2525" s="1">
        <v>577.07600000000002</v>
      </c>
      <c r="H2525" s="1">
        <v>199.42314943792817</v>
      </c>
      <c r="I2525" s="22">
        <v>3625.88</v>
      </c>
      <c r="J2525" s="1">
        <v>199.42314943792817</v>
      </c>
      <c r="K2525" s="7" t="str">
        <f>IF(OR($C2525=1,$C2525=2,$C2525=3),$J2525,"")</f>
        <v/>
      </c>
      <c r="L2525" s="8" t="str">
        <f t="shared" si="290"/>
        <v/>
      </c>
      <c r="M2525" s="3">
        <f>IF(OR($C2525=7,$C2525=8,$C2525=9),$J2525,"")</f>
        <v>199.42314943792817</v>
      </c>
      <c r="N2525" s="8">
        <f t="shared" si="286"/>
        <v>202.40269874244578</v>
      </c>
      <c r="O2525" s="7" t="str">
        <f>IF(OR($C2525=13,$C2525=14,$C2525=15),$J2525,"")</f>
        <v/>
      </c>
      <c r="P2525" s="8" t="str">
        <f t="shared" si="285"/>
        <v/>
      </c>
      <c r="Q2525" s="3" t="str">
        <f>IF(OR($C2525=19,$C2525=20,$C2525=21),$J2525,"")</f>
        <v/>
      </c>
      <c r="R2525" s="3" t="str">
        <f t="shared" si="288"/>
        <v/>
      </c>
      <c r="S2525" s="7" t="str">
        <f>IF(OR($C2525=25,$C2525=26,$C2525=27),$J2525,"")</f>
        <v/>
      </c>
      <c r="T2525" s="9" t="str">
        <f t="shared" si="289"/>
        <v/>
      </c>
    </row>
    <row r="2526" spans="1:20" x14ac:dyDescent="0.25">
      <c r="A2526" s="20">
        <f t="shared" si="287"/>
        <v>42882.090000000004</v>
      </c>
      <c r="B2526" s="2">
        <v>42882.087002314816</v>
      </c>
      <c r="C2526" s="1">
        <v>9</v>
      </c>
      <c r="D2526" s="1">
        <v>12</v>
      </c>
      <c r="E2526" s="1">
        <v>10</v>
      </c>
      <c r="F2526" s="1">
        <v>11</v>
      </c>
      <c r="G2526" s="1">
        <v>604.16099999999994</v>
      </c>
      <c r="H2526" s="1">
        <v>208.78305351040089</v>
      </c>
      <c r="I2526" s="22">
        <v>3796.06</v>
      </c>
      <c r="J2526" s="1">
        <v>208.78305351040089</v>
      </c>
      <c r="K2526" s="7" t="str">
        <f>IF(OR($C2526=1,$C2526=2,$C2526=3),$J2526,"")</f>
        <v/>
      </c>
      <c r="L2526" s="8" t="str">
        <f t="shared" si="290"/>
        <v/>
      </c>
      <c r="M2526" s="3">
        <f>IF(OR($C2526=7,$C2526=8,$C2526=9),$J2526,"")</f>
        <v>208.78305351040089</v>
      </c>
      <c r="N2526" s="8" t="str">
        <f t="shared" si="286"/>
        <v/>
      </c>
      <c r="O2526" s="7" t="str">
        <f>IF(OR($C2526=13,$C2526=14,$C2526=15),$J2526,"")</f>
        <v/>
      </c>
      <c r="P2526" s="8" t="str">
        <f t="shared" si="285"/>
        <v/>
      </c>
      <c r="Q2526" s="3" t="str">
        <f>IF(OR($C2526=19,$C2526=20,$C2526=21),$J2526,"")</f>
        <v/>
      </c>
      <c r="R2526" s="3" t="str">
        <f t="shared" si="288"/>
        <v/>
      </c>
      <c r="S2526" s="7" t="str">
        <f>IF(OR($C2526=25,$C2526=26,$C2526=27),$J2526,"")</f>
        <v/>
      </c>
      <c r="T2526" s="9" t="str">
        <f t="shared" si="289"/>
        <v/>
      </c>
    </row>
    <row r="2527" spans="1:20" x14ac:dyDescent="0.25">
      <c r="A2527" s="20">
        <f t="shared" si="287"/>
        <v>42882.090000000004</v>
      </c>
      <c r="B2527" s="2">
        <v>42882.087106481478</v>
      </c>
      <c r="C2527" s="1">
        <v>19</v>
      </c>
      <c r="D2527" s="1">
        <v>22</v>
      </c>
      <c r="E2527" s="1">
        <v>20</v>
      </c>
      <c r="F2527" s="1">
        <v>21</v>
      </c>
      <c r="G2527" s="1">
        <v>732.96</v>
      </c>
      <c r="H2527" s="1">
        <v>253.29279265126922</v>
      </c>
      <c r="I2527" s="22">
        <v>4605.32</v>
      </c>
      <c r="J2527" s="1">
        <v>253.29279265126922</v>
      </c>
      <c r="K2527" s="7" t="str">
        <f>IF(OR($C2527=1,$C2527=2,$C2527=3),$J2527,"")</f>
        <v/>
      </c>
      <c r="L2527" s="8" t="str">
        <f t="shared" si="290"/>
        <v/>
      </c>
      <c r="M2527" s="3" t="str">
        <f>IF(OR($C2527=7,$C2527=8,$C2527=9),$J2527,"")</f>
        <v/>
      </c>
      <c r="N2527" s="8" t="str">
        <f t="shared" si="286"/>
        <v/>
      </c>
      <c r="O2527" s="7" t="str">
        <f>IF(OR($C2527=13,$C2527=14,$C2527=15),$J2527,"")</f>
        <v/>
      </c>
      <c r="P2527" s="8" t="str">
        <f t="shared" si="285"/>
        <v/>
      </c>
      <c r="Q2527" s="3">
        <f>IF(OR($C2527=19,$C2527=20,$C2527=21),$J2527,"")</f>
        <v>253.29279265126922</v>
      </c>
      <c r="R2527" s="3" t="str">
        <f t="shared" si="288"/>
        <v/>
      </c>
      <c r="S2527" s="7" t="str">
        <f>IF(OR($C2527=25,$C2527=26,$C2527=27),$J2527,"")</f>
        <v/>
      </c>
      <c r="T2527" s="9" t="str">
        <f t="shared" si="289"/>
        <v/>
      </c>
    </row>
    <row r="2528" spans="1:20" x14ac:dyDescent="0.25">
      <c r="A2528" s="20">
        <f t="shared" si="287"/>
        <v>42882.090000000004</v>
      </c>
      <c r="B2528" s="2">
        <v>42882.087141203701</v>
      </c>
      <c r="C2528" s="1">
        <v>20</v>
      </c>
      <c r="D2528" s="1">
        <v>23</v>
      </c>
      <c r="E2528" s="1">
        <v>21</v>
      </c>
      <c r="F2528" s="1">
        <v>22</v>
      </c>
      <c r="G2528" s="1">
        <v>839.37</v>
      </c>
      <c r="H2528" s="1">
        <v>290.06544882080311</v>
      </c>
      <c r="I2528" s="22">
        <v>5273.91</v>
      </c>
      <c r="J2528" s="1">
        <v>290.06544882080311</v>
      </c>
      <c r="K2528" s="7" t="str">
        <f>IF(OR($C2528=1,$C2528=2,$C2528=3),$J2528,"")</f>
        <v/>
      </c>
      <c r="L2528" s="8" t="str">
        <f t="shared" si="290"/>
        <v/>
      </c>
      <c r="M2528" s="3" t="str">
        <f>IF(OR($C2528=7,$C2528=8,$C2528=9),$J2528,"")</f>
        <v/>
      </c>
      <c r="N2528" s="8" t="str">
        <f t="shared" si="286"/>
        <v/>
      </c>
      <c r="O2528" s="7" t="str">
        <f>IF(OR($C2528=13,$C2528=14,$C2528=15),$J2528,"")</f>
        <v/>
      </c>
      <c r="P2528" s="8" t="str">
        <f t="shared" si="285"/>
        <v/>
      </c>
      <c r="Q2528" s="3">
        <f>IF(OR($C2528=19,$C2528=20,$C2528=21),$J2528,"")</f>
        <v>290.06544882080311</v>
      </c>
      <c r="R2528" s="3">
        <f t="shared" si="288"/>
        <v>263.88755207611297</v>
      </c>
      <c r="S2528" s="7" t="str">
        <f>IF(OR($C2528=25,$C2528=26,$C2528=27),$J2528,"")</f>
        <v/>
      </c>
      <c r="T2528" s="9" t="str">
        <f t="shared" si="289"/>
        <v/>
      </c>
    </row>
    <row r="2529" spans="1:20" x14ac:dyDescent="0.25">
      <c r="A2529" s="20">
        <f t="shared" si="287"/>
        <v>42882.090000000004</v>
      </c>
      <c r="B2529" s="2">
        <v>42882.087175925924</v>
      </c>
      <c r="C2529" s="1">
        <v>21</v>
      </c>
      <c r="D2529" s="1">
        <v>24</v>
      </c>
      <c r="E2529" s="1">
        <v>22</v>
      </c>
      <c r="F2529" s="1">
        <v>23</v>
      </c>
      <c r="G2529" s="1">
        <v>718.52499999999998</v>
      </c>
      <c r="H2529" s="1">
        <v>248.30441475626665</v>
      </c>
      <c r="I2529" s="22">
        <v>4514.63</v>
      </c>
      <c r="J2529" s="1">
        <v>248.30441475626665</v>
      </c>
      <c r="K2529" s="7" t="str">
        <f>IF(OR($C2529=1,$C2529=2,$C2529=3),$J2529,"")</f>
        <v/>
      </c>
      <c r="L2529" s="8" t="str">
        <f t="shared" si="290"/>
        <v/>
      </c>
      <c r="M2529" s="3" t="str">
        <f>IF(OR($C2529=7,$C2529=8,$C2529=9),$J2529,"")</f>
        <v/>
      </c>
      <c r="N2529" s="8" t="str">
        <f t="shared" si="286"/>
        <v/>
      </c>
      <c r="O2529" s="7" t="str">
        <f>IF(OR($C2529=13,$C2529=14,$C2529=15),$J2529,"")</f>
        <v/>
      </c>
      <c r="P2529" s="8" t="str">
        <f t="shared" si="285"/>
        <v/>
      </c>
      <c r="Q2529" s="3">
        <f>IF(OR($C2529=19,$C2529=20,$C2529=21),$J2529,"")</f>
        <v>248.30441475626665</v>
      </c>
      <c r="R2529" s="3" t="str">
        <f t="shared" si="288"/>
        <v/>
      </c>
      <c r="S2529" s="7" t="str">
        <f>IF(OR($C2529=25,$C2529=26,$C2529=27),$J2529,"")</f>
        <v/>
      </c>
      <c r="T2529" s="9" t="str">
        <f t="shared" si="289"/>
        <v/>
      </c>
    </row>
    <row r="2530" spans="1:20" x14ac:dyDescent="0.25">
      <c r="A2530" s="20">
        <f t="shared" si="287"/>
        <v>42882.11</v>
      </c>
      <c r="B2530" s="2">
        <v>42882.100821759261</v>
      </c>
      <c r="C2530" s="1">
        <v>7</v>
      </c>
      <c r="D2530" s="1">
        <v>10</v>
      </c>
      <c r="E2530" s="1">
        <v>8</v>
      </c>
      <c r="F2530" s="1">
        <v>9</v>
      </c>
      <c r="G2530" s="1">
        <v>579.53200000000004</v>
      </c>
      <c r="H2530" s="1">
        <v>200.27188210922199</v>
      </c>
      <c r="I2530" s="22">
        <v>3641.31</v>
      </c>
      <c r="J2530" s="1">
        <v>200.27188210922199</v>
      </c>
      <c r="K2530" s="7" t="str">
        <f>IF(OR($C2530=1,$C2530=2,$C2530=3),$J2530,"")</f>
        <v/>
      </c>
      <c r="L2530" s="8" t="str">
        <f t="shared" si="290"/>
        <v/>
      </c>
      <c r="M2530" s="3">
        <f>IF(OR($C2530=7,$C2530=8,$C2530=9),$J2530,"")</f>
        <v>200.27188210922199</v>
      </c>
      <c r="N2530" s="8" t="str">
        <f t="shared" si="286"/>
        <v/>
      </c>
      <c r="O2530" s="7" t="str">
        <f>IF(OR($C2530=13,$C2530=14,$C2530=15),$J2530,"")</f>
        <v/>
      </c>
      <c r="P2530" s="8" t="str">
        <f t="shared" si="285"/>
        <v/>
      </c>
      <c r="Q2530" s="3" t="str">
        <f>IF(OR($C2530=19,$C2530=20,$C2530=21),$J2530,"")</f>
        <v/>
      </c>
      <c r="R2530" s="3" t="str">
        <f t="shared" si="288"/>
        <v/>
      </c>
      <c r="S2530" s="7" t="str">
        <f>IF(OR($C2530=25,$C2530=26,$C2530=27),$J2530,"")</f>
        <v/>
      </c>
      <c r="T2530" s="9" t="str">
        <f t="shared" si="289"/>
        <v/>
      </c>
    </row>
    <row r="2531" spans="1:20" x14ac:dyDescent="0.25">
      <c r="A2531" s="20">
        <f t="shared" si="287"/>
        <v>42882.11</v>
      </c>
      <c r="B2531" s="2">
        <v>42882.100856481484</v>
      </c>
      <c r="C2531" s="1">
        <v>8</v>
      </c>
      <c r="D2531" s="1">
        <v>11</v>
      </c>
      <c r="E2531" s="1">
        <v>9</v>
      </c>
      <c r="F2531" s="1">
        <v>10</v>
      </c>
      <c r="G2531" s="1">
        <v>576.87599999999998</v>
      </c>
      <c r="H2531" s="1">
        <v>199.35403439954919</v>
      </c>
      <c r="I2531" s="22">
        <v>3624.62</v>
      </c>
      <c r="J2531" s="1">
        <v>199.35403439954919</v>
      </c>
      <c r="K2531" s="7" t="str">
        <f>IF(OR($C2531=1,$C2531=2,$C2531=3),$J2531,"")</f>
        <v/>
      </c>
      <c r="L2531" s="8" t="str">
        <f t="shared" si="290"/>
        <v/>
      </c>
      <c r="M2531" s="3">
        <f>IF(OR($C2531=7,$C2531=8,$C2531=9),$J2531,"")</f>
        <v>199.35403439954919</v>
      </c>
      <c r="N2531" s="8">
        <f t="shared" si="286"/>
        <v>202.91749058663854</v>
      </c>
      <c r="O2531" s="7" t="str">
        <f>IF(OR($C2531=13,$C2531=14,$C2531=15),$J2531,"")</f>
        <v/>
      </c>
      <c r="P2531" s="8" t="str">
        <f t="shared" si="285"/>
        <v/>
      </c>
      <c r="Q2531" s="3" t="str">
        <f>IF(OR($C2531=19,$C2531=20,$C2531=21),$J2531,"")</f>
        <v/>
      </c>
      <c r="R2531" s="3" t="str">
        <f t="shared" si="288"/>
        <v/>
      </c>
      <c r="S2531" s="7" t="str">
        <f>IF(OR($C2531=25,$C2531=26,$C2531=27),$J2531,"")</f>
        <v/>
      </c>
      <c r="T2531" s="9" t="str">
        <f t="shared" si="289"/>
        <v/>
      </c>
    </row>
    <row r="2532" spans="1:20" x14ac:dyDescent="0.25">
      <c r="A2532" s="20">
        <f t="shared" si="287"/>
        <v>42882.11</v>
      </c>
      <c r="B2532" s="2">
        <v>42882.10087962963</v>
      </c>
      <c r="C2532" s="1">
        <v>9</v>
      </c>
      <c r="D2532" s="1">
        <v>12</v>
      </c>
      <c r="E2532" s="1">
        <v>10</v>
      </c>
      <c r="F2532" s="1">
        <v>11</v>
      </c>
      <c r="G2532" s="1">
        <v>605.15499999999997</v>
      </c>
      <c r="H2532" s="1">
        <v>209.12655525114442</v>
      </c>
      <c r="I2532" s="22">
        <v>3802.3</v>
      </c>
      <c r="J2532" s="1">
        <v>209.12655525114442</v>
      </c>
      <c r="K2532" s="7" t="str">
        <f>IF(OR($C2532=1,$C2532=2,$C2532=3),$J2532,"")</f>
        <v/>
      </c>
      <c r="L2532" s="8" t="str">
        <f t="shared" si="290"/>
        <v/>
      </c>
      <c r="M2532" s="3">
        <f>IF(OR($C2532=7,$C2532=8,$C2532=9),$J2532,"")</f>
        <v>209.12655525114442</v>
      </c>
      <c r="N2532" s="8" t="str">
        <f t="shared" si="286"/>
        <v/>
      </c>
      <c r="O2532" s="7" t="str">
        <f>IF(OR($C2532=13,$C2532=14,$C2532=15),$J2532,"")</f>
        <v/>
      </c>
      <c r="P2532" s="8" t="str">
        <f t="shared" si="285"/>
        <v/>
      </c>
      <c r="Q2532" s="3" t="str">
        <f>IF(OR($C2532=19,$C2532=20,$C2532=21),$J2532,"")</f>
        <v/>
      </c>
      <c r="R2532" s="3" t="str">
        <f t="shared" si="288"/>
        <v/>
      </c>
      <c r="S2532" s="7" t="str">
        <f>IF(OR($C2532=25,$C2532=26,$C2532=27),$J2532,"")</f>
        <v/>
      </c>
      <c r="T2532" s="9" t="str">
        <f t="shared" si="289"/>
        <v/>
      </c>
    </row>
    <row r="2533" spans="1:20" x14ac:dyDescent="0.25">
      <c r="A2533" s="20">
        <f t="shared" si="287"/>
        <v>42882.11</v>
      </c>
      <c r="B2533" s="2">
        <v>42882.100914351853</v>
      </c>
      <c r="C2533" s="1">
        <v>13</v>
      </c>
      <c r="D2533" s="1">
        <v>16</v>
      </c>
      <c r="E2533" s="1">
        <v>14</v>
      </c>
      <c r="F2533" s="1">
        <v>15</v>
      </c>
      <c r="G2533" s="1">
        <v>607.98</v>
      </c>
      <c r="H2533" s="1">
        <v>210.10280516824747</v>
      </c>
      <c r="I2533" s="22">
        <v>3820.05</v>
      </c>
      <c r="J2533" s="1">
        <v>210.10280516824747</v>
      </c>
      <c r="K2533" s="7" t="str">
        <f>IF(OR($C2533=1,$C2533=2,$C2533=3),$J2533,"")</f>
        <v/>
      </c>
      <c r="L2533" s="8" t="str">
        <f t="shared" si="290"/>
        <v/>
      </c>
      <c r="M2533" s="3" t="str">
        <f>IF(OR($C2533=7,$C2533=8,$C2533=9),$J2533,"")</f>
        <v/>
      </c>
      <c r="N2533" s="8" t="str">
        <f t="shared" si="286"/>
        <v/>
      </c>
      <c r="O2533" s="7">
        <f>IF(OR($C2533=13,$C2533=14,$C2533=15),$J2533,"")</f>
        <v>210.10280516824747</v>
      </c>
      <c r="P2533" s="8">
        <f t="shared" si="285"/>
        <v>210.10280516824747</v>
      </c>
      <c r="Q2533" s="3" t="str">
        <f>IF(OR($C2533=19,$C2533=20,$C2533=21),$J2533,"")</f>
        <v/>
      </c>
      <c r="R2533" s="3" t="str">
        <f t="shared" si="288"/>
        <v/>
      </c>
      <c r="S2533" s="7" t="str">
        <f>IF(OR($C2533=25,$C2533=26,$C2533=27),$J2533,"")</f>
        <v/>
      </c>
      <c r="T2533" s="9" t="str">
        <f t="shared" si="289"/>
        <v/>
      </c>
    </row>
    <row r="2534" spans="1:20" x14ac:dyDescent="0.25">
      <c r="A2534" s="20">
        <f t="shared" si="287"/>
        <v>42882.11</v>
      </c>
      <c r="B2534" s="2">
        <v>42882.101006944446</v>
      </c>
      <c r="C2534" s="1">
        <v>19</v>
      </c>
      <c r="D2534" s="1">
        <v>22</v>
      </c>
      <c r="E2534" s="1">
        <v>20</v>
      </c>
      <c r="F2534" s="1">
        <v>21</v>
      </c>
      <c r="G2534" s="1">
        <v>736.22</v>
      </c>
      <c r="H2534" s="1">
        <v>254.41936777684651</v>
      </c>
      <c r="I2534" s="22">
        <v>4625.8100000000004</v>
      </c>
      <c r="J2534" s="1">
        <v>254.41936777684651</v>
      </c>
      <c r="K2534" s="7" t="str">
        <f>IF(OR($C2534=1,$C2534=2,$C2534=3),$J2534,"")</f>
        <v/>
      </c>
      <c r="L2534" s="8" t="str">
        <f t="shared" si="290"/>
        <v/>
      </c>
      <c r="M2534" s="3" t="str">
        <f>IF(OR($C2534=7,$C2534=8,$C2534=9),$J2534,"")</f>
        <v/>
      </c>
      <c r="N2534" s="8" t="str">
        <f t="shared" si="286"/>
        <v/>
      </c>
      <c r="O2534" s="7" t="str">
        <f>IF(OR($C2534=13,$C2534=14,$C2534=15),$J2534,"")</f>
        <v/>
      </c>
      <c r="P2534" s="8" t="str">
        <f t="shared" si="285"/>
        <v/>
      </c>
      <c r="Q2534" s="3">
        <f>IF(OR($C2534=19,$C2534=20,$C2534=21),$J2534,"")</f>
        <v>254.41936777684651</v>
      </c>
      <c r="R2534" s="3" t="str">
        <f t="shared" si="288"/>
        <v/>
      </c>
      <c r="S2534" s="7" t="str">
        <f>IF(OR($C2534=25,$C2534=26,$C2534=27),$J2534,"")</f>
        <v/>
      </c>
      <c r="T2534" s="9" t="str">
        <f t="shared" si="289"/>
        <v/>
      </c>
    </row>
    <row r="2535" spans="1:20" x14ac:dyDescent="0.25">
      <c r="A2535" s="20">
        <f t="shared" si="287"/>
        <v>42882.11</v>
      </c>
      <c r="B2535" s="2">
        <v>42882.101030092592</v>
      </c>
      <c r="C2535" s="1">
        <v>20</v>
      </c>
      <c r="D2535" s="1">
        <v>23</v>
      </c>
      <c r="E2535" s="1">
        <v>21</v>
      </c>
      <c r="F2535" s="1">
        <v>22</v>
      </c>
      <c r="G2535" s="1">
        <v>834.97500000000002</v>
      </c>
      <c r="H2535" s="1">
        <v>288.54664585242512</v>
      </c>
      <c r="I2535" s="22">
        <v>5246.3</v>
      </c>
      <c r="J2535" s="1">
        <v>288.54664585242512</v>
      </c>
      <c r="K2535" s="7" t="str">
        <f>IF(OR($C2535=1,$C2535=2,$C2535=3),$J2535,"")</f>
        <v/>
      </c>
      <c r="L2535" s="8" t="str">
        <f t="shared" si="290"/>
        <v/>
      </c>
      <c r="M2535" s="3" t="str">
        <f>IF(OR($C2535=7,$C2535=8,$C2535=9),$J2535,"")</f>
        <v/>
      </c>
      <c r="N2535" s="8" t="str">
        <f t="shared" si="286"/>
        <v/>
      </c>
      <c r="O2535" s="7" t="str">
        <f>IF(OR($C2535=13,$C2535=14,$C2535=15),$J2535,"")</f>
        <v/>
      </c>
      <c r="P2535" s="8" t="str">
        <f t="shared" si="285"/>
        <v/>
      </c>
      <c r="Q2535" s="3">
        <f>IF(OR($C2535=19,$C2535=20,$C2535=21),$J2535,"")</f>
        <v>288.54664585242512</v>
      </c>
      <c r="R2535" s="3">
        <f t="shared" si="288"/>
        <v>263.68481463020134</v>
      </c>
      <c r="S2535" s="7" t="str">
        <f>IF(OR($C2535=25,$C2535=26,$C2535=27),$J2535,"")</f>
        <v/>
      </c>
      <c r="T2535" s="9" t="str">
        <f t="shared" si="289"/>
        <v/>
      </c>
    </row>
    <row r="2536" spans="1:20" x14ac:dyDescent="0.25">
      <c r="A2536" s="20">
        <f t="shared" si="287"/>
        <v>42882.11</v>
      </c>
      <c r="B2536" s="2">
        <v>42882.101064814815</v>
      </c>
      <c r="C2536" s="1">
        <v>21</v>
      </c>
      <c r="D2536" s="1">
        <v>24</v>
      </c>
      <c r="E2536" s="1">
        <v>22</v>
      </c>
      <c r="F2536" s="1">
        <v>23</v>
      </c>
      <c r="G2536" s="1">
        <v>717.9</v>
      </c>
      <c r="H2536" s="1">
        <v>248.08843026133235</v>
      </c>
      <c r="I2536" s="22">
        <v>4510.7</v>
      </c>
      <c r="J2536" s="1">
        <v>248.08843026133235</v>
      </c>
      <c r="K2536" s="7" t="str">
        <f>IF(OR($C2536=1,$C2536=2,$C2536=3),$J2536,"")</f>
        <v/>
      </c>
      <c r="L2536" s="8" t="str">
        <f t="shared" si="290"/>
        <v/>
      </c>
      <c r="M2536" s="3" t="str">
        <f>IF(OR($C2536=7,$C2536=8,$C2536=9),$J2536,"")</f>
        <v/>
      </c>
      <c r="N2536" s="8" t="str">
        <f t="shared" si="286"/>
        <v/>
      </c>
      <c r="O2536" s="7" t="str">
        <f>IF(OR($C2536=13,$C2536=14,$C2536=15),$J2536,"")</f>
        <v/>
      </c>
      <c r="P2536" s="8" t="str">
        <f t="shared" si="285"/>
        <v/>
      </c>
      <c r="Q2536" s="3">
        <f>IF(OR($C2536=19,$C2536=20,$C2536=21),$J2536,"")</f>
        <v>248.08843026133235</v>
      </c>
      <c r="R2536" s="3" t="str">
        <f t="shared" si="288"/>
        <v/>
      </c>
      <c r="S2536" s="7" t="str">
        <f>IF(OR($C2536=25,$C2536=26,$C2536=27),$J2536,"")</f>
        <v/>
      </c>
      <c r="T2536" s="9" t="str">
        <f t="shared" si="289"/>
        <v/>
      </c>
    </row>
    <row r="2537" spans="1:20" x14ac:dyDescent="0.25">
      <c r="A2537" s="20">
        <f t="shared" si="287"/>
        <v>42882.12</v>
      </c>
      <c r="B2537" s="2">
        <v>42882.114699074074</v>
      </c>
      <c r="C2537" s="1">
        <v>7</v>
      </c>
      <c r="D2537" s="1">
        <v>10</v>
      </c>
      <c r="E2537" s="1">
        <v>8</v>
      </c>
      <c r="F2537" s="1">
        <v>9</v>
      </c>
      <c r="G2537" s="1">
        <v>577.04</v>
      </c>
      <c r="H2537" s="1">
        <v>199.41070873101995</v>
      </c>
      <c r="I2537" s="22">
        <v>3625.65</v>
      </c>
      <c r="J2537" s="1">
        <v>199.41070873101995</v>
      </c>
      <c r="K2537" s="7" t="str">
        <f>IF(OR($C2537=1,$C2537=2,$C2537=3),$J2537,"")</f>
        <v/>
      </c>
      <c r="L2537" s="8" t="str">
        <f t="shared" si="290"/>
        <v/>
      </c>
      <c r="M2537" s="3">
        <f>IF(OR($C2537=7,$C2537=8,$C2537=9),$J2537,"")</f>
        <v>199.41070873101995</v>
      </c>
      <c r="N2537" s="8">
        <f>AVERAGE(M2537:M2538)</f>
        <v>199.49485629024636</v>
      </c>
      <c r="O2537" s="7" t="str">
        <f>IF(OR($C2537=13,$C2537=14,$C2537=15),$J2537,"")</f>
        <v/>
      </c>
      <c r="P2537" s="8" t="str">
        <f t="shared" si="285"/>
        <v/>
      </c>
      <c r="Q2537" s="3" t="str">
        <f>IF(OR($C2537=19,$C2537=20,$C2537=21),$J2537,"")</f>
        <v/>
      </c>
      <c r="R2537" s="3" t="str">
        <f t="shared" si="288"/>
        <v/>
      </c>
      <c r="S2537" s="7" t="str">
        <f>IF(OR($C2537=25,$C2537=26,$C2537=27),$J2537,"")</f>
        <v/>
      </c>
      <c r="T2537" s="9" t="str">
        <f t="shared" si="289"/>
        <v/>
      </c>
    </row>
    <row r="2538" spans="1:20" x14ac:dyDescent="0.25">
      <c r="A2538" s="20">
        <f t="shared" si="287"/>
        <v>42882.12</v>
      </c>
      <c r="B2538" s="2">
        <v>42882.114733796298</v>
      </c>
      <c r="C2538" s="1">
        <v>8</v>
      </c>
      <c r="D2538" s="1">
        <v>11</v>
      </c>
      <c r="E2538" s="1">
        <v>9</v>
      </c>
      <c r="F2538" s="1">
        <v>10</v>
      </c>
      <c r="G2538" s="1">
        <v>577.52700000000004</v>
      </c>
      <c r="H2538" s="1">
        <v>199.57900384947277</v>
      </c>
      <c r="I2538" s="22">
        <v>3628.71</v>
      </c>
      <c r="J2538" s="1">
        <v>199.57900384947277</v>
      </c>
      <c r="K2538" s="7" t="str">
        <f>IF(OR($C2538=1,$C2538=2,$C2538=3),$J2538,"")</f>
        <v/>
      </c>
      <c r="L2538" s="8" t="str">
        <f t="shared" si="290"/>
        <v/>
      </c>
      <c r="M2538" s="3">
        <f>IF(OR($C2538=7,$C2538=8,$C2538=9),$J2538,"")</f>
        <v>199.57900384947277</v>
      </c>
      <c r="N2538" s="8" t="str">
        <f t="shared" si="286"/>
        <v/>
      </c>
      <c r="O2538" s="7" t="str">
        <f>IF(OR($C2538=13,$C2538=14,$C2538=15),$J2538,"")</f>
        <v/>
      </c>
      <c r="P2538" s="8" t="str">
        <f t="shared" si="285"/>
        <v/>
      </c>
      <c r="Q2538" s="3" t="str">
        <f>IF(OR($C2538=19,$C2538=20,$C2538=21),$J2538,"")</f>
        <v/>
      </c>
      <c r="R2538" s="3" t="str">
        <f t="shared" si="288"/>
        <v/>
      </c>
      <c r="S2538" s="7" t="str">
        <f>IF(OR($C2538=25,$C2538=26,$C2538=27),$J2538,"")</f>
        <v/>
      </c>
      <c r="T2538" s="9" t="str">
        <f t="shared" si="289"/>
        <v/>
      </c>
    </row>
    <row r="2539" spans="1:20" x14ac:dyDescent="0.25">
      <c r="A2539" s="20">
        <f t="shared" si="287"/>
        <v>42882.12</v>
      </c>
      <c r="B2539" s="2">
        <v>42882.114872685182</v>
      </c>
      <c r="C2539" s="1">
        <v>19</v>
      </c>
      <c r="D2539" s="1">
        <v>22</v>
      </c>
      <c r="E2539" s="1">
        <v>20</v>
      </c>
      <c r="F2539" s="1">
        <v>21</v>
      </c>
      <c r="G2539" s="1">
        <v>734.03300000000002</v>
      </c>
      <c r="H2539" s="1">
        <v>253.66359483217244</v>
      </c>
      <c r="I2539" s="22">
        <v>4612.0600000000004</v>
      </c>
      <c r="J2539" s="1">
        <v>253.66359483217244</v>
      </c>
      <c r="K2539" s="7" t="str">
        <f>IF(OR($C2539=1,$C2539=2,$C2539=3),$J2539,"")</f>
        <v/>
      </c>
      <c r="L2539" s="8" t="str">
        <f t="shared" si="290"/>
        <v/>
      </c>
      <c r="M2539" s="3" t="str">
        <f>IF(OR($C2539=7,$C2539=8,$C2539=9),$J2539,"")</f>
        <v/>
      </c>
      <c r="N2539" s="8" t="str">
        <f t="shared" si="286"/>
        <v/>
      </c>
      <c r="O2539" s="7" t="str">
        <f>IF(OR($C2539=13,$C2539=14,$C2539=15),$J2539,"")</f>
        <v/>
      </c>
      <c r="P2539" s="8" t="str">
        <f t="shared" si="285"/>
        <v/>
      </c>
      <c r="Q2539" s="3">
        <f>IF(OR($C2539=19,$C2539=20,$C2539=21),$J2539,"")</f>
        <v>253.66359483217244</v>
      </c>
      <c r="R2539" s="3" t="str">
        <f t="shared" si="288"/>
        <v/>
      </c>
      <c r="S2539" s="7" t="str">
        <f>IF(OR($C2539=25,$C2539=26,$C2539=27),$J2539,"")</f>
        <v/>
      </c>
      <c r="T2539" s="9" t="str">
        <f t="shared" si="289"/>
        <v/>
      </c>
    </row>
    <row r="2540" spans="1:20" x14ac:dyDescent="0.25">
      <c r="A2540" s="20">
        <f t="shared" si="287"/>
        <v>42882.12</v>
      </c>
      <c r="B2540" s="2">
        <v>42882.114907407406</v>
      </c>
      <c r="C2540" s="1">
        <v>20</v>
      </c>
      <c r="D2540" s="1">
        <v>23</v>
      </c>
      <c r="E2540" s="1">
        <v>21</v>
      </c>
      <c r="F2540" s="1">
        <v>22</v>
      </c>
      <c r="G2540" s="1">
        <v>836.74400000000003</v>
      </c>
      <c r="H2540" s="1">
        <v>289.15796836688719</v>
      </c>
      <c r="I2540" s="22">
        <v>5257.42</v>
      </c>
      <c r="J2540" s="1">
        <v>289.15796836688719</v>
      </c>
      <c r="K2540" s="7" t="str">
        <f>IF(OR($C2540=1,$C2540=2,$C2540=3),$J2540,"")</f>
        <v/>
      </c>
      <c r="L2540" s="8" t="str">
        <f t="shared" si="290"/>
        <v/>
      </c>
      <c r="M2540" s="3" t="str">
        <f>IF(OR($C2540=7,$C2540=8,$C2540=9),$J2540,"")</f>
        <v/>
      </c>
      <c r="N2540" s="8" t="str">
        <f t="shared" si="286"/>
        <v/>
      </c>
      <c r="O2540" s="7" t="str">
        <f>IF(OR($C2540=13,$C2540=14,$C2540=15),$J2540,"")</f>
        <v/>
      </c>
      <c r="P2540" s="8" t="str">
        <f t="shared" si="285"/>
        <v/>
      </c>
      <c r="Q2540" s="3">
        <f>IF(OR($C2540=19,$C2540=20,$C2540=21),$J2540,"")</f>
        <v>289.15796836688719</v>
      </c>
      <c r="R2540" s="3">
        <f t="shared" si="288"/>
        <v>263.72110002535032</v>
      </c>
      <c r="S2540" s="7" t="str">
        <f>IF(OR($C2540=25,$C2540=26,$C2540=27),$J2540,"")</f>
        <v/>
      </c>
      <c r="T2540" s="9" t="str">
        <f t="shared" si="289"/>
        <v/>
      </c>
    </row>
    <row r="2541" spans="1:20" x14ac:dyDescent="0.25">
      <c r="A2541" s="20">
        <f t="shared" si="287"/>
        <v>42882.12</v>
      </c>
      <c r="B2541" s="2">
        <v>42882.114942129629</v>
      </c>
      <c r="C2541" s="1">
        <v>21</v>
      </c>
      <c r="D2541" s="1">
        <v>24</v>
      </c>
      <c r="E2541" s="1">
        <v>22</v>
      </c>
      <c r="F2541" s="1">
        <v>23</v>
      </c>
      <c r="G2541" s="1">
        <v>718.63300000000004</v>
      </c>
      <c r="H2541" s="1">
        <v>248.34173687699132</v>
      </c>
      <c r="I2541" s="22">
        <v>4515.3</v>
      </c>
      <c r="J2541" s="1">
        <v>248.34173687699132</v>
      </c>
      <c r="K2541" s="7" t="str">
        <f>IF(OR($C2541=1,$C2541=2,$C2541=3),$J2541,"")</f>
        <v/>
      </c>
      <c r="L2541" s="8" t="str">
        <f t="shared" si="290"/>
        <v/>
      </c>
      <c r="M2541" s="3" t="str">
        <f>IF(OR($C2541=7,$C2541=8,$C2541=9),$J2541,"")</f>
        <v/>
      </c>
      <c r="N2541" s="8" t="str">
        <f t="shared" si="286"/>
        <v/>
      </c>
      <c r="O2541" s="7" t="str">
        <f>IF(OR($C2541=13,$C2541=14,$C2541=15),$J2541,"")</f>
        <v/>
      </c>
      <c r="P2541" s="8" t="str">
        <f t="shared" si="285"/>
        <v/>
      </c>
      <c r="Q2541" s="3">
        <f>IF(OR($C2541=19,$C2541=20,$C2541=21),$J2541,"")</f>
        <v>248.34173687699132</v>
      </c>
      <c r="R2541" s="3" t="str">
        <f t="shared" si="288"/>
        <v/>
      </c>
      <c r="S2541" s="7" t="str">
        <f>IF(OR($C2541=25,$C2541=26,$C2541=27),$J2541,"")</f>
        <v/>
      </c>
      <c r="T2541" s="9" t="str">
        <f t="shared" si="289"/>
        <v/>
      </c>
    </row>
    <row r="2542" spans="1:20" x14ac:dyDescent="0.25">
      <c r="A2542" s="20">
        <f t="shared" si="287"/>
        <v>42882.15</v>
      </c>
      <c r="B2542" s="2">
        <v>42882.142488425925</v>
      </c>
      <c r="C2542" s="1">
        <v>7</v>
      </c>
      <c r="D2542" s="1">
        <v>10</v>
      </c>
      <c r="E2542" s="1">
        <v>8</v>
      </c>
      <c r="F2542" s="1">
        <v>9</v>
      </c>
      <c r="G2542" s="1">
        <v>570.29300000000001</v>
      </c>
      <c r="H2542" s="1">
        <v>197.07911291130523</v>
      </c>
      <c r="I2542" s="22">
        <v>3583.25</v>
      </c>
      <c r="J2542" s="1">
        <v>197.07911291130523</v>
      </c>
      <c r="K2542" s="7" t="str">
        <f>IF(OR($C2542=1,$C2542=2,$C2542=3),$J2542,"")</f>
        <v/>
      </c>
      <c r="L2542" s="8" t="str">
        <f t="shared" si="290"/>
        <v/>
      </c>
      <c r="M2542" s="3">
        <f>IF(OR($C2542=7,$C2542=8,$C2542=9),$J2542,"")</f>
        <v>197.07911291130523</v>
      </c>
      <c r="N2542" s="8" t="str">
        <f t="shared" si="286"/>
        <v/>
      </c>
      <c r="O2542" s="7" t="str">
        <f>IF(OR($C2542=13,$C2542=14,$C2542=15),$J2542,"")</f>
        <v/>
      </c>
      <c r="P2542" s="8" t="str">
        <f t="shared" si="285"/>
        <v/>
      </c>
      <c r="Q2542" s="3" t="str">
        <f>IF(OR($C2542=19,$C2542=20,$C2542=21),$J2542,"")</f>
        <v/>
      </c>
      <c r="R2542" s="3" t="str">
        <f t="shared" si="288"/>
        <v/>
      </c>
      <c r="S2542" s="7" t="str">
        <f>IF(OR($C2542=25,$C2542=26,$C2542=27),$J2542,"")</f>
        <v/>
      </c>
      <c r="T2542" s="9" t="str">
        <f t="shared" si="289"/>
        <v/>
      </c>
    </row>
    <row r="2543" spans="1:20" x14ac:dyDescent="0.25">
      <c r="A2543" s="20">
        <f t="shared" si="287"/>
        <v>42882.15</v>
      </c>
      <c r="B2543" s="2">
        <v>42882.142523148148</v>
      </c>
      <c r="C2543" s="1">
        <v>8</v>
      </c>
      <c r="D2543" s="1">
        <v>11</v>
      </c>
      <c r="E2543" s="1">
        <v>9</v>
      </c>
      <c r="F2543" s="1">
        <v>10</v>
      </c>
      <c r="G2543" s="1">
        <v>576.14400000000001</v>
      </c>
      <c r="H2543" s="1">
        <v>199.10107335908214</v>
      </c>
      <c r="I2543" s="22">
        <v>3620.02</v>
      </c>
      <c r="J2543" s="1">
        <v>199.10107335908214</v>
      </c>
      <c r="K2543" s="7" t="str">
        <f>IF(OR($C2543=1,$C2543=2,$C2543=3),$J2543,"")</f>
        <v/>
      </c>
      <c r="L2543" s="8" t="str">
        <f t="shared" si="290"/>
        <v/>
      </c>
      <c r="M2543" s="3">
        <f>IF(OR($C2543=7,$C2543=8,$C2543=9),$J2543,"")</f>
        <v>199.10107335908214</v>
      </c>
      <c r="N2543" s="8">
        <f t="shared" si="286"/>
        <v>201.81982858544976</v>
      </c>
      <c r="O2543" s="7" t="str">
        <f>IF(OR($C2543=13,$C2543=14,$C2543=15),$J2543,"")</f>
        <v/>
      </c>
      <c r="P2543" s="8" t="str">
        <f t="shared" si="285"/>
        <v/>
      </c>
      <c r="Q2543" s="3" t="str">
        <f>IF(OR($C2543=19,$C2543=20,$C2543=21),$J2543,"")</f>
        <v/>
      </c>
      <c r="R2543" s="3" t="str">
        <f t="shared" si="288"/>
        <v/>
      </c>
      <c r="S2543" s="7" t="str">
        <f>IF(OR($C2543=25,$C2543=26,$C2543=27),$J2543,"")</f>
        <v/>
      </c>
      <c r="T2543" s="9" t="str">
        <f t="shared" si="289"/>
        <v/>
      </c>
    </row>
    <row r="2544" spans="1:20" x14ac:dyDescent="0.25">
      <c r="A2544" s="20">
        <f t="shared" si="287"/>
        <v>42882.15</v>
      </c>
      <c r="B2544" s="2">
        <v>42882.142557870371</v>
      </c>
      <c r="C2544" s="1">
        <v>9</v>
      </c>
      <c r="D2544" s="1">
        <v>12</v>
      </c>
      <c r="E2544" s="1">
        <v>10</v>
      </c>
      <c r="F2544" s="1">
        <v>11</v>
      </c>
      <c r="G2544" s="1">
        <v>605.59699999999998</v>
      </c>
      <c r="H2544" s="1">
        <v>209.27929948596196</v>
      </c>
      <c r="I2544" s="22">
        <v>3805.08</v>
      </c>
      <c r="J2544" s="1">
        <v>209.27929948596196</v>
      </c>
      <c r="K2544" s="7" t="str">
        <f>IF(OR($C2544=1,$C2544=2,$C2544=3),$J2544,"")</f>
        <v/>
      </c>
      <c r="L2544" s="8" t="str">
        <f t="shared" si="290"/>
        <v/>
      </c>
      <c r="M2544" s="3">
        <f>IF(OR($C2544=7,$C2544=8,$C2544=9),$J2544,"")</f>
        <v>209.27929948596196</v>
      </c>
      <c r="N2544" s="8" t="str">
        <f t="shared" si="286"/>
        <v/>
      </c>
      <c r="O2544" s="7" t="str">
        <f>IF(OR($C2544=13,$C2544=14,$C2544=15),$J2544,"")</f>
        <v/>
      </c>
      <c r="P2544" s="8" t="str">
        <f t="shared" si="285"/>
        <v/>
      </c>
      <c r="Q2544" s="3" t="str">
        <f>IF(OR($C2544=19,$C2544=20,$C2544=21),$J2544,"")</f>
        <v/>
      </c>
      <c r="R2544" s="3" t="str">
        <f t="shared" si="288"/>
        <v/>
      </c>
      <c r="S2544" s="7" t="str">
        <f>IF(OR($C2544=25,$C2544=26,$C2544=27),$J2544,"")</f>
        <v/>
      </c>
      <c r="T2544" s="9" t="str">
        <f t="shared" si="289"/>
        <v/>
      </c>
    </row>
    <row r="2545" spans="1:20" x14ac:dyDescent="0.25">
      <c r="A2545" s="20">
        <f t="shared" si="287"/>
        <v>42882.15</v>
      </c>
      <c r="B2545" s="2">
        <v>42882.14266203704</v>
      </c>
      <c r="C2545" s="1">
        <v>15</v>
      </c>
      <c r="D2545" s="1">
        <v>18</v>
      </c>
      <c r="E2545" s="1">
        <v>16</v>
      </c>
      <c r="F2545" s="1">
        <v>17</v>
      </c>
      <c r="G2545" s="1">
        <v>3931.87</v>
      </c>
      <c r="H2545" s="1">
        <v>1358.7567297557109</v>
      </c>
      <c r="I2545" s="22">
        <v>24704.7</v>
      </c>
      <c r="J2545" s="1">
        <v>1358.7567297557109</v>
      </c>
      <c r="K2545" s="7" t="str">
        <f>IF(OR($C2545=1,$C2545=2,$C2545=3),$J2545,"")</f>
        <v/>
      </c>
      <c r="L2545" s="8" t="str">
        <f t="shared" si="290"/>
        <v/>
      </c>
      <c r="M2545" s="3" t="str">
        <f>IF(OR($C2545=7,$C2545=8,$C2545=9),$J2545,"")</f>
        <v/>
      </c>
      <c r="N2545" s="8" t="str">
        <f t="shared" si="286"/>
        <v/>
      </c>
      <c r="O2545" s="7">
        <f>IF(OR($C2545=13,$C2545=14,$C2545=15),$J2545,"")</f>
        <v>1358.7567297557109</v>
      </c>
      <c r="P2545" s="8">
        <f t="shared" si="285"/>
        <v>1358.7567297557109</v>
      </c>
      <c r="Q2545" s="3" t="str">
        <f>IF(OR($C2545=19,$C2545=20,$C2545=21),$J2545,"")</f>
        <v/>
      </c>
      <c r="R2545" s="3" t="str">
        <f t="shared" si="288"/>
        <v/>
      </c>
      <c r="S2545" s="7" t="str">
        <f>IF(OR($C2545=25,$C2545=26,$C2545=27),$J2545,"")</f>
        <v/>
      </c>
      <c r="T2545" s="9" t="str">
        <f t="shared" si="289"/>
        <v/>
      </c>
    </row>
    <row r="2546" spans="1:20" x14ac:dyDescent="0.25">
      <c r="A2546" s="20">
        <f t="shared" si="287"/>
        <v>42882.15</v>
      </c>
      <c r="B2546" s="2">
        <v>42882.142696759256</v>
      </c>
      <c r="C2546" s="1">
        <v>19</v>
      </c>
      <c r="D2546" s="1">
        <v>22</v>
      </c>
      <c r="E2546" s="1">
        <v>20</v>
      </c>
      <c r="F2546" s="1">
        <v>21</v>
      </c>
      <c r="G2546" s="1">
        <v>734.47400000000005</v>
      </c>
      <c r="H2546" s="1">
        <v>253.81599349179808</v>
      </c>
      <c r="I2546" s="22">
        <v>4614.83</v>
      </c>
      <c r="J2546" s="1">
        <v>253.81599349179808</v>
      </c>
      <c r="K2546" s="7" t="str">
        <f>IF(OR($C2546=1,$C2546=2,$C2546=3),$J2546,"")</f>
        <v/>
      </c>
      <c r="L2546" s="8" t="str">
        <f t="shared" si="290"/>
        <v/>
      </c>
      <c r="M2546" s="3" t="str">
        <f>IF(OR($C2546=7,$C2546=8,$C2546=9),$J2546,"")</f>
        <v/>
      </c>
      <c r="N2546" s="8" t="str">
        <f t="shared" si="286"/>
        <v/>
      </c>
      <c r="O2546" s="7" t="str">
        <f>IF(OR($C2546=13,$C2546=14,$C2546=15),$J2546,"")</f>
        <v/>
      </c>
      <c r="P2546" s="8" t="str">
        <f t="shared" si="285"/>
        <v/>
      </c>
      <c r="Q2546" s="3">
        <f>IF(OR($C2546=19,$C2546=20,$C2546=21),$J2546,"")</f>
        <v>253.81599349179808</v>
      </c>
      <c r="R2546" s="3" t="str">
        <f t="shared" si="288"/>
        <v/>
      </c>
      <c r="S2546" s="7" t="str">
        <f>IF(OR($C2546=25,$C2546=26,$C2546=27),$J2546,"")</f>
        <v/>
      </c>
      <c r="T2546" s="9" t="str">
        <f t="shared" si="289"/>
        <v/>
      </c>
    </row>
    <row r="2547" spans="1:20" x14ac:dyDescent="0.25">
      <c r="A2547" s="20">
        <f t="shared" si="287"/>
        <v>42882.15</v>
      </c>
      <c r="B2547" s="2">
        <v>42882.14271990741</v>
      </c>
      <c r="C2547" s="1">
        <v>20</v>
      </c>
      <c r="D2547" s="1">
        <v>23</v>
      </c>
      <c r="E2547" s="1">
        <v>21</v>
      </c>
      <c r="F2547" s="1">
        <v>22</v>
      </c>
      <c r="G2547" s="1">
        <v>834.81299999999999</v>
      </c>
      <c r="H2547" s="1">
        <v>288.49066267133816</v>
      </c>
      <c r="I2547" s="22">
        <v>5245.28</v>
      </c>
      <c r="J2547" s="1">
        <v>288.49066267133816</v>
      </c>
      <c r="K2547" s="7" t="str">
        <f>IF(OR($C2547=1,$C2547=2,$C2547=3),$J2547,"")</f>
        <v/>
      </c>
      <c r="L2547" s="8" t="str">
        <f t="shared" si="290"/>
        <v/>
      </c>
      <c r="M2547" s="3" t="str">
        <f>IF(OR($C2547=7,$C2547=8,$C2547=9),$J2547,"")</f>
        <v/>
      </c>
      <c r="N2547" s="8" t="str">
        <f t="shared" si="286"/>
        <v/>
      </c>
      <c r="O2547" s="7" t="str">
        <f>IF(OR($C2547=13,$C2547=14,$C2547=15),$J2547,"")</f>
        <v/>
      </c>
      <c r="P2547" s="8" t="str">
        <f t="shared" si="285"/>
        <v/>
      </c>
      <c r="Q2547" s="3">
        <f>IF(OR($C2547=19,$C2547=20,$C2547=21),$J2547,"")</f>
        <v>288.49066267133816</v>
      </c>
      <c r="R2547" s="3">
        <f t="shared" si="288"/>
        <v>263.36792217923374</v>
      </c>
      <c r="S2547" s="7" t="str">
        <f>IF(OR($C2547=25,$C2547=26,$C2547=27),$J2547,"")</f>
        <v/>
      </c>
      <c r="T2547" s="9" t="str">
        <f t="shared" si="289"/>
        <v/>
      </c>
    </row>
    <row r="2548" spans="1:20" x14ac:dyDescent="0.25">
      <c r="A2548" s="20">
        <f t="shared" si="287"/>
        <v>42882.15</v>
      </c>
      <c r="B2548" s="2">
        <v>42882.142754629633</v>
      </c>
      <c r="C2548" s="1">
        <v>21</v>
      </c>
      <c r="D2548" s="1">
        <v>24</v>
      </c>
      <c r="E2548" s="1">
        <v>22</v>
      </c>
      <c r="F2548" s="1">
        <v>23</v>
      </c>
      <c r="G2548" s="1">
        <v>717.05700000000002</v>
      </c>
      <c r="H2548" s="1">
        <v>247.79711037456499</v>
      </c>
      <c r="I2548" s="22">
        <v>4505.3999999999996</v>
      </c>
      <c r="J2548" s="1">
        <v>247.79711037456499</v>
      </c>
      <c r="K2548" s="7" t="str">
        <f>IF(OR($C2548=1,$C2548=2,$C2548=3),$J2548,"")</f>
        <v/>
      </c>
      <c r="L2548" s="8" t="str">
        <f t="shared" si="290"/>
        <v/>
      </c>
      <c r="M2548" s="3" t="str">
        <f>IF(OR($C2548=7,$C2548=8,$C2548=9),$J2548,"")</f>
        <v/>
      </c>
      <c r="N2548" s="8" t="str">
        <f t="shared" si="286"/>
        <v/>
      </c>
      <c r="O2548" s="7" t="str">
        <f>IF(OR($C2548=13,$C2548=14,$C2548=15),$J2548,"")</f>
        <v/>
      </c>
      <c r="P2548" s="8" t="str">
        <f t="shared" si="285"/>
        <v/>
      </c>
      <c r="Q2548" s="3">
        <f>IF(OR($C2548=19,$C2548=20,$C2548=21),$J2548,"")</f>
        <v>247.79711037456499</v>
      </c>
      <c r="R2548" s="3" t="str">
        <f t="shared" si="288"/>
        <v/>
      </c>
      <c r="S2548" s="7" t="str">
        <f>IF(OR($C2548=25,$C2548=26,$C2548=27),$J2548,"")</f>
        <v/>
      </c>
      <c r="T2548" s="9" t="str">
        <f t="shared" si="289"/>
        <v/>
      </c>
    </row>
    <row r="2549" spans="1:20" x14ac:dyDescent="0.25">
      <c r="A2549" s="20">
        <f t="shared" si="287"/>
        <v>42882.15</v>
      </c>
      <c r="B2549" s="2">
        <v>42882.142789351848</v>
      </c>
      <c r="C2549" s="1">
        <v>25</v>
      </c>
      <c r="D2549" s="1">
        <v>28</v>
      </c>
      <c r="E2549" s="1">
        <v>26</v>
      </c>
      <c r="F2549" s="1">
        <v>27</v>
      </c>
      <c r="G2549" s="1">
        <v>894.72</v>
      </c>
      <c r="H2549" s="1">
        <v>309.19303569218459</v>
      </c>
      <c r="I2549" s="22">
        <v>5621.69</v>
      </c>
      <c r="J2549" s="1">
        <v>309.19303569218459</v>
      </c>
      <c r="K2549" s="7" t="str">
        <f>IF(OR($C2549=1,$C2549=2,$C2549=3),$J2549,"")</f>
        <v/>
      </c>
      <c r="L2549" s="8" t="str">
        <f t="shared" si="290"/>
        <v/>
      </c>
      <c r="M2549" s="3" t="str">
        <f>IF(OR($C2549=7,$C2549=8,$C2549=9),$J2549,"")</f>
        <v/>
      </c>
      <c r="N2549" s="8" t="str">
        <f t="shared" si="286"/>
        <v/>
      </c>
      <c r="O2549" s="7" t="str">
        <f>IF(OR($C2549=13,$C2549=14,$C2549=15),$J2549,"")</f>
        <v/>
      </c>
      <c r="P2549" s="8" t="str">
        <f t="shared" si="285"/>
        <v/>
      </c>
      <c r="Q2549" s="3" t="str">
        <f>IF(OR($C2549=19,$C2549=20,$C2549=21),$J2549,"")</f>
        <v/>
      </c>
      <c r="R2549" s="3" t="str">
        <f t="shared" si="288"/>
        <v/>
      </c>
      <c r="S2549" s="7">
        <f>IF(OR($C2549=25,$C2549=26,$C2549=27),$J2549,"")</f>
        <v>309.19303569218459</v>
      </c>
      <c r="T2549" s="18">
        <f>S2549</f>
        <v>309.19303569218459</v>
      </c>
    </row>
    <row r="2550" spans="1:20" x14ac:dyDescent="0.25">
      <c r="A2550" s="20">
        <f t="shared" si="287"/>
        <v>42882.16</v>
      </c>
      <c r="B2550" s="2">
        <v>42882.156331018516</v>
      </c>
      <c r="C2550" s="1">
        <v>2</v>
      </c>
      <c r="D2550" s="1">
        <v>5</v>
      </c>
      <c r="E2550" s="1">
        <v>3</v>
      </c>
      <c r="F2550" s="1">
        <v>4</v>
      </c>
      <c r="G2550" s="1">
        <v>1304.1099999999999</v>
      </c>
      <c r="H2550" s="1">
        <v>450.6680635020283</v>
      </c>
      <c r="I2550" s="22">
        <v>8193.9699999999993</v>
      </c>
      <c r="J2550" s="1">
        <v>450.6680635020283</v>
      </c>
      <c r="K2550" s="7">
        <f>IF(OR($C2550=1,$C2550=2,$C2550=3),$J2550,"")</f>
        <v>450.6680635020283</v>
      </c>
      <c r="L2550" s="8">
        <f t="shared" si="290"/>
        <v>450.6680635020283</v>
      </c>
      <c r="M2550" s="3" t="str">
        <f>IF(OR($C2550=7,$C2550=8,$C2550=9),$J2550,"")</f>
        <v/>
      </c>
      <c r="N2550" s="8" t="str">
        <f t="shared" si="286"/>
        <v/>
      </c>
      <c r="O2550" s="7" t="str">
        <f>IF(OR($C2550=13,$C2550=14,$C2550=15),$J2550,"")</f>
        <v/>
      </c>
      <c r="P2550" s="8" t="str">
        <f t="shared" si="285"/>
        <v/>
      </c>
      <c r="Q2550" s="3" t="str">
        <f>IF(OR($C2550=19,$C2550=20,$C2550=21),$J2550,"")</f>
        <v/>
      </c>
      <c r="R2550" s="3" t="str">
        <f t="shared" si="288"/>
        <v/>
      </c>
      <c r="S2550" s="7" t="str">
        <f>IF(OR($C2550=25,$C2550=26,$C2550=27),$J2550,"")</f>
        <v/>
      </c>
      <c r="T2550" s="9" t="str">
        <f t="shared" si="289"/>
        <v/>
      </c>
    </row>
    <row r="2551" spans="1:20" x14ac:dyDescent="0.25">
      <c r="A2551" s="20">
        <f t="shared" si="287"/>
        <v>42882.16</v>
      </c>
      <c r="B2551" s="2">
        <v>42882.156377314815</v>
      </c>
      <c r="C2551" s="1">
        <v>7</v>
      </c>
      <c r="D2551" s="1">
        <v>10</v>
      </c>
      <c r="E2551" s="1">
        <v>8</v>
      </c>
      <c r="F2551" s="1">
        <v>9</v>
      </c>
      <c r="G2551" s="1">
        <v>577.279</v>
      </c>
      <c r="H2551" s="1">
        <v>199.49330120188284</v>
      </c>
      <c r="I2551" s="22">
        <v>3627.15</v>
      </c>
      <c r="J2551" s="1">
        <v>199.49330120188284</v>
      </c>
      <c r="K2551" s="7" t="str">
        <f>IF(OR($C2551=1,$C2551=2,$C2551=3),$J2551,"")</f>
        <v/>
      </c>
      <c r="L2551" s="8" t="str">
        <f t="shared" si="290"/>
        <v/>
      </c>
      <c r="M2551" s="3">
        <f>IF(OR($C2551=7,$C2551=8,$C2551=9),$J2551,"")</f>
        <v>199.49330120188284</v>
      </c>
      <c r="N2551" s="8" t="str">
        <f t="shared" si="286"/>
        <v/>
      </c>
      <c r="O2551" s="7" t="str">
        <f>IF(OR($C2551=13,$C2551=14,$C2551=15),$J2551,"")</f>
        <v/>
      </c>
      <c r="P2551" s="8" t="str">
        <f t="shared" ref="P2551:P2614" si="291">O2551</f>
        <v/>
      </c>
      <c r="Q2551" s="3" t="str">
        <f>IF(OR($C2551=19,$C2551=20,$C2551=21),$J2551,"")</f>
        <v/>
      </c>
      <c r="R2551" s="3" t="str">
        <f t="shared" si="288"/>
        <v/>
      </c>
      <c r="S2551" s="7" t="str">
        <f>IF(OR($C2551=25,$C2551=26,$C2551=27),$J2551,"")</f>
        <v/>
      </c>
      <c r="T2551" s="9" t="str">
        <f t="shared" si="289"/>
        <v/>
      </c>
    </row>
    <row r="2552" spans="1:20" x14ac:dyDescent="0.25">
      <c r="A2552" s="20">
        <f t="shared" si="287"/>
        <v>42882.16</v>
      </c>
      <c r="B2552" s="2">
        <v>42882.156412037039</v>
      </c>
      <c r="C2552" s="1">
        <v>8</v>
      </c>
      <c r="D2552" s="1">
        <v>11</v>
      </c>
      <c r="E2552" s="1">
        <v>9</v>
      </c>
      <c r="F2552" s="1">
        <v>10</v>
      </c>
      <c r="G2552" s="1">
        <v>576.92999999999995</v>
      </c>
      <c r="H2552" s="1">
        <v>199.37269545991151</v>
      </c>
      <c r="I2552" s="22">
        <v>3624.96</v>
      </c>
      <c r="J2552" s="1">
        <v>199.37269545991151</v>
      </c>
      <c r="K2552" s="7" t="str">
        <f>IF(OR($C2552=1,$C2552=2,$C2552=3),$J2552,"")</f>
        <v/>
      </c>
      <c r="L2552" s="8" t="str">
        <f t="shared" si="290"/>
        <v/>
      </c>
      <c r="M2552" s="3">
        <f>IF(OR($C2552=7,$C2552=8,$C2552=9),$J2552,"")</f>
        <v>199.37269545991151</v>
      </c>
      <c r="N2552" s="8">
        <f t="shared" si="286"/>
        <v>202.56592542475084</v>
      </c>
      <c r="O2552" s="7" t="str">
        <f>IF(OR($C2552=13,$C2552=14,$C2552=15),$J2552,"")</f>
        <v/>
      </c>
      <c r="P2552" s="8" t="str">
        <f t="shared" si="291"/>
        <v/>
      </c>
      <c r="Q2552" s="3" t="str">
        <f>IF(OR($C2552=19,$C2552=20,$C2552=21),$J2552,"")</f>
        <v/>
      </c>
      <c r="R2552" s="3" t="str">
        <f t="shared" si="288"/>
        <v/>
      </c>
      <c r="S2552" s="7" t="str">
        <f>IF(OR($C2552=25,$C2552=26,$C2552=27),$J2552,"")</f>
        <v/>
      </c>
      <c r="T2552" s="9" t="str">
        <f t="shared" si="289"/>
        <v/>
      </c>
    </row>
    <row r="2553" spans="1:20" x14ac:dyDescent="0.25">
      <c r="A2553" s="20">
        <f t="shared" si="287"/>
        <v>42882.16</v>
      </c>
      <c r="B2553" s="2">
        <v>42882.156435185185</v>
      </c>
      <c r="C2553" s="1">
        <v>9</v>
      </c>
      <c r="D2553" s="1">
        <v>12</v>
      </c>
      <c r="E2553" s="1">
        <v>10</v>
      </c>
      <c r="F2553" s="1">
        <v>11</v>
      </c>
      <c r="G2553" s="1">
        <v>604.30200000000002</v>
      </c>
      <c r="H2553" s="1">
        <v>208.83177961245812</v>
      </c>
      <c r="I2553" s="22">
        <v>3796.94</v>
      </c>
      <c r="J2553" s="1">
        <v>208.83177961245812</v>
      </c>
      <c r="K2553" s="7" t="str">
        <f>IF(OR($C2553=1,$C2553=2,$C2553=3),$J2553,"")</f>
        <v/>
      </c>
      <c r="L2553" s="8" t="str">
        <f t="shared" si="290"/>
        <v/>
      </c>
      <c r="M2553" s="3">
        <f>IF(OR($C2553=7,$C2553=8,$C2553=9),$J2553,"")</f>
        <v>208.83177961245812</v>
      </c>
      <c r="N2553" s="8" t="str">
        <f t="shared" si="286"/>
        <v/>
      </c>
      <c r="O2553" s="7" t="str">
        <f>IF(OR($C2553=13,$C2553=14,$C2553=15),$J2553,"")</f>
        <v/>
      </c>
      <c r="P2553" s="8" t="str">
        <f t="shared" si="291"/>
        <v/>
      </c>
      <c r="Q2553" s="3" t="str">
        <f>IF(OR($C2553=19,$C2553=20,$C2553=21),$J2553,"")</f>
        <v/>
      </c>
      <c r="R2553" s="3" t="str">
        <f t="shared" si="288"/>
        <v/>
      </c>
      <c r="S2553" s="7" t="str">
        <f>IF(OR($C2553=25,$C2553=26,$C2553=27),$J2553,"")</f>
        <v/>
      </c>
      <c r="T2553" s="9" t="str">
        <f t="shared" si="289"/>
        <v/>
      </c>
    </row>
    <row r="2554" spans="1:20" x14ac:dyDescent="0.25">
      <c r="A2554" s="20">
        <f t="shared" si="287"/>
        <v>42882.16</v>
      </c>
      <c r="B2554" s="2">
        <v>42882.156539351854</v>
      </c>
      <c r="C2554" s="1">
        <v>15</v>
      </c>
      <c r="D2554" s="1">
        <v>18</v>
      </c>
      <c r="E2554" s="1">
        <v>16</v>
      </c>
      <c r="F2554" s="1">
        <v>17</v>
      </c>
      <c r="G2554" s="1">
        <v>3853.87</v>
      </c>
      <c r="H2554" s="1">
        <v>1331.8018647879105</v>
      </c>
      <c r="I2554" s="22">
        <v>24214.6</v>
      </c>
      <c r="J2554" s="1">
        <v>1331.8018647879105</v>
      </c>
      <c r="K2554" s="7" t="str">
        <f>IF(OR($C2554=1,$C2554=2,$C2554=3),$J2554,"")</f>
        <v/>
      </c>
      <c r="L2554" s="8" t="str">
        <f t="shared" si="290"/>
        <v/>
      </c>
      <c r="M2554" s="3" t="str">
        <f>IF(OR($C2554=7,$C2554=8,$C2554=9),$J2554,"")</f>
        <v/>
      </c>
      <c r="N2554" s="8" t="str">
        <f t="shared" si="286"/>
        <v/>
      </c>
      <c r="O2554" s="7">
        <f>IF(OR($C2554=13,$C2554=14,$C2554=15),$J2554,"")</f>
        <v>1331.8018647879105</v>
      </c>
      <c r="P2554" s="8">
        <f t="shared" si="291"/>
        <v>1331.8018647879105</v>
      </c>
      <c r="Q2554" s="3" t="str">
        <f>IF(OR($C2554=19,$C2554=20,$C2554=21),$J2554,"")</f>
        <v/>
      </c>
      <c r="R2554" s="3" t="str">
        <f t="shared" si="288"/>
        <v/>
      </c>
      <c r="S2554" s="7" t="str">
        <f>IF(OR($C2554=25,$C2554=26,$C2554=27),$J2554,"")</f>
        <v/>
      </c>
      <c r="T2554" s="9" t="str">
        <f t="shared" si="289"/>
        <v/>
      </c>
    </row>
    <row r="2555" spans="1:20" x14ac:dyDescent="0.25">
      <c r="A2555" s="20">
        <f t="shared" si="287"/>
        <v>42882.16</v>
      </c>
      <c r="B2555" s="2">
        <v>42882.156574074077</v>
      </c>
      <c r="C2555" s="1">
        <v>19</v>
      </c>
      <c r="D2555" s="1">
        <v>22</v>
      </c>
      <c r="E2555" s="1">
        <v>20</v>
      </c>
      <c r="F2555" s="1">
        <v>21</v>
      </c>
      <c r="G2555" s="1">
        <v>730.08199999999999</v>
      </c>
      <c r="H2555" s="1">
        <v>252.29822724899574</v>
      </c>
      <c r="I2555" s="22">
        <v>4587.24</v>
      </c>
      <c r="J2555" s="1">
        <v>252.29822724899574</v>
      </c>
      <c r="K2555" s="7" t="str">
        <f>IF(OR($C2555=1,$C2555=2,$C2555=3),$J2555,"")</f>
        <v/>
      </c>
      <c r="L2555" s="8" t="str">
        <f t="shared" si="290"/>
        <v/>
      </c>
      <c r="M2555" s="3" t="str">
        <f>IF(OR($C2555=7,$C2555=8,$C2555=9),$J2555,"")</f>
        <v/>
      </c>
      <c r="N2555" s="8" t="str">
        <f t="shared" si="286"/>
        <v/>
      </c>
      <c r="O2555" s="7" t="str">
        <f>IF(OR($C2555=13,$C2555=14,$C2555=15),$J2555,"")</f>
        <v/>
      </c>
      <c r="P2555" s="8" t="str">
        <f t="shared" si="291"/>
        <v/>
      </c>
      <c r="Q2555" s="3">
        <f>IF(OR($C2555=19,$C2555=20,$C2555=21),$J2555,"")</f>
        <v>252.29822724899574</v>
      </c>
      <c r="R2555" s="3" t="str">
        <f t="shared" si="288"/>
        <v/>
      </c>
      <c r="S2555" s="7" t="str">
        <f>IF(OR($C2555=25,$C2555=26,$C2555=27),$J2555,"")</f>
        <v/>
      </c>
      <c r="T2555" s="9" t="str">
        <f t="shared" si="289"/>
        <v/>
      </c>
    </row>
    <row r="2556" spans="1:20" x14ac:dyDescent="0.25">
      <c r="A2556" s="20">
        <f t="shared" si="287"/>
        <v>42882.16</v>
      </c>
      <c r="B2556" s="2">
        <v>42882.156608796293</v>
      </c>
      <c r="C2556" s="1">
        <v>20</v>
      </c>
      <c r="D2556" s="1">
        <v>23</v>
      </c>
      <c r="E2556" s="1">
        <v>21</v>
      </c>
      <c r="F2556" s="1">
        <v>22</v>
      </c>
      <c r="G2556" s="1">
        <v>839.51099999999997</v>
      </c>
      <c r="H2556" s="1">
        <v>290.11417492286029</v>
      </c>
      <c r="I2556" s="22">
        <v>5274.81</v>
      </c>
      <c r="J2556" s="1">
        <v>290.11417492286029</v>
      </c>
      <c r="K2556" s="7" t="str">
        <f>IF(OR($C2556=1,$C2556=2,$C2556=3),$J2556,"")</f>
        <v/>
      </c>
      <c r="L2556" s="8" t="str">
        <f t="shared" si="290"/>
        <v/>
      </c>
      <c r="M2556" s="3" t="str">
        <f>IF(OR($C2556=7,$C2556=8,$C2556=9),$J2556,"")</f>
        <v/>
      </c>
      <c r="N2556" s="8" t="str">
        <f t="shared" si="286"/>
        <v/>
      </c>
      <c r="O2556" s="7" t="str">
        <f>IF(OR($C2556=13,$C2556=14,$C2556=15),$J2556,"")</f>
        <v/>
      </c>
      <c r="P2556" s="8" t="str">
        <f t="shared" si="291"/>
        <v/>
      </c>
      <c r="Q2556" s="3">
        <f>IF(OR($C2556=19,$C2556=20,$C2556=21),$J2556,"")</f>
        <v>290.11417492286029</v>
      </c>
      <c r="R2556" s="3">
        <f t="shared" si="288"/>
        <v>263.40340123226827</v>
      </c>
      <c r="S2556" s="7" t="str">
        <f>IF(OR($C2556=25,$C2556=26,$C2556=27),$J2556,"")</f>
        <v/>
      </c>
      <c r="T2556" s="9" t="str">
        <f t="shared" si="289"/>
        <v/>
      </c>
    </row>
    <row r="2557" spans="1:20" x14ac:dyDescent="0.25">
      <c r="A2557" s="20">
        <f t="shared" si="287"/>
        <v>42882.16</v>
      </c>
      <c r="B2557" s="2">
        <v>42882.156643518516</v>
      </c>
      <c r="C2557" s="1">
        <v>21</v>
      </c>
      <c r="D2557" s="1">
        <v>24</v>
      </c>
      <c r="E2557" s="1">
        <v>22</v>
      </c>
      <c r="F2557" s="1">
        <v>23</v>
      </c>
      <c r="G2557" s="1">
        <v>717.05899999999997</v>
      </c>
      <c r="H2557" s="1">
        <v>247.79780152494877</v>
      </c>
      <c r="I2557" s="22">
        <v>4505.42</v>
      </c>
      <c r="J2557" s="1">
        <v>247.79780152494877</v>
      </c>
      <c r="K2557" s="7" t="str">
        <f>IF(OR($C2557=1,$C2557=2,$C2557=3),$J2557,"")</f>
        <v/>
      </c>
      <c r="L2557" s="8" t="str">
        <f t="shared" si="290"/>
        <v/>
      </c>
      <c r="M2557" s="3" t="str">
        <f>IF(OR($C2557=7,$C2557=8,$C2557=9),$J2557,"")</f>
        <v/>
      </c>
      <c r="N2557" s="8" t="str">
        <f t="shared" si="286"/>
        <v/>
      </c>
      <c r="O2557" s="7" t="str">
        <f>IF(OR($C2557=13,$C2557=14,$C2557=15),$J2557,"")</f>
        <v/>
      </c>
      <c r="P2557" s="8" t="str">
        <f t="shared" si="291"/>
        <v/>
      </c>
      <c r="Q2557" s="3">
        <f>IF(OR($C2557=19,$C2557=20,$C2557=21),$J2557,"")</f>
        <v>247.79780152494877</v>
      </c>
      <c r="R2557" s="3" t="str">
        <f t="shared" si="288"/>
        <v/>
      </c>
      <c r="S2557" s="7" t="str">
        <f>IF(OR($C2557=25,$C2557=26,$C2557=27),$J2557,"")</f>
        <v/>
      </c>
      <c r="T2557" s="9" t="str">
        <f t="shared" si="289"/>
        <v/>
      </c>
    </row>
    <row r="2558" spans="1:20" x14ac:dyDescent="0.25">
      <c r="A2558" s="20">
        <f t="shared" si="287"/>
        <v>42882.18</v>
      </c>
      <c r="B2558" s="2">
        <v>42882.170289351852</v>
      </c>
      <c r="C2558" s="1">
        <v>7</v>
      </c>
      <c r="D2558" s="1">
        <v>10</v>
      </c>
      <c r="E2558" s="1">
        <v>8</v>
      </c>
      <c r="F2558" s="1">
        <v>9</v>
      </c>
      <c r="G2558" s="1">
        <v>577.803</v>
      </c>
      <c r="H2558" s="1">
        <v>199.67438260243574</v>
      </c>
      <c r="I2558" s="22">
        <v>3630.45</v>
      </c>
      <c r="J2558" s="1">
        <v>199.67438260243574</v>
      </c>
      <c r="K2558" s="7" t="str">
        <f>IF(OR($C2558=1,$C2558=2,$C2558=3),$J2558,"")</f>
        <v/>
      </c>
      <c r="L2558" s="8" t="str">
        <f t="shared" si="290"/>
        <v/>
      </c>
      <c r="M2558" s="3">
        <f>IF(OR($C2558=7,$C2558=8,$C2558=9),$J2558,"")</f>
        <v>199.67438260243574</v>
      </c>
      <c r="N2558" s="8">
        <f>AVERAGE(M2558:M2559)</f>
        <v>199.48155164535842</v>
      </c>
      <c r="O2558" s="7" t="str">
        <f>IF(OR($C2558=13,$C2558=14,$C2558=15),$J2558,"")</f>
        <v/>
      </c>
      <c r="P2558" s="8" t="str">
        <f t="shared" si="291"/>
        <v/>
      </c>
      <c r="Q2558" s="3" t="str">
        <f>IF(OR($C2558=19,$C2558=20,$C2558=21),$J2558,"")</f>
        <v/>
      </c>
      <c r="R2558" s="3" t="str">
        <f t="shared" si="288"/>
        <v/>
      </c>
      <c r="S2558" s="7" t="str">
        <f>IF(OR($C2558=25,$C2558=26,$C2558=27),$J2558,"")</f>
        <v/>
      </c>
      <c r="T2558" s="9" t="str">
        <f t="shared" si="289"/>
        <v/>
      </c>
    </row>
    <row r="2559" spans="1:20" x14ac:dyDescent="0.25">
      <c r="A2559" s="20">
        <f t="shared" si="287"/>
        <v>42882.18</v>
      </c>
      <c r="B2559" s="2">
        <v>42882.170324074075</v>
      </c>
      <c r="C2559" s="1">
        <v>8</v>
      </c>
      <c r="D2559" s="1">
        <v>11</v>
      </c>
      <c r="E2559" s="1">
        <v>9</v>
      </c>
      <c r="F2559" s="1">
        <v>10</v>
      </c>
      <c r="G2559" s="1">
        <v>576.68700000000001</v>
      </c>
      <c r="H2559" s="1">
        <v>199.28872068828107</v>
      </c>
      <c r="I2559" s="22">
        <v>3623.43</v>
      </c>
      <c r="J2559" s="1">
        <v>199.28872068828107</v>
      </c>
      <c r="K2559" s="7" t="str">
        <f>IF(OR($C2559=1,$C2559=2,$C2559=3),$J2559,"")</f>
        <v/>
      </c>
      <c r="L2559" s="8" t="str">
        <f t="shared" si="290"/>
        <v/>
      </c>
      <c r="M2559" s="3">
        <f>IF(OR($C2559=7,$C2559=8,$C2559=9),$J2559,"")</f>
        <v>199.28872068828107</v>
      </c>
      <c r="N2559" s="8" t="str">
        <f t="shared" si="286"/>
        <v/>
      </c>
      <c r="O2559" s="7" t="str">
        <f>IF(OR($C2559=13,$C2559=14,$C2559=15),$J2559,"")</f>
        <v/>
      </c>
      <c r="P2559" s="8" t="str">
        <f t="shared" si="291"/>
        <v/>
      </c>
      <c r="Q2559" s="3" t="str">
        <f>IF(OR($C2559=19,$C2559=20,$C2559=21),$J2559,"")</f>
        <v/>
      </c>
      <c r="R2559" s="3" t="str">
        <f t="shared" si="288"/>
        <v/>
      </c>
      <c r="S2559" s="7" t="str">
        <f>IF(OR($C2559=25,$C2559=26,$C2559=27),$J2559,"")</f>
        <v/>
      </c>
      <c r="T2559" s="9" t="str">
        <f t="shared" si="289"/>
        <v/>
      </c>
    </row>
    <row r="2560" spans="1:20" x14ac:dyDescent="0.25">
      <c r="A2560" s="20">
        <f t="shared" si="287"/>
        <v>42882.18</v>
      </c>
      <c r="B2560" s="2">
        <v>42882.170428240737</v>
      </c>
      <c r="C2560" s="1">
        <v>15</v>
      </c>
      <c r="D2560" s="1">
        <v>18</v>
      </c>
      <c r="E2560" s="1">
        <v>16</v>
      </c>
      <c r="F2560" s="1">
        <v>17</v>
      </c>
      <c r="G2560" s="1">
        <v>1981.81</v>
      </c>
      <c r="H2560" s="1">
        <v>684.86437104918662</v>
      </c>
      <c r="I2560" s="22">
        <v>12452.1</v>
      </c>
      <c r="J2560" s="1">
        <v>684.86437104918662</v>
      </c>
      <c r="K2560" s="7" t="str">
        <f>IF(OR($C2560=1,$C2560=2,$C2560=3),$J2560,"")</f>
        <v/>
      </c>
      <c r="L2560" s="8" t="str">
        <f t="shared" si="290"/>
        <v/>
      </c>
      <c r="M2560" s="3" t="str">
        <f>IF(OR($C2560=7,$C2560=8,$C2560=9),$J2560,"")</f>
        <v/>
      </c>
      <c r="N2560" s="8" t="str">
        <f t="shared" si="286"/>
        <v/>
      </c>
      <c r="O2560" s="7">
        <f>IF(OR($C2560=13,$C2560=14,$C2560=15),$J2560,"")</f>
        <v>684.86437104918662</v>
      </c>
      <c r="P2560" s="8">
        <f t="shared" si="291"/>
        <v>684.86437104918662</v>
      </c>
      <c r="Q2560" s="3" t="str">
        <f>IF(OR($C2560=19,$C2560=20,$C2560=21),$J2560,"")</f>
        <v/>
      </c>
      <c r="R2560" s="3" t="str">
        <f t="shared" si="288"/>
        <v/>
      </c>
      <c r="S2560" s="7" t="str">
        <f>IF(OR($C2560=25,$C2560=26,$C2560=27),$J2560,"")</f>
        <v/>
      </c>
      <c r="T2560" s="9" t="str">
        <f t="shared" si="289"/>
        <v/>
      </c>
    </row>
    <row r="2561" spans="1:20" x14ac:dyDescent="0.25">
      <c r="A2561" s="20">
        <f t="shared" si="287"/>
        <v>42882.18</v>
      </c>
      <c r="B2561" s="2">
        <v>42882.17046296296</v>
      </c>
      <c r="C2561" s="1">
        <v>19</v>
      </c>
      <c r="D2561" s="1">
        <v>22</v>
      </c>
      <c r="E2561" s="1">
        <v>20</v>
      </c>
      <c r="F2561" s="1">
        <v>21</v>
      </c>
      <c r="G2561" s="1">
        <v>729.77499999999998</v>
      </c>
      <c r="H2561" s="1">
        <v>252.19213566508404</v>
      </c>
      <c r="I2561" s="22">
        <v>4585.3100000000004</v>
      </c>
      <c r="J2561" s="1">
        <v>252.19213566508404</v>
      </c>
      <c r="K2561" s="7" t="str">
        <f>IF(OR($C2561=1,$C2561=2,$C2561=3),$J2561,"")</f>
        <v/>
      </c>
      <c r="L2561" s="8" t="str">
        <f t="shared" si="290"/>
        <v/>
      </c>
      <c r="M2561" s="3" t="str">
        <f>IF(OR($C2561=7,$C2561=8,$C2561=9),$J2561,"")</f>
        <v/>
      </c>
      <c r="N2561" s="8" t="str">
        <f t="shared" si="286"/>
        <v/>
      </c>
      <c r="O2561" s="7" t="str">
        <f>IF(OR($C2561=13,$C2561=14,$C2561=15),$J2561,"")</f>
        <v/>
      </c>
      <c r="P2561" s="8" t="str">
        <f t="shared" si="291"/>
        <v/>
      </c>
      <c r="Q2561" s="3">
        <f>IF(OR($C2561=19,$C2561=20,$C2561=21),$J2561,"")</f>
        <v>252.19213566508404</v>
      </c>
      <c r="R2561" s="3" t="str">
        <f t="shared" si="288"/>
        <v/>
      </c>
      <c r="S2561" s="7" t="str">
        <f>IF(OR($C2561=25,$C2561=26,$C2561=27),$J2561,"")</f>
        <v/>
      </c>
      <c r="T2561" s="9" t="str">
        <f t="shared" si="289"/>
        <v/>
      </c>
    </row>
    <row r="2562" spans="1:20" x14ac:dyDescent="0.25">
      <c r="A2562" s="20">
        <f t="shared" si="287"/>
        <v>42882.18</v>
      </c>
      <c r="B2562" s="2">
        <v>42882.170497685183</v>
      </c>
      <c r="C2562" s="1">
        <v>20</v>
      </c>
      <c r="D2562" s="1">
        <v>23</v>
      </c>
      <c r="E2562" s="1">
        <v>21</v>
      </c>
      <c r="F2562" s="1">
        <v>22</v>
      </c>
      <c r="G2562" s="1">
        <v>836.70100000000002</v>
      </c>
      <c r="H2562" s="1">
        <v>289.14310863363568</v>
      </c>
      <c r="I2562" s="22">
        <v>5257.15</v>
      </c>
      <c r="J2562" s="1">
        <v>289.14310863363568</v>
      </c>
      <c r="K2562" s="7" t="str">
        <f>IF(OR($C2562=1,$C2562=2,$C2562=3),$J2562,"")</f>
        <v/>
      </c>
      <c r="L2562" s="8" t="str">
        <f t="shared" si="290"/>
        <v/>
      </c>
      <c r="M2562" s="3" t="str">
        <f>IF(OR($C2562=7,$C2562=8,$C2562=9),$J2562,"")</f>
        <v/>
      </c>
      <c r="N2562" s="8" t="str">
        <f t="shared" si="286"/>
        <v/>
      </c>
      <c r="O2562" s="7" t="str">
        <f>IF(OR($C2562=13,$C2562=14,$C2562=15),$J2562,"")</f>
        <v/>
      </c>
      <c r="P2562" s="8" t="str">
        <f t="shared" si="291"/>
        <v/>
      </c>
      <c r="Q2562" s="3">
        <f>IF(OR($C2562=19,$C2562=20,$C2562=21),$J2562,"")</f>
        <v>289.14310863363568</v>
      </c>
      <c r="R2562" s="3">
        <f t="shared" si="288"/>
        <v>263.04884108538414</v>
      </c>
      <c r="S2562" s="7" t="str">
        <f>IF(OR($C2562=25,$C2562=26,$C2562=27),$J2562,"")</f>
        <v/>
      </c>
      <c r="T2562" s="9" t="str">
        <f t="shared" si="289"/>
        <v/>
      </c>
    </row>
    <row r="2563" spans="1:20" x14ac:dyDescent="0.25">
      <c r="A2563" s="20">
        <f t="shared" si="287"/>
        <v>42882.18</v>
      </c>
      <c r="B2563" s="2">
        <v>42882.170532407406</v>
      </c>
      <c r="C2563" s="1">
        <v>21</v>
      </c>
      <c r="D2563" s="1">
        <v>24</v>
      </c>
      <c r="E2563" s="1">
        <v>22</v>
      </c>
      <c r="F2563" s="1">
        <v>23</v>
      </c>
      <c r="G2563" s="1">
        <v>717.09799999999996</v>
      </c>
      <c r="H2563" s="1">
        <v>247.81127895743265</v>
      </c>
      <c r="I2563" s="22">
        <v>4505.66</v>
      </c>
      <c r="J2563" s="1">
        <v>247.81127895743265</v>
      </c>
      <c r="K2563" s="7" t="str">
        <f>IF(OR($C2563=1,$C2563=2,$C2563=3),$J2563,"")</f>
        <v/>
      </c>
      <c r="L2563" s="8" t="str">
        <f t="shared" si="290"/>
        <v/>
      </c>
      <c r="M2563" s="3" t="str">
        <f>IF(OR($C2563=7,$C2563=8,$C2563=9),$J2563,"")</f>
        <v/>
      </c>
      <c r="N2563" s="8" t="str">
        <f t="shared" ref="N2563:N2626" si="292">IF(AND(C2562=7,C2563=8,C2564=9),AVERAGE(M2562:M2564),"")</f>
        <v/>
      </c>
      <c r="O2563" s="7" t="str">
        <f>IF(OR($C2563=13,$C2563=14,$C2563=15),$J2563,"")</f>
        <v/>
      </c>
      <c r="P2563" s="8" t="str">
        <f t="shared" si="291"/>
        <v/>
      </c>
      <c r="Q2563" s="3">
        <f>IF(OR($C2563=19,$C2563=20,$C2563=21),$J2563,"")</f>
        <v>247.81127895743265</v>
      </c>
      <c r="R2563" s="3" t="str">
        <f t="shared" si="288"/>
        <v/>
      </c>
      <c r="S2563" s="7" t="str">
        <f>IF(OR($C2563=25,$C2563=26,$C2563=27),$J2563,"")</f>
        <v/>
      </c>
      <c r="T2563" s="9" t="str">
        <f t="shared" si="289"/>
        <v/>
      </c>
    </row>
    <row r="2564" spans="1:20" x14ac:dyDescent="0.25">
      <c r="A2564" s="20">
        <f t="shared" ref="A2564:A2627" si="293">ROUNDUP(B2564,2)</f>
        <v>42882.19</v>
      </c>
      <c r="B2564" s="2">
        <v>42882.184166666666</v>
      </c>
      <c r="C2564" s="1">
        <v>7</v>
      </c>
      <c r="D2564" s="1">
        <v>10</v>
      </c>
      <c r="E2564" s="1">
        <v>8</v>
      </c>
      <c r="F2564" s="1">
        <v>9</v>
      </c>
      <c r="G2564" s="1">
        <v>576.04999999999995</v>
      </c>
      <c r="H2564" s="1">
        <v>199.06858929104402</v>
      </c>
      <c r="I2564" s="22">
        <v>3619.43</v>
      </c>
      <c r="J2564" s="1">
        <v>199.06858929104402</v>
      </c>
      <c r="K2564" s="7" t="str">
        <f>IF(OR($C2564=1,$C2564=2,$C2564=3),$J2564,"")</f>
        <v/>
      </c>
      <c r="L2564" s="8" t="str">
        <f t="shared" si="290"/>
        <v/>
      </c>
      <c r="M2564" s="3">
        <f>IF(OR($C2564=7,$C2564=8,$C2564=9),$J2564,"")</f>
        <v>199.06858929104402</v>
      </c>
      <c r="N2564" s="8" t="str">
        <f t="shared" si="292"/>
        <v/>
      </c>
      <c r="O2564" s="7" t="str">
        <f>IF(OR($C2564=13,$C2564=14,$C2564=15),$J2564,"")</f>
        <v/>
      </c>
      <c r="P2564" s="8" t="str">
        <f t="shared" si="291"/>
        <v/>
      </c>
      <c r="Q2564" s="3" t="str">
        <f>IF(OR($C2564=19,$C2564=20,$C2564=21),$J2564,"")</f>
        <v/>
      </c>
      <c r="R2564" s="3" t="str">
        <f t="shared" si="288"/>
        <v/>
      </c>
      <c r="S2564" s="7" t="str">
        <f>IF(OR($C2564=25,$C2564=26,$C2564=27),$J2564,"")</f>
        <v/>
      </c>
      <c r="T2564" s="9" t="str">
        <f t="shared" si="289"/>
        <v/>
      </c>
    </row>
    <row r="2565" spans="1:20" x14ac:dyDescent="0.25">
      <c r="A2565" s="20">
        <f t="shared" si="293"/>
        <v>42882.19</v>
      </c>
      <c r="B2565" s="2">
        <v>42882.184201388889</v>
      </c>
      <c r="C2565" s="1">
        <v>8</v>
      </c>
      <c r="D2565" s="1">
        <v>11</v>
      </c>
      <c r="E2565" s="1">
        <v>9</v>
      </c>
      <c r="F2565" s="1">
        <v>10</v>
      </c>
      <c r="G2565" s="1">
        <v>0</v>
      </c>
      <c r="H2565" s="1">
        <v>0</v>
      </c>
      <c r="I2565" s="22">
        <v>0</v>
      </c>
      <c r="J2565" s="1">
        <v>0</v>
      </c>
      <c r="K2565" s="7" t="str">
        <f>IF(OR($C2565=1,$C2565=2,$C2565=3),$J2565,"")</f>
        <v/>
      </c>
      <c r="L2565" s="8" t="str">
        <f t="shared" si="290"/>
        <v/>
      </c>
      <c r="M2565" s="3">
        <f>IF(OR($C2565=7,$C2565=8,$C2565=9),$J2565,"")</f>
        <v>0</v>
      </c>
      <c r="N2565" s="8">
        <f t="shared" si="292"/>
        <v>136.06136204534928</v>
      </c>
      <c r="O2565" s="7" t="str">
        <f>IF(OR($C2565=13,$C2565=14,$C2565=15),$J2565,"")</f>
        <v/>
      </c>
      <c r="P2565" s="8" t="str">
        <f t="shared" si="291"/>
        <v/>
      </c>
      <c r="Q2565" s="3" t="str">
        <f>IF(OR($C2565=19,$C2565=20,$C2565=21),$J2565,"")</f>
        <v/>
      </c>
      <c r="R2565" s="3" t="str">
        <f t="shared" ref="R2565:R2628" si="294">IF(AND(C2564=19,C2565=20,C2566=21),AVERAGE(Q2564:Q2566),"")</f>
        <v/>
      </c>
      <c r="S2565" s="7" t="str">
        <f>IF(OR($C2565=25,$C2565=26,$C2565=27),$J2565,"")</f>
        <v/>
      </c>
      <c r="T2565" s="9" t="str">
        <f t="shared" ref="T2565:T2628" si="295">IF(AND(C2564=25,C2565=26,C2566=27),AVERAGE(S2564:S2566),"")</f>
        <v/>
      </c>
    </row>
    <row r="2566" spans="1:20" x14ac:dyDescent="0.25">
      <c r="A2566" s="20">
        <f t="shared" si="293"/>
        <v>42882.19</v>
      </c>
      <c r="B2566" s="2">
        <v>42882.184224537035</v>
      </c>
      <c r="C2566" s="1">
        <v>9</v>
      </c>
      <c r="D2566" s="1">
        <v>12</v>
      </c>
      <c r="E2566" s="1">
        <v>10</v>
      </c>
      <c r="F2566" s="1">
        <v>11</v>
      </c>
      <c r="G2566" s="1">
        <v>605.12300000000005</v>
      </c>
      <c r="H2566" s="1">
        <v>209.1154968450038</v>
      </c>
      <c r="I2566" s="22">
        <v>3802.1</v>
      </c>
      <c r="J2566" s="1">
        <v>209.1154968450038</v>
      </c>
      <c r="K2566" s="7" t="str">
        <f>IF(OR($C2566=1,$C2566=2,$C2566=3),$J2566,"")</f>
        <v/>
      </c>
      <c r="L2566" s="8" t="str">
        <f t="shared" si="290"/>
        <v/>
      </c>
      <c r="M2566" s="3">
        <f>IF(OR($C2566=7,$C2566=8,$C2566=9),$J2566,"")</f>
        <v>209.1154968450038</v>
      </c>
      <c r="N2566" s="8" t="str">
        <f t="shared" si="292"/>
        <v/>
      </c>
      <c r="O2566" s="7" t="str">
        <f>IF(OR($C2566=13,$C2566=14,$C2566=15),$J2566,"")</f>
        <v/>
      </c>
      <c r="P2566" s="8" t="str">
        <f t="shared" si="291"/>
        <v/>
      </c>
      <c r="Q2566" s="3" t="str">
        <f>IF(OR($C2566=19,$C2566=20,$C2566=21),$J2566,"")</f>
        <v/>
      </c>
      <c r="R2566" s="3" t="str">
        <f t="shared" si="294"/>
        <v/>
      </c>
      <c r="S2566" s="7" t="str">
        <f>IF(OR($C2566=25,$C2566=26,$C2566=27),$J2566,"")</f>
        <v/>
      </c>
      <c r="T2566" s="9" t="str">
        <f t="shared" si="295"/>
        <v/>
      </c>
    </row>
    <row r="2567" spans="1:20" x14ac:dyDescent="0.25">
      <c r="A2567" s="20">
        <f t="shared" si="293"/>
        <v>42882.19</v>
      </c>
      <c r="B2567" s="2">
        <v>42882.184340277781</v>
      </c>
      <c r="C2567" s="1">
        <v>15</v>
      </c>
      <c r="D2567" s="1">
        <v>18</v>
      </c>
      <c r="E2567" s="1">
        <v>16</v>
      </c>
      <c r="F2567" s="1">
        <v>17</v>
      </c>
      <c r="G2567" s="1">
        <v>4027.1</v>
      </c>
      <c r="H2567" s="1">
        <v>1391.6658552798601</v>
      </c>
      <c r="I2567" s="22">
        <v>25303</v>
      </c>
      <c r="J2567" s="1">
        <v>1391.6658552798601</v>
      </c>
      <c r="K2567" s="7" t="str">
        <f>IF(OR($C2567=1,$C2567=2,$C2567=3),$J2567,"")</f>
        <v/>
      </c>
      <c r="L2567" s="8" t="str">
        <f t="shared" si="290"/>
        <v/>
      </c>
      <c r="M2567" s="3" t="str">
        <f>IF(OR($C2567=7,$C2567=8,$C2567=9),$J2567,"")</f>
        <v/>
      </c>
      <c r="N2567" s="8" t="str">
        <f t="shared" si="292"/>
        <v/>
      </c>
      <c r="O2567" s="7">
        <f>IF(OR($C2567=13,$C2567=14,$C2567=15),$J2567,"")</f>
        <v>1391.6658552798601</v>
      </c>
      <c r="P2567" s="8">
        <f t="shared" si="291"/>
        <v>1391.6658552798601</v>
      </c>
      <c r="Q2567" s="3" t="str">
        <f>IF(OR($C2567=19,$C2567=20,$C2567=21),$J2567,"")</f>
        <v/>
      </c>
      <c r="R2567" s="3" t="str">
        <f t="shared" si="294"/>
        <v/>
      </c>
      <c r="S2567" s="7" t="str">
        <f>IF(OR($C2567=25,$C2567=26,$C2567=27),$J2567,"")</f>
        <v/>
      </c>
      <c r="T2567" s="9" t="str">
        <f t="shared" si="295"/>
        <v/>
      </c>
    </row>
    <row r="2568" spans="1:20" x14ac:dyDescent="0.25">
      <c r="A2568" s="20">
        <f t="shared" si="293"/>
        <v>42882.19</v>
      </c>
      <c r="B2568" s="2">
        <v>42882.184363425928</v>
      </c>
      <c r="C2568" s="1">
        <v>19</v>
      </c>
      <c r="D2568" s="1">
        <v>22</v>
      </c>
      <c r="E2568" s="1">
        <v>20</v>
      </c>
      <c r="F2568" s="1">
        <v>21</v>
      </c>
      <c r="G2568" s="1">
        <v>735.64499999999998</v>
      </c>
      <c r="H2568" s="1">
        <v>254.22066204150696</v>
      </c>
      <c r="I2568" s="22">
        <v>4622.2</v>
      </c>
      <c r="J2568" s="1">
        <v>254.22066204150696</v>
      </c>
      <c r="K2568" s="7" t="str">
        <f>IF(OR($C2568=1,$C2568=2,$C2568=3),$J2568,"")</f>
        <v/>
      </c>
      <c r="L2568" s="8" t="str">
        <f t="shared" si="290"/>
        <v/>
      </c>
      <c r="M2568" s="3" t="str">
        <f>IF(OR($C2568=7,$C2568=8,$C2568=9),$J2568,"")</f>
        <v/>
      </c>
      <c r="N2568" s="8" t="str">
        <f t="shared" si="292"/>
        <v/>
      </c>
      <c r="O2568" s="7" t="str">
        <f>IF(OR($C2568=13,$C2568=14,$C2568=15),$J2568,"")</f>
        <v/>
      </c>
      <c r="P2568" s="8" t="str">
        <f t="shared" si="291"/>
        <v/>
      </c>
      <c r="Q2568" s="3">
        <f>IF(OR($C2568=19,$C2568=20,$C2568=21),$J2568,"")</f>
        <v>254.22066204150696</v>
      </c>
      <c r="R2568" s="3" t="str">
        <f t="shared" si="294"/>
        <v/>
      </c>
      <c r="S2568" s="7" t="str">
        <f>IF(OR($C2568=25,$C2568=26,$C2568=27),$J2568,"")</f>
        <v/>
      </c>
      <c r="T2568" s="9" t="str">
        <f t="shared" si="295"/>
        <v/>
      </c>
    </row>
    <row r="2569" spans="1:20" x14ac:dyDescent="0.25">
      <c r="A2569" s="20">
        <f t="shared" si="293"/>
        <v>42882.19</v>
      </c>
      <c r="B2569" s="2">
        <v>42882.184398148151</v>
      </c>
      <c r="C2569" s="1">
        <v>20</v>
      </c>
      <c r="D2569" s="1">
        <v>23</v>
      </c>
      <c r="E2569" s="1">
        <v>21</v>
      </c>
      <c r="F2569" s="1">
        <v>22</v>
      </c>
      <c r="G2569" s="1">
        <v>833.03899999999999</v>
      </c>
      <c r="H2569" s="1">
        <v>287.87761228091665</v>
      </c>
      <c r="I2569" s="22">
        <v>5234.1400000000003</v>
      </c>
      <c r="J2569" s="1">
        <v>287.87761228091665</v>
      </c>
      <c r="K2569" s="7" t="str">
        <f>IF(OR($C2569=1,$C2569=2,$C2569=3),$J2569,"")</f>
        <v/>
      </c>
      <c r="L2569" s="8" t="str">
        <f t="shared" si="290"/>
        <v/>
      </c>
      <c r="M2569" s="3" t="str">
        <f>IF(OR($C2569=7,$C2569=8,$C2569=9),$J2569,"")</f>
        <v/>
      </c>
      <c r="N2569" s="8" t="str">
        <f t="shared" si="292"/>
        <v/>
      </c>
      <c r="O2569" s="7" t="str">
        <f>IF(OR($C2569=13,$C2569=14,$C2569=15),$J2569,"")</f>
        <v/>
      </c>
      <c r="P2569" s="8" t="str">
        <f t="shared" si="291"/>
        <v/>
      </c>
      <c r="Q2569" s="3">
        <f>IF(OR($C2569=19,$C2569=20,$C2569=21),$J2569,"")</f>
        <v>287.87761228091665</v>
      </c>
      <c r="R2569" s="3">
        <f t="shared" si="294"/>
        <v>263.25215448994891</v>
      </c>
      <c r="S2569" s="7" t="str">
        <f>IF(OR($C2569=25,$C2569=26,$C2569=27),$J2569,"")</f>
        <v/>
      </c>
      <c r="T2569" s="9" t="str">
        <f t="shared" si="295"/>
        <v/>
      </c>
    </row>
    <row r="2570" spans="1:20" x14ac:dyDescent="0.25">
      <c r="A2570" s="20">
        <f t="shared" si="293"/>
        <v>42882.19</v>
      </c>
      <c r="B2570" s="2">
        <v>42882.184432870374</v>
      </c>
      <c r="C2570" s="1">
        <v>21</v>
      </c>
      <c r="D2570" s="1">
        <v>24</v>
      </c>
      <c r="E2570" s="1">
        <v>22</v>
      </c>
      <c r="F2570" s="1">
        <v>23</v>
      </c>
      <c r="G2570" s="1">
        <v>716.65499999999997</v>
      </c>
      <c r="H2570" s="1">
        <v>247.65818914742323</v>
      </c>
      <c r="I2570" s="22">
        <v>4502.88</v>
      </c>
      <c r="J2570" s="1">
        <v>247.65818914742323</v>
      </c>
      <c r="K2570" s="7" t="str">
        <f>IF(OR($C2570=1,$C2570=2,$C2570=3),$J2570,"")</f>
        <v/>
      </c>
      <c r="L2570" s="8" t="str">
        <f t="shared" si="290"/>
        <v/>
      </c>
      <c r="M2570" s="3" t="str">
        <f>IF(OR($C2570=7,$C2570=8,$C2570=9),$J2570,"")</f>
        <v/>
      </c>
      <c r="N2570" s="8" t="str">
        <f t="shared" si="292"/>
        <v/>
      </c>
      <c r="O2570" s="7" t="str">
        <f>IF(OR($C2570=13,$C2570=14,$C2570=15),$J2570,"")</f>
        <v/>
      </c>
      <c r="P2570" s="8" t="str">
        <f t="shared" si="291"/>
        <v/>
      </c>
      <c r="Q2570" s="3">
        <f>IF(OR($C2570=19,$C2570=20,$C2570=21),$J2570,"")</f>
        <v>247.65818914742323</v>
      </c>
      <c r="R2570" s="3" t="str">
        <f t="shared" si="294"/>
        <v/>
      </c>
      <c r="S2570" s="7" t="str">
        <f>IF(OR($C2570=25,$C2570=26,$C2570=27),$J2570,"")</f>
        <v/>
      </c>
      <c r="T2570" s="9" t="str">
        <f t="shared" si="295"/>
        <v/>
      </c>
    </row>
    <row r="2571" spans="1:20" x14ac:dyDescent="0.25">
      <c r="A2571" s="20">
        <f t="shared" si="293"/>
        <v>42882.200000000004</v>
      </c>
      <c r="B2571" s="2">
        <v>42882.19804398148</v>
      </c>
      <c r="C2571" s="1">
        <v>7</v>
      </c>
      <c r="D2571" s="1">
        <v>10</v>
      </c>
      <c r="E2571" s="1">
        <v>8</v>
      </c>
      <c r="F2571" s="1">
        <v>9</v>
      </c>
      <c r="G2571" s="1">
        <v>575.47500000000002</v>
      </c>
      <c r="H2571" s="1">
        <v>198.86988355570449</v>
      </c>
      <c r="I2571" s="22">
        <v>3615.82</v>
      </c>
      <c r="J2571" s="1">
        <v>198.86988355570449</v>
      </c>
      <c r="K2571" s="7" t="str">
        <f>IF(OR($C2571=1,$C2571=2,$C2571=3),$J2571,"")</f>
        <v/>
      </c>
      <c r="L2571" s="8" t="str">
        <f t="shared" si="290"/>
        <v/>
      </c>
      <c r="M2571" s="3">
        <f>IF(OR($C2571=7,$C2571=8,$C2571=9),$J2571,"")</f>
        <v>198.86988355570449</v>
      </c>
      <c r="N2571" s="8">
        <f>AVERAGE(M2571:M2572)</f>
        <v>198.77467759033743</v>
      </c>
      <c r="O2571" s="7" t="str">
        <f>IF(OR($C2571=13,$C2571=14,$C2571=15),$J2571,"")</f>
        <v/>
      </c>
      <c r="P2571" s="8" t="str">
        <f t="shared" si="291"/>
        <v/>
      </c>
      <c r="Q2571" s="3" t="str">
        <f>IF(OR($C2571=19,$C2571=20,$C2571=21),$J2571,"")</f>
        <v/>
      </c>
      <c r="R2571" s="3" t="str">
        <f t="shared" si="294"/>
        <v/>
      </c>
      <c r="S2571" s="7" t="str">
        <f>IF(OR($C2571=25,$C2571=26,$C2571=27),$J2571,"")</f>
        <v/>
      </c>
      <c r="T2571" s="9" t="str">
        <f t="shared" si="295"/>
        <v/>
      </c>
    </row>
    <row r="2572" spans="1:20" x14ac:dyDescent="0.25">
      <c r="A2572" s="20">
        <f t="shared" si="293"/>
        <v>42882.200000000004</v>
      </c>
      <c r="B2572" s="2">
        <v>42882.198067129626</v>
      </c>
      <c r="C2572" s="1">
        <v>8</v>
      </c>
      <c r="D2572" s="1">
        <v>11</v>
      </c>
      <c r="E2572" s="1">
        <v>9</v>
      </c>
      <c r="F2572" s="1">
        <v>10</v>
      </c>
      <c r="G2572" s="1">
        <v>574.92399999999998</v>
      </c>
      <c r="H2572" s="1">
        <v>198.6794716249704</v>
      </c>
      <c r="I2572" s="22">
        <v>3612.35</v>
      </c>
      <c r="J2572" s="1">
        <v>198.6794716249704</v>
      </c>
      <c r="K2572" s="7" t="str">
        <f>IF(OR($C2572=1,$C2572=2,$C2572=3),$J2572,"")</f>
        <v/>
      </c>
      <c r="L2572" s="8" t="str">
        <f t="shared" si="290"/>
        <v/>
      </c>
      <c r="M2572" s="3">
        <f>IF(OR($C2572=7,$C2572=8,$C2572=9),$J2572,"")</f>
        <v>198.6794716249704</v>
      </c>
      <c r="N2572" s="8" t="str">
        <f t="shared" si="292"/>
        <v/>
      </c>
      <c r="O2572" s="7" t="str">
        <f>IF(OR($C2572=13,$C2572=14,$C2572=15),$J2572,"")</f>
        <v/>
      </c>
      <c r="P2572" s="8" t="str">
        <f t="shared" si="291"/>
        <v/>
      </c>
      <c r="Q2572" s="3" t="str">
        <f>IF(OR($C2572=19,$C2572=20,$C2572=21),$J2572,"")</f>
        <v/>
      </c>
      <c r="R2572" s="3" t="str">
        <f t="shared" si="294"/>
        <v/>
      </c>
      <c r="S2572" s="7" t="str">
        <f>IF(OR($C2572=25,$C2572=26,$C2572=27),$J2572,"")</f>
        <v/>
      </c>
      <c r="T2572" s="9" t="str">
        <f t="shared" si="295"/>
        <v/>
      </c>
    </row>
    <row r="2573" spans="1:20" x14ac:dyDescent="0.25">
      <c r="A2573" s="20">
        <f t="shared" si="293"/>
        <v>42882.200000000004</v>
      </c>
      <c r="B2573" s="2">
        <v>42882.198194444441</v>
      </c>
      <c r="C2573" s="1">
        <v>15</v>
      </c>
      <c r="D2573" s="1">
        <v>18</v>
      </c>
      <c r="E2573" s="1">
        <v>16</v>
      </c>
      <c r="F2573" s="1">
        <v>17</v>
      </c>
      <c r="G2573" s="1">
        <v>3969.25</v>
      </c>
      <c r="H2573" s="1">
        <v>1371.6743304287415</v>
      </c>
      <c r="I2573" s="22">
        <v>24939.5</v>
      </c>
      <c r="J2573" s="1">
        <v>1371.6743304287415</v>
      </c>
      <c r="K2573" s="7" t="str">
        <f>IF(OR($C2573=1,$C2573=2,$C2573=3),$J2573,"")</f>
        <v/>
      </c>
      <c r="L2573" s="8" t="str">
        <f t="shared" si="290"/>
        <v/>
      </c>
      <c r="M2573" s="3" t="str">
        <f>IF(OR($C2573=7,$C2573=8,$C2573=9),$J2573,"")</f>
        <v/>
      </c>
      <c r="N2573" s="8" t="str">
        <f t="shared" si="292"/>
        <v/>
      </c>
      <c r="O2573" s="7">
        <f>IF(OR($C2573=13,$C2573=14,$C2573=15),$J2573,"")</f>
        <v>1371.6743304287415</v>
      </c>
      <c r="P2573" s="8">
        <f t="shared" si="291"/>
        <v>1371.6743304287415</v>
      </c>
      <c r="Q2573" s="3" t="str">
        <f>IF(OR($C2573=19,$C2573=20,$C2573=21),$J2573,"")</f>
        <v/>
      </c>
      <c r="R2573" s="3" t="str">
        <f t="shared" si="294"/>
        <v/>
      </c>
      <c r="S2573" s="7" t="str">
        <f>IF(OR($C2573=25,$C2573=26,$C2573=27),$J2573,"")</f>
        <v/>
      </c>
      <c r="T2573" s="9" t="str">
        <f t="shared" si="295"/>
        <v/>
      </c>
    </row>
    <row r="2574" spans="1:20" x14ac:dyDescent="0.25">
      <c r="A2574" s="20">
        <f t="shared" si="293"/>
        <v>42882.200000000004</v>
      </c>
      <c r="B2574" s="2">
        <v>42882.198229166665</v>
      </c>
      <c r="C2574" s="1">
        <v>19</v>
      </c>
      <c r="D2574" s="1">
        <v>22</v>
      </c>
      <c r="E2574" s="1">
        <v>20</v>
      </c>
      <c r="F2574" s="1">
        <v>21</v>
      </c>
      <c r="G2574" s="1">
        <v>732.06600000000003</v>
      </c>
      <c r="H2574" s="1">
        <v>252.98384842971521</v>
      </c>
      <c r="I2574" s="22">
        <v>4599.71</v>
      </c>
      <c r="J2574" s="1">
        <v>252.98384842971521</v>
      </c>
      <c r="K2574" s="7" t="str">
        <f>IF(OR($C2574=1,$C2574=2,$C2574=3),$J2574,"")</f>
        <v/>
      </c>
      <c r="L2574" s="8" t="str">
        <f t="shared" si="290"/>
        <v/>
      </c>
      <c r="M2574" s="3" t="str">
        <f>IF(OR($C2574=7,$C2574=8,$C2574=9),$J2574,"")</f>
        <v/>
      </c>
      <c r="N2574" s="8" t="str">
        <f t="shared" si="292"/>
        <v/>
      </c>
      <c r="O2574" s="7" t="str">
        <f>IF(OR($C2574=13,$C2574=14,$C2574=15),$J2574,"")</f>
        <v/>
      </c>
      <c r="P2574" s="8" t="str">
        <f t="shared" si="291"/>
        <v/>
      </c>
      <c r="Q2574" s="3">
        <f>IF(OR($C2574=19,$C2574=20,$C2574=21),$J2574,"")</f>
        <v>252.98384842971521</v>
      </c>
      <c r="R2574" s="3" t="str">
        <f t="shared" si="294"/>
        <v/>
      </c>
      <c r="S2574" s="7" t="str">
        <f>IF(OR($C2574=25,$C2574=26,$C2574=27),$J2574,"")</f>
        <v/>
      </c>
      <c r="T2574" s="9" t="str">
        <f t="shared" si="295"/>
        <v/>
      </c>
    </row>
    <row r="2575" spans="1:20" x14ac:dyDescent="0.25">
      <c r="A2575" s="20">
        <f t="shared" si="293"/>
        <v>42882.200000000004</v>
      </c>
      <c r="B2575" s="2">
        <v>42882.198263888888</v>
      </c>
      <c r="C2575" s="1">
        <v>20</v>
      </c>
      <c r="D2575" s="1">
        <v>23</v>
      </c>
      <c r="E2575" s="1">
        <v>21</v>
      </c>
      <c r="F2575" s="1">
        <v>22</v>
      </c>
      <c r="G2575" s="1">
        <v>832.84799999999996</v>
      </c>
      <c r="H2575" s="1">
        <v>287.8116074192647</v>
      </c>
      <c r="I2575" s="22">
        <v>5232.9399999999996</v>
      </c>
      <c r="J2575" s="1">
        <v>287.8116074192647</v>
      </c>
      <c r="K2575" s="7" t="str">
        <f>IF(OR($C2575=1,$C2575=2,$C2575=3),$J2575,"")</f>
        <v/>
      </c>
      <c r="L2575" s="8" t="str">
        <f t="shared" si="290"/>
        <v/>
      </c>
      <c r="M2575" s="3" t="str">
        <f>IF(OR($C2575=7,$C2575=8,$C2575=9),$J2575,"")</f>
        <v/>
      </c>
      <c r="N2575" s="8" t="str">
        <f t="shared" si="292"/>
        <v/>
      </c>
      <c r="O2575" s="7" t="str">
        <f>IF(OR($C2575=13,$C2575=14,$C2575=15),$J2575,"")</f>
        <v/>
      </c>
      <c r="P2575" s="8" t="str">
        <f t="shared" si="291"/>
        <v/>
      </c>
      <c r="Q2575" s="3">
        <f>IF(OR($C2575=19,$C2575=20,$C2575=21),$J2575,"")</f>
        <v>287.8116074192647</v>
      </c>
      <c r="R2575" s="3">
        <f t="shared" si="294"/>
        <v>262.75717562342487</v>
      </c>
      <c r="S2575" s="7" t="str">
        <f>IF(OR($C2575=25,$C2575=26,$C2575=27),$J2575,"")</f>
        <v/>
      </c>
      <c r="T2575" s="9" t="str">
        <f t="shared" si="295"/>
        <v/>
      </c>
    </row>
    <row r="2576" spans="1:20" x14ac:dyDescent="0.25">
      <c r="A2576" s="20">
        <f t="shared" si="293"/>
        <v>42882.200000000004</v>
      </c>
      <c r="B2576" s="2">
        <v>42882.198298611111</v>
      </c>
      <c r="C2576" s="1">
        <v>21</v>
      </c>
      <c r="D2576" s="1">
        <v>24</v>
      </c>
      <c r="E2576" s="1">
        <v>22</v>
      </c>
      <c r="F2576" s="1">
        <v>23</v>
      </c>
      <c r="G2576" s="1">
        <v>716.12800000000004</v>
      </c>
      <c r="H2576" s="1">
        <v>247.47607102129464</v>
      </c>
      <c r="I2576" s="22">
        <v>4499.57</v>
      </c>
      <c r="J2576" s="1">
        <v>247.47607102129464</v>
      </c>
      <c r="K2576" s="7" t="str">
        <f>IF(OR($C2576=1,$C2576=2,$C2576=3),$J2576,"")</f>
        <v/>
      </c>
      <c r="L2576" s="8" t="str">
        <f t="shared" ref="L2576:L2639" si="296">K2576</f>
        <v/>
      </c>
      <c r="M2576" s="3" t="str">
        <f>IF(OR($C2576=7,$C2576=8,$C2576=9),$J2576,"")</f>
        <v/>
      </c>
      <c r="N2576" s="8" t="str">
        <f t="shared" si="292"/>
        <v/>
      </c>
      <c r="O2576" s="7" t="str">
        <f>IF(OR($C2576=13,$C2576=14,$C2576=15),$J2576,"")</f>
        <v/>
      </c>
      <c r="P2576" s="8" t="str">
        <f t="shared" si="291"/>
        <v/>
      </c>
      <c r="Q2576" s="3">
        <f>IF(OR($C2576=19,$C2576=20,$C2576=21),$J2576,"")</f>
        <v>247.47607102129464</v>
      </c>
      <c r="R2576" s="3" t="str">
        <f t="shared" si="294"/>
        <v/>
      </c>
      <c r="S2576" s="7" t="str">
        <f>IF(OR($C2576=25,$C2576=26,$C2576=27),$J2576,"")</f>
        <v/>
      </c>
      <c r="T2576" s="9" t="str">
        <f t="shared" si="295"/>
        <v/>
      </c>
    </row>
    <row r="2577" spans="1:20" x14ac:dyDescent="0.25">
      <c r="A2577" s="20">
        <f t="shared" si="293"/>
        <v>42882.22</v>
      </c>
      <c r="B2577" s="2">
        <v>42882.211944444447</v>
      </c>
      <c r="C2577" s="1">
        <v>7</v>
      </c>
      <c r="D2577" s="1">
        <v>10</v>
      </c>
      <c r="E2577" s="1">
        <v>8</v>
      </c>
      <c r="F2577" s="1">
        <v>9</v>
      </c>
      <c r="G2577" s="1">
        <v>576.899</v>
      </c>
      <c r="H2577" s="1">
        <v>199.36198262896278</v>
      </c>
      <c r="I2577" s="22">
        <v>3624.77</v>
      </c>
      <c r="J2577" s="1">
        <v>199.36198262896278</v>
      </c>
      <c r="K2577" s="7" t="str">
        <f>IF(OR($C2577=1,$C2577=2,$C2577=3),$J2577,"")</f>
        <v/>
      </c>
      <c r="L2577" s="8" t="str">
        <f t="shared" si="296"/>
        <v/>
      </c>
      <c r="M2577" s="3">
        <f>IF(OR($C2577=7,$C2577=8,$C2577=9),$J2577,"")</f>
        <v>199.36198262896278</v>
      </c>
      <c r="N2577" s="8" t="str">
        <f t="shared" si="292"/>
        <v/>
      </c>
      <c r="O2577" s="7" t="str">
        <f>IF(OR($C2577=13,$C2577=14,$C2577=15),$J2577,"")</f>
        <v/>
      </c>
      <c r="P2577" s="8" t="str">
        <f t="shared" si="291"/>
        <v/>
      </c>
      <c r="Q2577" s="3" t="str">
        <f>IF(OR($C2577=19,$C2577=20,$C2577=21),$J2577,"")</f>
        <v/>
      </c>
      <c r="R2577" s="3" t="str">
        <f t="shared" si="294"/>
        <v/>
      </c>
      <c r="S2577" s="7" t="str">
        <f>IF(OR($C2577=25,$C2577=26,$C2577=27),$J2577,"")</f>
        <v/>
      </c>
      <c r="T2577" s="9" t="str">
        <f t="shared" si="295"/>
        <v/>
      </c>
    </row>
    <row r="2578" spans="1:20" x14ac:dyDescent="0.25">
      <c r="A2578" s="20">
        <f t="shared" si="293"/>
        <v>42882.22</v>
      </c>
      <c r="B2578" s="2">
        <v>42882.21197916667</v>
      </c>
      <c r="C2578" s="1">
        <v>8</v>
      </c>
      <c r="D2578" s="1">
        <v>11</v>
      </c>
      <c r="E2578" s="1">
        <v>9</v>
      </c>
      <c r="F2578" s="1">
        <v>10</v>
      </c>
      <c r="G2578" s="1">
        <v>576.03099999999995</v>
      </c>
      <c r="H2578" s="1">
        <v>199.06202336239801</v>
      </c>
      <c r="I2578" s="22">
        <v>3619.31</v>
      </c>
      <c r="J2578" s="1">
        <v>199.06202336239801</v>
      </c>
      <c r="K2578" s="7" t="str">
        <f>IF(OR($C2578=1,$C2578=2,$C2578=3),$J2578,"")</f>
        <v/>
      </c>
      <c r="L2578" s="8" t="str">
        <f t="shared" si="296"/>
        <v/>
      </c>
      <c r="M2578" s="3">
        <f>IF(OR($C2578=7,$C2578=8,$C2578=9),$J2578,"")</f>
        <v>199.06202336239801</v>
      </c>
      <c r="N2578" s="8">
        <f t="shared" si="292"/>
        <v>202.50130286386647</v>
      </c>
      <c r="O2578" s="7" t="str">
        <f>IF(OR($C2578=13,$C2578=14,$C2578=15),$J2578,"")</f>
        <v/>
      </c>
      <c r="P2578" s="8" t="str">
        <f t="shared" si="291"/>
        <v/>
      </c>
      <c r="Q2578" s="3" t="str">
        <f>IF(OR($C2578=19,$C2578=20,$C2578=21),$J2578,"")</f>
        <v/>
      </c>
      <c r="R2578" s="3" t="str">
        <f t="shared" si="294"/>
        <v/>
      </c>
      <c r="S2578" s="7" t="str">
        <f>IF(OR($C2578=25,$C2578=26,$C2578=27),$J2578,"")</f>
        <v/>
      </c>
      <c r="T2578" s="9" t="str">
        <f t="shared" si="295"/>
        <v/>
      </c>
    </row>
    <row r="2579" spans="1:20" x14ac:dyDescent="0.25">
      <c r="A2579" s="20">
        <f t="shared" si="293"/>
        <v>42882.22</v>
      </c>
      <c r="B2579" s="2">
        <v>42882.212002314816</v>
      </c>
      <c r="C2579" s="1">
        <v>9</v>
      </c>
      <c r="D2579" s="1">
        <v>12</v>
      </c>
      <c r="E2579" s="1">
        <v>10</v>
      </c>
      <c r="F2579" s="1">
        <v>11</v>
      </c>
      <c r="G2579" s="1">
        <v>605.02</v>
      </c>
      <c r="H2579" s="1">
        <v>209.07990260023863</v>
      </c>
      <c r="I2579" s="22">
        <v>3801.46</v>
      </c>
      <c r="J2579" s="1">
        <v>209.07990260023863</v>
      </c>
      <c r="K2579" s="7" t="str">
        <f>IF(OR($C2579=1,$C2579=2,$C2579=3),$J2579,"")</f>
        <v/>
      </c>
      <c r="L2579" s="8" t="str">
        <f t="shared" si="296"/>
        <v/>
      </c>
      <c r="M2579" s="3">
        <f>IF(OR($C2579=7,$C2579=8,$C2579=9),$J2579,"")</f>
        <v>209.07990260023863</v>
      </c>
      <c r="N2579" s="8" t="str">
        <f t="shared" si="292"/>
        <v/>
      </c>
      <c r="O2579" s="7" t="str">
        <f>IF(OR($C2579=13,$C2579=14,$C2579=15),$J2579,"")</f>
        <v/>
      </c>
      <c r="P2579" s="8" t="str">
        <f t="shared" si="291"/>
        <v/>
      </c>
      <c r="Q2579" s="3" t="str">
        <f>IF(OR($C2579=19,$C2579=20,$C2579=21),$J2579,"")</f>
        <v/>
      </c>
      <c r="R2579" s="3" t="str">
        <f t="shared" si="294"/>
        <v/>
      </c>
      <c r="S2579" s="7" t="str">
        <f>IF(OR($C2579=25,$C2579=26,$C2579=27),$J2579,"")</f>
        <v/>
      </c>
      <c r="T2579" s="9" t="str">
        <f t="shared" si="295"/>
        <v/>
      </c>
    </row>
    <row r="2580" spans="1:20" x14ac:dyDescent="0.25">
      <c r="A2580" s="20">
        <f t="shared" si="293"/>
        <v>42882.22</v>
      </c>
      <c r="B2580" s="2">
        <v>42882.212094907409</v>
      </c>
      <c r="C2580" s="1">
        <v>15</v>
      </c>
      <c r="D2580" s="1">
        <v>18</v>
      </c>
      <c r="E2580" s="1">
        <v>16</v>
      </c>
      <c r="F2580" s="1">
        <v>17</v>
      </c>
      <c r="G2580" s="1">
        <v>3855.12</v>
      </c>
      <c r="H2580" s="1">
        <v>1332.2338337777792</v>
      </c>
      <c r="I2580" s="22">
        <v>24222.400000000001</v>
      </c>
      <c r="J2580" s="1">
        <v>1332.2338337777792</v>
      </c>
      <c r="K2580" s="7" t="str">
        <f>IF(OR($C2580=1,$C2580=2,$C2580=3),$J2580,"")</f>
        <v/>
      </c>
      <c r="L2580" s="8" t="str">
        <f t="shared" si="296"/>
        <v/>
      </c>
      <c r="M2580" s="3" t="str">
        <f>IF(OR($C2580=7,$C2580=8,$C2580=9),$J2580,"")</f>
        <v/>
      </c>
      <c r="N2580" s="8" t="str">
        <f t="shared" si="292"/>
        <v/>
      </c>
      <c r="O2580" s="7">
        <f>IF(OR($C2580=13,$C2580=14,$C2580=15),$J2580,"")</f>
        <v>1332.2338337777792</v>
      </c>
      <c r="P2580" s="8">
        <f t="shared" si="291"/>
        <v>1332.2338337777792</v>
      </c>
      <c r="Q2580" s="3" t="str">
        <f>IF(OR($C2580=19,$C2580=20,$C2580=21),$J2580,"")</f>
        <v/>
      </c>
      <c r="R2580" s="3" t="str">
        <f t="shared" si="294"/>
        <v/>
      </c>
      <c r="S2580" s="7" t="str">
        <f>IF(OR($C2580=25,$C2580=26,$C2580=27),$J2580,"")</f>
        <v/>
      </c>
      <c r="T2580" s="9" t="str">
        <f t="shared" si="295"/>
        <v/>
      </c>
    </row>
    <row r="2581" spans="1:20" x14ac:dyDescent="0.25">
      <c r="A2581" s="20">
        <f t="shared" si="293"/>
        <v>42882.22</v>
      </c>
      <c r="B2581" s="2">
        <v>42882.212129629632</v>
      </c>
      <c r="C2581" s="1">
        <v>19</v>
      </c>
      <c r="D2581" s="1">
        <v>22</v>
      </c>
      <c r="E2581" s="1">
        <v>20</v>
      </c>
      <c r="F2581" s="1">
        <v>21</v>
      </c>
      <c r="G2581" s="1">
        <v>727.70699999999999</v>
      </c>
      <c r="H2581" s="1">
        <v>251.47748616824543</v>
      </c>
      <c r="I2581" s="22">
        <v>4572.3100000000004</v>
      </c>
      <c r="J2581" s="1">
        <v>251.47748616824543</v>
      </c>
      <c r="K2581" s="7" t="str">
        <f>IF(OR($C2581=1,$C2581=2,$C2581=3),$J2581,"")</f>
        <v/>
      </c>
      <c r="L2581" s="8" t="str">
        <f t="shared" si="296"/>
        <v/>
      </c>
      <c r="M2581" s="3" t="str">
        <f>IF(OR($C2581=7,$C2581=8,$C2581=9),$J2581,"")</f>
        <v/>
      </c>
      <c r="N2581" s="8" t="str">
        <f t="shared" si="292"/>
        <v/>
      </c>
      <c r="O2581" s="7" t="str">
        <f>IF(OR($C2581=13,$C2581=14,$C2581=15),$J2581,"")</f>
        <v/>
      </c>
      <c r="P2581" s="8" t="str">
        <f t="shared" si="291"/>
        <v/>
      </c>
      <c r="Q2581" s="3">
        <f>IF(OR($C2581=19,$C2581=20,$C2581=21),$J2581,"")</f>
        <v>251.47748616824543</v>
      </c>
      <c r="R2581" s="3" t="str">
        <f t="shared" si="294"/>
        <v/>
      </c>
      <c r="S2581" s="7" t="str">
        <f>IF(OR($C2581=25,$C2581=26,$C2581=27),$J2581,"")</f>
        <v/>
      </c>
      <c r="T2581" s="9" t="str">
        <f t="shared" si="295"/>
        <v/>
      </c>
    </row>
    <row r="2582" spans="1:20" x14ac:dyDescent="0.25">
      <c r="A2582" s="20">
        <f t="shared" si="293"/>
        <v>42882.22</v>
      </c>
      <c r="B2582" s="2">
        <v>42882.212164351855</v>
      </c>
      <c r="C2582" s="1">
        <v>20</v>
      </c>
      <c r="D2582" s="1">
        <v>23</v>
      </c>
      <c r="E2582" s="1">
        <v>21</v>
      </c>
      <c r="F2582" s="1">
        <v>22</v>
      </c>
      <c r="G2582" s="1">
        <v>835.22500000000002</v>
      </c>
      <c r="H2582" s="1">
        <v>288.63303965039887</v>
      </c>
      <c r="I2582" s="22">
        <v>5247.88</v>
      </c>
      <c r="J2582" s="1">
        <v>288.63303965039887</v>
      </c>
      <c r="K2582" s="7" t="str">
        <f>IF(OR($C2582=1,$C2582=2,$C2582=3),$J2582,"")</f>
        <v/>
      </c>
      <c r="L2582" s="8" t="str">
        <f t="shared" si="296"/>
        <v/>
      </c>
      <c r="M2582" s="3" t="str">
        <f>IF(OR($C2582=7,$C2582=8,$C2582=9),$J2582,"")</f>
        <v/>
      </c>
      <c r="N2582" s="8" t="str">
        <f t="shared" si="292"/>
        <v/>
      </c>
      <c r="O2582" s="7" t="str">
        <f>IF(OR($C2582=13,$C2582=14,$C2582=15),$J2582,"")</f>
        <v/>
      </c>
      <c r="P2582" s="8" t="str">
        <f t="shared" si="291"/>
        <v/>
      </c>
      <c r="Q2582" s="3">
        <f>IF(OR($C2582=19,$C2582=20,$C2582=21),$J2582,"")</f>
        <v>288.63303965039887</v>
      </c>
      <c r="R2582" s="3">
        <f t="shared" si="294"/>
        <v>262.53151502311749</v>
      </c>
      <c r="S2582" s="7" t="str">
        <f>IF(OR($C2582=25,$C2582=26,$C2582=27),$J2582,"")</f>
        <v/>
      </c>
      <c r="T2582" s="9" t="str">
        <f t="shared" si="295"/>
        <v/>
      </c>
    </row>
    <row r="2583" spans="1:20" x14ac:dyDescent="0.25">
      <c r="A2583" s="20">
        <f t="shared" si="293"/>
        <v>42882.22</v>
      </c>
      <c r="B2583" s="2">
        <v>42882.212187500001</v>
      </c>
      <c r="C2583" s="1">
        <v>21</v>
      </c>
      <c r="D2583" s="1">
        <v>24</v>
      </c>
      <c r="E2583" s="1">
        <v>22</v>
      </c>
      <c r="F2583" s="1">
        <v>23</v>
      </c>
      <c r="G2583" s="1">
        <v>716.15099999999995</v>
      </c>
      <c r="H2583" s="1">
        <v>247.4840192507082</v>
      </c>
      <c r="I2583" s="22">
        <v>4499.71</v>
      </c>
      <c r="J2583" s="1">
        <v>247.4840192507082</v>
      </c>
      <c r="K2583" s="7" t="str">
        <f>IF(OR($C2583=1,$C2583=2,$C2583=3),$J2583,"")</f>
        <v/>
      </c>
      <c r="L2583" s="8" t="str">
        <f t="shared" si="296"/>
        <v/>
      </c>
      <c r="M2583" s="3" t="str">
        <f>IF(OR($C2583=7,$C2583=8,$C2583=9),$J2583,"")</f>
        <v/>
      </c>
      <c r="N2583" s="8" t="str">
        <f t="shared" si="292"/>
        <v/>
      </c>
      <c r="O2583" s="7" t="str">
        <f>IF(OR($C2583=13,$C2583=14,$C2583=15),$J2583,"")</f>
        <v/>
      </c>
      <c r="P2583" s="8" t="str">
        <f t="shared" si="291"/>
        <v/>
      </c>
      <c r="Q2583" s="3">
        <f>IF(OR($C2583=19,$C2583=20,$C2583=21),$J2583,"")</f>
        <v>247.4840192507082</v>
      </c>
      <c r="R2583" s="3" t="str">
        <f t="shared" si="294"/>
        <v/>
      </c>
      <c r="S2583" s="7" t="str">
        <f>IF(OR($C2583=25,$C2583=26,$C2583=27),$J2583,"")</f>
        <v/>
      </c>
      <c r="T2583" s="9" t="str">
        <f t="shared" si="295"/>
        <v/>
      </c>
    </row>
    <row r="2584" spans="1:20" x14ac:dyDescent="0.25">
      <c r="A2584" s="20">
        <f t="shared" si="293"/>
        <v>42882.23</v>
      </c>
      <c r="B2584" s="2">
        <v>42882.225810185184</v>
      </c>
      <c r="C2584" s="1">
        <v>7</v>
      </c>
      <c r="D2584" s="1">
        <v>10</v>
      </c>
      <c r="E2584" s="1">
        <v>8</v>
      </c>
      <c r="F2584" s="1">
        <v>9</v>
      </c>
      <c r="G2584" s="1">
        <v>579.26099999999997</v>
      </c>
      <c r="H2584" s="1">
        <v>200.17823123221848</v>
      </c>
      <c r="I2584" s="22">
        <v>3639.61</v>
      </c>
      <c r="J2584" s="1">
        <v>200.17823123221848</v>
      </c>
      <c r="K2584" s="7" t="str">
        <f>IF(OR($C2584=1,$C2584=2,$C2584=3),$J2584,"")</f>
        <v/>
      </c>
      <c r="L2584" s="8" t="str">
        <f t="shared" si="296"/>
        <v/>
      </c>
      <c r="M2584" s="3">
        <f>IF(OR($C2584=7,$C2584=8,$C2584=9),$J2584,"")</f>
        <v>200.17823123221848</v>
      </c>
      <c r="N2584" s="8">
        <f>AVERAGE(M2584:M2585)</f>
        <v>199.64742773746792</v>
      </c>
      <c r="O2584" s="7" t="str">
        <f>IF(OR($C2584=13,$C2584=14,$C2584=15),$J2584,"")</f>
        <v/>
      </c>
      <c r="P2584" s="8" t="str">
        <f t="shared" si="291"/>
        <v/>
      </c>
      <c r="Q2584" s="3" t="str">
        <f>IF(OR($C2584=19,$C2584=20,$C2584=21),$J2584,"")</f>
        <v/>
      </c>
      <c r="R2584" s="3" t="str">
        <f t="shared" si="294"/>
        <v/>
      </c>
      <c r="S2584" s="7" t="str">
        <f>IF(OR($C2584=25,$C2584=26,$C2584=27),$J2584,"")</f>
        <v/>
      </c>
      <c r="T2584" s="9" t="str">
        <f t="shared" si="295"/>
        <v/>
      </c>
    </row>
    <row r="2585" spans="1:20" x14ac:dyDescent="0.25">
      <c r="A2585" s="20">
        <f t="shared" si="293"/>
        <v>42882.23</v>
      </c>
      <c r="B2585" s="2">
        <v>42882.225844907407</v>
      </c>
      <c r="C2585" s="1">
        <v>8</v>
      </c>
      <c r="D2585" s="1">
        <v>11</v>
      </c>
      <c r="E2585" s="1">
        <v>9</v>
      </c>
      <c r="F2585" s="1">
        <v>10</v>
      </c>
      <c r="G2585" s="1">
        <v>576.18899999999996</v>
      </c>
      <c r="H2585" s="1">
        <v>199.11662424271739</v>
      </c>
      <c r="I2585" s="22">
        <v>3620.3</v>
      </c>
      <c r="J2585" s="1">
        <v>199.11662424271739</v>
      </c>
      <c r="K2585" s="7" t="str">
        <f>IF(OR($C2585=1,$C2585=2,$C2585=3),$J2585,"")</f>
        <v/>
      </c>
      <c r="L2585" s="8" t="str">
        <f t="shared" si="296"/>
        <v/>
      </c>
      <c r="M2585" s="3">
        <f>IF(OR($C2585=7,$C2585=8,$C2585=9),$J2585,"")</f>
        <v>199.11662424271739</v>
      </c>
      <c r="N2585" s="8" t="str">
        <f t="shared" si="292"/>
        <v/>
      </c>
      <c r="O2585" s="7" t="str">
        <f>IF(OR($C2585=13,$C2585=14,$C2585=15),$J2585,"")</f>
        <v/>
      </c>
      <c r="P2585" s="8" t="str">
        <f t="shared" si="291"/>
        <v/>
      </c>
      <c r="Q2585" s="3" t="str">
        <f>IF(OR($C2585=19,$C2585=20,$C2585=21),$J2585,"")</f>
        <v/>
      </c>
      <c r="R2585" s="3" t="str">
        <f t="shared" si="294"/>
        <v/>
      </c>
      <c r="S2585" s="7" t="str">
        <f>IF(OR($C2585=25,$C2585=26,$C2585=27),$J2585,"")</f>
        <v/>
      </c>
      <c r="T2585" s="9" t="str">
        <f t="shared" si="295"/>
        <v/>
      </c>
    </row>
    <row r="2586" spans="1:20" x14ac:dyDescent="0.25">
      <c r="A2586" s="20">
        <f t="shared" si="293"/>
        <v>42882.23</v>
      </c>
      <c r="B2586" s="2">
        <v>42882.225972222222</v>
      </c>
      <c r="C2586" s="1">
        <v>15</v>
      </c>
      <c r="D2586" s="1">
        <v>18</v>
      </c>
      <c r="E2586" s="1">
        <v>16</v>
      </c>
      <c r="F2586" s="1">
        <v>17</v>
      </c>
      <c r="G2586" s="1">
        <v>3794.11</v>
      </c>
      <c r="H2586" s="1">
        <v>1311.1502913202728</v>
      </c>
      <c r="I2586" s="22">
        <v>23839.1</v>
      </c>
      <c r="J2586" s="1">
        <v>1311.1502913202728</v>
      </c>
      <c r="K2586" s="7" t="str">
        <f>IF(OR($C2586=1,$C2586=2,$C2586=3),$J2586,"")</f>
        <v/>
      </c>
      <c r="L2586" s="8" t="str">
        <f t="shared" si="296"/>
        <v/>
      </c>
      <c r="M2586" s="3" t="str">
        <f>IF(OR($C2586=7,$C2586=8,$C2586=9),$J2586,"")</f>
        <v/>
      </c>
      <c r="N2586" s="8" t="str">
        <f t="shared" si="292"/>
        <v/>
      </c>
      <c r="O2586" s="7">
        <f>IF(OR($C2586=13,$C2586=14,$C2586=15),$J2586,"")</f>
        <v>1311.1502913202728</v>
      </c>
      <c r="P2586" s="8">
        <f t="shared" si="291"/>
        <v>1311.1502913202728</v>
      </c>
      <c r="Q2586" s="3" t="str">
        <f>IF(OR($C2586=19,$C2586=20,$C2586=21),$J2586,"")</f>
        <v/>
      </c>
      <c r="R2586" s="3" t="str">
        <f t="shared" si="294"/>
        <v/>
      </c>
      <c r="S2586" s="7" t="str">
        <f>IF(OR($C2586=25,$C2586=26,$C2586=27),$J2586,"")</f>
        <v/>
      </c>
      <c r="T2586" s="9" t="str">
        <f t="shared" si="295"/>
        <v/>
      </c>
    </row>
    <row r="2587" spans="1:20" x14ac:dyDescent="0.25">
      <c r="A2587" s="20">
        <f t="shared" si="293"/>
        <v>42882.23</v>
      </c>
      <c r="B2587" s="2">
        <v>42882.226006944446</v>
      </c>
      <c r="C2587" s="1">
        <v>19</v>
      </c>
      <c r="D2587" s="1">
        <v>22</v>
      </c>
      <c r="E2587" s="1">
        <v>20</v>
      </c>
      <c r="F2587" s="1">
        <v>21</v>
      </c>
      <c r="G2587" s="1">
        <v>733.053</v>
      </c>
      <c r="H2587" s="1">
        <v>253.32493114411542</v>
      </c>
      <c r="I2587" s="22">
        <v>4605.91</v>
      </c>
      <c r="J2587" s="1">
        <v>253.32493114411542</v>
      </c>
      <c r="K2587" s="7" t="str">
        <f>IF(OR($C2587=1,$C2587=2,$C2587=3),$J2587,"")</f>
        <v/>
      </c>
      <c r="L2587" s="8" t="str">
        <f t="shared" si="296"/>
        <v/>
      </c>
      <c r="M2587" s="3" t="str">
        <f>IF(OR($C2587=7,$C2587=8,$C2587=9),$J2587,"")</f>
        <v/>
      </c>
      <c r="N2587" s="8" t="str">
        <f t="shared" si="292"/>
        <v/>
      </c>
      <c r="O2587" s="7" t="str">
        <f>IF(OR($C2587=13,$C2587=14,$C2587=15),$J2587,"")</f>
        <v/>
      </c>
      <c r="P2587" s="8" t="str">
        <f t="shared" si="291"/>
        <v/>
      </c>
      <c r="Q2587" s="3">
        <f>IF(OR($C2587=19,$C2587=20,$C2587=21),$J2587,"")</f>
        <v>253.32493114411542</v>
      </c>
      <c r="R2587" s="3" t="str">
        <f t="shared" si="294"/>
        <v/>
      </c>
      <c r="S2587" s="7" t="str">
        <f>IF(OR($C2587=25,$C2587=26,$C2587=27),$J2587,"")</f>
        <v/>
      </c>
      <c r="T2587" s="9" t="str">
        <f t="shared" si="295"/>
        <v/>
      </c>
    </row>
    <row r="2588" spans="1:20" x14ac:dyDescent="0.25">
      <c r="A2588" s="20">
        <f t="shared" si="293"/>
        <v>42882.23</v>
      </c>
      <c r="B2588" s="2">
        <v>42882.226030092592</v>
      </c>
      <c r="C2588" s="1">
        <v>20</v>
      </c>
      <c r="D2588" s="1">
        <v>23</v>
      </c>
      <c r="E2588" s="1">
        <v>21</v>
      </c>
      <c r="F2588" s="1">
        <v>22</v>
      </c>
      <c r="G2588" s="1">
        <v>833.00400000000002</v>
      </c>
      <c r="H2588" s="1">
        <v>287.86551714920034</v>
      </c>
      <c r="I2588" s="22">
        <v>5233.92</v>
      </c>
      <c r="J2588" s="1">
        <v>287.86551714920034</v>
      </c>
      <c r="K2588" s="7" t="str">
        <f>IF(OR($C2588=1,$C2588=2,$C2588=3),$J2588,"")</f>
        <v/>
      </c>
      <c r="L2588" s="8" t="str">
        <f t="shared" si="296"/>
        <v/>
      </c>
      <c r="M2588" s="3" t="str">
        <f>IF(OR($C2588=7,$C2588=8,$C2588=9),$J2588,"")</f>
        <v/>
      </c>
      <c r="N2588" s="8" t="str">
        <f t="shared" si="292"/>
        <v/>
      </c>
      <c r="O2588" s="7" t="str">
        <f>IF(OR($C2588=13,$C2588=14,$C2588=15),$J2588,"")</f>
        <v/>
      </c>
      <c r="P2588" s="8" t="str">
        <f t="shared" si="291"/>
        <v/>
      </c>
      <c r="Q2588" s="3">
        <f>IF(OR($C2588=19,$C2588=20,$C2588=21),$J2588,"")</f>
        <v>287.86551714920034</v>
      </c>
      <c r="R2588" s="3">
        <f t="shared" si="294"/>
        <v>262.88273460981333</v>
      </c>
      <c r="S2588" s="7" t="str">
        <f>IF(OR($C2588=25,$C2588=26,$C2588=27),$J2588,"")</f>
        <v/>
      </c>
      <c r="T2588" s="9" t="str">
        <f t="shared" si="295"/>
        <v/>
      </c>
    </row>
    <row r="2589" spans="1:20" x14ac:dyDescent="0.25">
      <c r="A2589" s="20">
        <f t="shared" si="293"/>
        <v>42882.23</v>
      </c>
      <c r="B2589" s="2">
        <v>42882.226064814815</v>
      </c>
      <c r="C2589" s="1">
        <v>21</v>
      </c>
      <c r="D2589" s="1">
        <v>24</v>
      </c>
      <c r="E2589" s="1">
        <v>22</v>
      </c>
      <c r="F2589" s="1">
        <v>23</v>
      </c>
      <c r="G2589" s="1">
        <v>716.07500000000005</v>
      </c>
      <c r="H2589" s="1">
        <v>247.45775553612424</v>
      </c>
      <c r="I2589" s="22">
        <v>4499.2299999999996</v>
      </c>
      <c r="J2589" s="1">
        <v>247.45775553612424</v>
      </c>
      <c r="K2589" s="7" t="str">
        <f>IF(OR($C2589=1,$C2589=2,$C2589=3),$J2589,"")</f>
        <v/>
      </c>
      <c r="L2589" s="8" t="str">
        <f t="shared" si="296"/>
        <v/>
      </c>
      <c r="M2589" s="3" t="str">
        <f>IF(OR($C2589=7,$C2589=8,$C2589=9),$J2589,"")</f>
        <v/>
      </c>
      <c r="N2589" s="8" t="str">
        <f t="shared" si="292"/>
        <v/>
      </c>
      <c r="O2589" s="7" t="str">
        <f>IF(OR($C2589=13,$C2589=14,$C2589=15),$J2589,"")</f>
        <v/>
      </c>
      <c r="P2589" s="8" t="str">
        <f t="shared" si="291"/>
        <v/>
      </c>
      <c r="Q2589" s="3">
        <f>IF(OR($C2589=19,$C2589=20,$C2589=21),$J2589,"")</f>
        <v>247.45775553612424</v>
      </c>
      <c r="R2589" s="3" t="str">
        <f t="shared" si="294"/>
        <v/>
      </c>
      <c r="S2589" s="7" t="str">
        <f>IF(OR($C2589=25,$C2589=26,$C2589=27),$J2589,"")</f>
        <v/>
      </c>
      <c r="T2589" s="9" t="str">
        <f t="shared" si="295"/>
        <v/>
      </c>
    </row>
    <row r="2590" spans="1:20" x14ac:dyDescent="0.25">
      <c r="A2590" s="20">
        <f t="shared" si="293"/>
        <v>42882.240000000005</v>
      </c>
      <c r="B2590" s="2">
        <v>42882.239733796298</v>
      </c>
      <c r="C2590" s="1">
        <v>7</v>
      </c>
      <c r="D2590" s="1">
        <v>10</v>
      </c>
      <c r="E2590" s="1">
        <v>8</v>
      </c>
      <c r="F2590" s="1">
        <v>9</v>
      </c>
      <c r="G2590" s="1">
        <v>578.06299999999999</v>
      </c>
      <c r="H2590" s="1">
        <v>199.76423215232842</v>
      </c>
      <c r="I2590" s="22">
        <v>3632.08</v>
      </c>
      <c r="J2590" s="1">
        <v>199.76423215232842</v>
      </c>
      <c r="K2590" s="7" t="str">
        <f>IF(OR($C2590=1,$C2590=2,$C2590=3),$J2590,"")</f>
        <v/>
      </c>
      <c r="L2590" s="8" t="str">
        <f t="shared" si="296"/>
        <v/>
      </c>
      <c r="M2590" s="3">
        <f>IF(OR($C2590=7,$C2590=8,$C2590=9),$J2590,"")</f>
        <v>199.76423215232842</v>
      </c>
      <c r="N2590" s="8" t="str">
        <f t="shared" si="292"/>
        <v/>
      </c>
      <c r="O2590" s="7" t="str">
        <f>IF(OR($C2590=13,$C2590=14,$C2590=15),$J2590,"")</f>
        <v/>
      </c>
      <c r="P2590" s="8" t="str">
        <f t="shared" si="291"/>
        <v/>
      </c>
      <c r="Q2590" s="3" t="str">
        <f>IF(OR($C2590=19,$C2590=20,$C2590=21),$J2590,"")</f>
        <v/>
      </c>
      <c r="R2590" s="3" t="str">
        <f t="shared" si="294"/>
        <v/>
      </c>
      <c r="S2590" s="7" t="str">
        <f>IF(OR($C2590=25,$C2590=26,$C2590=27),$J2590,"")</f>
        <v/>
      </c>
      <c r="T2590" s="9" t="str">
        <f t="shared" si="295"/>
        <v/>
      </c>
    </row>
    <row r="2591" spans="1:20" x14ac:dyDescent="0.25">
      <c r="A2591" s="20">
        <f t="shared" si="293"/>
        <v>42882.240000000005</v>
      </c>
      <c r="B2591" s="2">
        <v>42882.239768518521</v>
      </c>
      <c r="C2591" s="1">
        <v>8</v>
      </c>
      <c r="D2591" s="1">
        <v>11</v>
      </c>
      <c r="E2591" s="1">
        <v>9</v>
      </c>
      <c r="F2591" s="1">
        <v>10</v>
      </c>
      <c r="G2591" s="1">
        <v>575.02200000000005</v>
      </c>
      <c r="H2591" s="1">
        <v>198.71333799377612</v>
      </c>
      <c r="I2591" s="22">
        <v>3612.97</v>
      </c>
      <c r="J2591" s="1">
        <v>198.71333799377612</v>
      </c>
      <c r="K2591" s="7" t="str">
        <f>IF(OR($C2591=1,$C2591=2,$C2591=3),$J2591,"")</f>
        <v/>
      </c>
      <c r="L2591" s="8" t="str">
        <f t="shared" si="296"/>
        <v/>
      </c>
      <c r="M2591" s="3">
        <f>IF(OR($C2591=7,$C2591=8,$C2591=9),$J2591,"")</f>
        <v>198.71333799377612</v>
      </c>
      <c r="N2591" s="8">
        <f t="shared" si="292"/>
        <v>202.60163486124665</v>
      </c>
      <c r="O2591" s="7" t="str">
        <f>IF(OR($C2591=13,$C2591=14,$C2591=15),$J2591,"")</f>
        <v/>
      </c>
      <c r="P2591" s="8" t="str">
        <f t="shared" si="291"/>
        <v/>
      </c>
      <c r="Q2591" s="3" t="str">
        <f>IF(OR($C2591=19,$C2591=20,$C2591=21),$J2591,"")</f>
        <v/>
      </c>
      <c r="R2591" s="3" t="str">
        <f t="shared" si="294"/>
        <v/>
      </c>
      <c r="S2591" s="7" t="str">
        <f>IF(OR($C2591=25,$C2591=26,$C2591=27),$J2591,"")</f>
        <v/>
      </c>
      <c r="T2591" s="9" t="str">
        <f t="shared" si="295"/>
        <v/>
      </c>
    </row>
    <row r="2592" spans="1:20" x14ac:dyDescent="0.25">
      <c r="A2592" s="20">
        <f t="shared" si="293"/>
        <v>42882.240000000005</v>
      </c>
      <c r="B2592" s="2">
        <v>42882.239803240744</v>
      </c>
      <c r="C2592" s="1">
        <v>9</v>
      </c>
      <c r="D2592" s="1">
        <v>12</v>
      </c>
      <c r="E2592" s="1">
        <v>10</v>
      </c>
      <c r="F2592" s="1">
        <v>11</v>
      </c>
      <c r="G2592" s="1">
        <v>605.73599999999999</v>
      </c>
      <c r="H2592" s="1">
        <v>209.32733443763536</v>
      </c>
      <c r="I2592" s="22">
        <v>3805.95</v>
      </c>
      <c r="J2592" s="1">
        <v>209.32733443763536</v>
      </c>
      <c r="K2592" s="7" t="str">
        <f>IF(OR($C2592=1,$C2592=2,$C2592=3),$J2592,"")</f>
        <v/>
      </c>
      <c r="L2592" s="8" t="str">
        <f t="shared" si="296"/>
        <v/>
      </c>
      <c r="M2592" s="3">
        <f>IF(OR($C2592=7,$C2592=8,$C2592=9),$J2592,"")</f>
        <v>209.32733443763536</v>
      </c>
      <c r="N2592" s="8" t="str">
        <f t="shared" si="292"/>
        <v/>
      </c>
      <c r="O2592" s="7" t="str">
        <f>IF(OR($C2592=13,$C2592=14,$C2592=15),$J2592,"")</f>
        <v/>
      </c>
      <c r="P2592" s="8" t="str">
        <f t="shared" si="291"/>
        <v/>
      </c>
      <c r="Q2592" s="3" t="str">
        <f>IF(OR($C2592=19,$C2592=20,$C2592=21),$J2592,"")</f>
        <v/>
      </c>
      <c r="R2592" s="3" t="str">
        <f t="shared" si="294"/>
        <v/>
      </c>
      <c r="S2592" s="7" t="str">
        <f>IF(OR($C2592=25,$C2592=26,$C2592=27),$J2592,"")</f>
        <v/>
      </c>
      <c r="T2592" s="9" t="str">
        <f t="shared" si="295"/>
        <v/>
      </c>
    </row>
    <row r="2593" spans="1:20" x14ac:dyDescent="0.25">
      <c r="A2593" s="20">
        <f t="shared" si="293"/>
        <v>42882.240000000005</v>
      </c>
      <c r="B2593" s="2">
        <v>42882.23982638889</v>
      </c>
      <c r="C2593" s="1">
        <v>13</v>
      </c>
      <c r="D2593" s="1">
        <v>16</v>
      </c>
      <c r="E2593" s="1">
        <v>14</v>
      </c>
      <c r="F2593" s="1">
        <v>15</v>
      </c>
      <c r="G2593" s="1">
        <v>612.27</v>
      </c>
      <c r="H2593" s="1">
        <v>211.58532274147649</v>
      </c>
      <c r="I2593" s="22">
        <v>3847</v>
      </c>
      <c r="J2593" s="1">
        <v>211.58532274147649</v>
      </c>
      <c r="K2593" s="7" t="str">
        <f>IF(OR($C2593=1,$C2593=2,$C2593=3),$J2593,"")</f>
        <v/>
      </c>
      <c r="L2593" s="8" t="str">
        <f t="shared" si="296"/>
        <v/>
      </c>
      <c r="M2593" s="3" t="str">
        <f>IF(OR($C2593=7,$C2593=8,$C2593=9),$J2593,"")</f>
        <v/>
      </c>
      <c r="N2593" s="8" t="str">
        <f t="shared" si="292"/>
        <v/>
      </c>
      <c r="O2593" s="7">
        <f>IF(OR($C2593=13,$C2593=14,$C2593=15),$J2593,"")</f>
        <v>211.58532274147649</v>
      </c>
      <c r="P2593" s="8">
        <f>AVERAGE(O2593:O2594)</f>
        <v>853.287352322993</v>
      </c>
      <c r="Q2593" s="3" t="str">
        <f>IF(OR($C2593=19,$C2593=20,$C2593=21),$J2593,"")</f>
        <v/>
      </c>
      <c r="R2593" s="3" t="str">
        <f t="shared" si="294"/>
        <v/>
      </c>
      <c r="S2593" s="7" t="str">
        <f>IF(OR($C2593=25,$C2593=26,$C2593=27),$J2593,"")</f>
        <v/>
      </c>
      <c r="T2593" s="9" t="str">
        <f t="shared" si="295"/>
        <v/>
      </c>
    </row>
    <row r="2594" spans="1:20" x14ac:dyDescent="0.25">
      <c r="A2594" s="20">
        <f t="shared" si="293"/>
        <v>42882.240000000005</v>
      </c>
      <c r="B2594" s="2">
        <v>42882.239907407406</v>
      </c>
      <c r="C2594" s="1">
        <v>15</v>
      </c>
      <c r="D2594" s="1">
        <v>18</v>
      </c>
      <c r="E2594" s="1">
        <v>16</v>
      </c>
      <c r="F2594" s="1">
        <v>17</v>
      </c>
      <c r="G2594" s="1">
        <v>4326.09</v>
      </c>
      <c r="H2594" s="1">
        <v>1494.9893819045094</v>
      </c>
      <c r="I2594" s="22">
        <v>27181.599999999999</v>
      </c>
      <c r="J2594" s="1">
        <v>1494.9893819045094</v>
      </c>
      <c r="K2594" s="7" t="str">
        <f>IF(OR($C2594=1,$C2594=2,$C2594=3),$J2594,"")</f>
        <v/>
      </c>
      <c r="L2594" s="8" t="str">
        <f t="shared" si="296"/>
        <v/>
      </c>
      <c r="M2594" s="3" t="str">
        <f>IF(OR($C2594=7,$C2594=8,$C2594=9),$J2594,"")</f>
        <v/>
      </c>
      <c r="N2594" s="8" t="str">
        <f t="shared" si="292"/>
        <v/>
      </c>
      <c r="O2594" s="7">
        <f>IF(OR($C2594=13,$C2594=14,$C2594=15),$J2594,"")</f>
        <v>1494.9893819045094</v>
      </c>
      <c r="Q2594" s="3" t="str">
        <f>IF(OR($C2594=19,$C2594=20,$C2594=21),$J2594,"")</f>
        <v/>
      </c>
      <c r="R2594" s="3" t="str">
        <f t="shared" si="294"/>
        <v/>
      </c>
      <c r="S2594" s="7" t="str">
        <f>IF(OR($C2594=25,$C2594=26,$C2594=27),$J2594,"")</f>
        <v/>
      </c>
      <c r="T2594" s="9" t="str">
        <f t="shared" si="295"/>
        <v/>
      </c>
    </row>
    <row r="2595" spans="1:20" x14ac:dyDescent="0.25">
      <c r="A2595" s="20">
        <f t="shared" si="293"/>
        <v>42882.240000000005</v>
      </c>
      <c r="B2595" s="2">
        <v>42882.239942129629</v>
      </c>
      <c r="C2595" s="1">
        <v>19</v>
      </c>
      <c r="D2595" s="1">
        <v>22</v>
      </c>
      <c r="E2595" s="1">
        <v>20</v>
      </c>
      <c r="F2595" s="1">
        <v>21</v>
      </c>
      <c r="G2595" s="1">
        <v>728.31200000000001</v>
      </c>
      <c r="H2595" s="1">
        <v>251.68655915934184</v>
      </c>
      <c r="I2595" s="22">
        <v>4576.12</v>
      </c>
      <c r="J2595" s="1">
        <v>251.68655915934184</v>
      </c>
      <c r="K2595" s="7" t="str">
        <f>IF(OR($C2595=1,$C2595=2,$C2595=3),$J2595,"")</f>
        <v/>
      </c>
      <c r="L2595" s="8" t="str">
        <f t="shared" si="296"/>
        <v/>
      </c>
      <c r="M2595" s="3" t="str">
        <f>IF(OR($C2595=7,$C2595=8,$C2595=9),$J2595,"")</f>
        <v/>
      </c>
      <c r="N2595" s="8" t="str">
        <f t="shared" si="292"/>
        <v/>
      </c>
      <c r="O2595" s="7" t="str">
        <f>IF(OR($C2595=13,$C2595=14,$C2595=15),$J2595,"")</f>
        <v/>
      </c>
      <c r="Q2595" s="3">
        <f>IF(OR($C2595=19,$C2595=20,$C2595=21),$J2595,"")</f>
        <v>251.68655915934184</v>
      </c>
      <c r="R2595" s="3" t="str">
        <f t="shared" si="294"/>
        <v/>
      </c>
      <c r="S2595" s="7" t="str">
        <f>IF(OR($C2595=25,$C2595=26,$C2595=27),$J2595,"")</f>
        <v/>
      </c>
      <c r="T2595" s="9" t="str">
        <f t="shared" si="295"/>
        <v/>
      </c>
    </row>
    <row r="2596" spans="1:20" x14ac:dyDescent="0.25">
      <c r="A2596" s="20">
        <f t="shared" si="293"/>
        <v>42882.240000000005</v>
      </c>
      <c r="B2596" s="2">
        <v>42882.239965277775</v>
      </c>
      <c r="C2596" s="1">
        <v>20</v>
      </c>
      <c r="D2596" s="1">
        <v>23</v>
      </c>
      <c r="E2596" s="1">
        <v>21</v>
      </c>
      <c r="F2596" s="1">
        <v>22</v>
      </c>
      <c r="G2596" s="1">
        <v>833.40800000000002</v>
      </c>
      <c r="H2596" s="1">
        <v>288.00512952672585</v>
      </c>
      <c r="I2596" s="22">
        <v>5236.46</v>
      </c>
      <c r="J2596" s="1">
        <v>288.00512952672585</v>
      </c>
      <c r="K2596" s="7" t="str">
        <f>IF(OR($C2596=1,$C2596=2,$C2596=3),$J2596,"")</f>
        <v/>
      </c>
      <c r="L2596" s="8" t="str">
        <f t="shared" si="296"/>
        <v/>
      </c>
      <c r="M2596" s="3" t="str">
        <f>IF(OR($C2596=7,$C2596=8,$C2596=9),$J2596,"")</f>
        <v/>
      </c>
      <c r="N2596" s="8" t="str">
        <f t="shared" si="292"/>
        <v/>
      </c>
      <c r="O2596" s="7" t="str">
        <f>IF(OR($C2596=13,$C2596=14,$C2596=15),$J2596,"")</f>
        <v/>
      </c>
      <c r="P2596" s="8" t="str">
        <f t="shared" si="291"/>
        <v/>
      </c>
      <c r="Q2596" s="3">
        <f>IF(OR($C2596=19,$C2596=20,$C2596=21),$J2596,"")</f>
        <v>288.00512952672585</v>
      </c>
      <c r="R2596" s="3">
        <f t="shared" si="294"/>
        <v>262.35008804737271</v>
      </c>
      <c r="S2596" s="7" t="str">
        <f>IF(OR($C2596=25,$C2596=26,$C2596=27),$J2596,"")</f>
        <v/>
      </c>
      <c r="T2596" s="9" t="str">
        <f t="shared" si="295"/>
        <v/>
      </c>
    </row>
    <row r="2597" spans="1:20" x14ac:dyDescent="0.25">
      <c r="A2597" s="20">
        <f t="shared" si="293"/>
        <v>42882.239999999998</v>
      </c>
      <c r="B2597" s="2">
        <v>42882.239999999998</v>
      </c>
      <c r="C2597" s="1">
        <v>21</v>
      </c>
      <c r="D2597" s="1">
        <v>24</v>
      </c>
      <c r="E2597" s="1">
        <v>22</v>
      </c>
      <c r="F2597" s="1">
        <v>23</v>
      </c>
      <c r="G2597" s="1">
        <v>715.78800000000001</v>
      </c>
      <c r="H2597" s="1">
        <v>247.35857545605037</v>
      </c>
      <c r="I2597" s="22">
        <v>4497.43</v>
      </c>
      <c r="J2597" s="1">
        <v>247.35857545605037</v>
      </c>
      <c r="K2597" s="7" t="str">
        <f>IF(OR($C2597=1,$C2597=2,$C2597=3),$J2597,"")</f>
        <v/>
      </c>
      <c r="L2597" s="8" t="str">
        <f t="shared" si="296"/>
        <v/>
      </c>
      <c r="M2597" s="3" t="str">
        <f>IF(OR($C2597=7,$C2597=8,$C2597=9),$J2597,"")</f>
        <v/>
      </c>
      <c r="N2597" s="8" t="str">
        <f t="shared" si="292"/>
        <v/>
      </c>
      <c r="O2597" s="7" t="str">
        <f>IF(OR($C2597=13,$C2597=14,$C2597=15),$J2597,"")</f>
        <v/>
      </c>
      <c r="P2597" s="8" t="str">
        <f t="shared" si="291"/>
        <v/>
      </c>
      <c r="Q2597" s="3">
        <f>IF(OR($C2597=19,$C2597=20,$C2597=21),$J2597,"")</f>
        <v>247.35857545605037</v>
      </c>
      <c r="R2597" s="3" t="str">
        <f t="shared" si="294"/>
        <v/>
      </c>
      <c r="S2597" s="7" t="str">
        <f>IF(OR($C2597=25,$C2597=26,$C2597=27),$J2597,"")</f>
        <v/>
      </c>
      <c r="T2597" s="9" t="str">
        <f t="shared" si="295"/>
        <v/>
      </c>
    </row>
    <row r="2598" spans="1:20" x14ac:dyDescent="0.25">
      <c r="A2598" s="20">
        <f t="shared" si="293"/>
        <v>42882.26</v>
      </c>
      <c r="B2598" s="2">
        <v>42882.253611111111</v>
      </c>
      <c r="C2598" s="1">
        <v>7</v>
      </c>
      <c r="D2598" s="1">
        <v>10</v>
      </c>
      <c r="E2598" s="1">
        <v>8</v>
      </c>
      <c r="F2598" s="1">
        <v>9</v>
      </c>
      <c r="G2598" s="1">
        <v>575.13</v>
      </c>
      <c r="H2598" s="1">
        <v>198.75066011450073</v>
      </c>
      <c r="I2598" s="22">
        <v>3613.65</v>
      </c>
      <c r="J2598" s="1">
        <v>198.75066011450073</v>
      </c>
      <c r="K2598" s="7" t="str">
        <f>IF(OR($C2598=1,$C2598=2,$C2598=3),$J2598,"")</f>
        <v/>
      </c>
      <c r="L2598" s="8" t="str">
        <f t="shared" si="296"/>
        <v/>
      </c>
      <c r="M2598" s="3">
        <f>IF(OR($C2598=7,$C2598=8,$C2598=9),$J2598,"")</f>
        <v>198.75066011450073</v>
      </c>
      <c r="N2598" s="8" t="str">
        <f t="shared" si="292"/>
        <v/>
      </c>
      <c r="O2598" s="7" t="str">
        <f>IF(OR($C2598=13,$C2598=14,$C2598=15),$J2598,"")</f>
        <v/>
      </c>
      <c r="P2598" s="8" t="str">
        <f t="shared" si="291"/>
        <v/>
      </c>
      <c r="Q2598" s="3" t="str">
        <f>IF(OR($C2598=19,$C2598=20,$C2598=21),$J2598,"")</f>
        <v/>
      </c>
      <c r="R2598" s="3" t="str">
        <f t="shared" si="294"/>
        <v/>
      </c>
      <c r="S2598" s="7" t="str">
        <f>IF(OR($C2598=25,$C2598=26,$C2598=27),$J2598,"")</f>
        <v/>
      </c>
      <c r="T2598" s="9" t="str">
        <f t="shared" si="295"/>
        <v/>
      </c>
    </row>
    <row r="2599" spans="1:20" x14ac:dyDescent="0.25">
      <c r="A2599" s="20">
        <f t="shared" si="293"/>
        <v>42882.26</v>
      </c>
      <c r="B2599" s="2">
        <v>42882.253645833334</v>
      </c>
      <c r="C2599" s="1">
        <v>8</v>
      </c>
      <c r="D2599" s="1">
        <v>11</v>
      </c>
      <c r="E2599" s="1">
        <v>9</v>
      </c>
      <c r="F2599" s="1">
        <v>10</v>
      </c>
      <c r="G2599" s="1">
        <v>573.95500000000004</v>
      </c>
      <c r="H2599" s="1">
        <v>198.34460926402429</v>
      </c>
      <c r="I2599" s="22">
        <v>3606.27</v>
      </c>
      <c r="J2599" s="1">
        <v>198.34460926402429</v>
      </c>
      <c r="K2599" s="7" t="str">
        <f>IF(OR($C2599=1,$C2599=2,$C2599=3),$J2599,"")</f>
        <v/>
      </c>
      <c r="L2599" s="8" t="str">
        <f t="shared" si="296"/>
        <v/>
      </c>
      <c r="M2599" s="3">
        <f>IF(OR($C2599=7,$C2599=8,$C2599=9),$J2599,"")</f>
        <v>198.34460926402429</v>
      </c>
      <c r="N2599" s="8">
        <f t="shared" si="292"/>
        <v>201.77893552107557</v>
      </c>
      <c r="O2599" s="7" t="str">
        <f>IF(OR($C2599=13,$C2599=14,$C2599=15),$J2599,"")</f>
        <v/>
      </c>
      <c r="P2599" s="8" t="str">
        <f t="shared" si="291"/>
        <v/>
      </c>
      <c r="Q2599" s="3" t="str">
        <f>IF(OR($C2599=19,$C2599=20,$C2599=21),$J2599,"")</f>
        <v/>
      </c>
      <c r="R2599" s="3" t="str">
        <f t="shared" si="294"/>
        <v/>
      </c>
      <c r="S2599" s="7" t="str">
        <f>IF(OR($C2599=25,$C2599=26,$C2599=27),$J2599,"")</f>
        <v/>
      </c>
      <c r="T2599" s="9" t="str">
        <f t="shared" si="295"/>
        <v/>
      </c>
    </row>
    <row r="2600" spans="1:20" x14ac:dyDescent="0.25">
      <c r="A2600" s="20">
        <f t="shared" si="293"/>
        <v>42882.26</v>
      </c>
      <c r="B2600" s="2">
        <v>42882.253668981481</v>
      </c>
      <c r="C2600" s="1">
        <v>9</v>
      </c>
      <c r="D2600" s="1">
        <v>12</v>
      </c>
      <c r="E2600" s="1">
        <v>10</v>
      </c>
      <c r="F2600" s="1">
        <v>11</v>
      </c>
      <c r="G2600" s="1">
        <v>602.59400000000005</v>
      </c>
      <c r="H2600" s="1">
        <v>208.24153718470166</v>
      </c>
      <c r="I2600" s="22">
        <v>3786.21</v>
      </c>
      <c r="J2600" s="1">
        <v>208.24153718470166</v>
      </c>
      <c r="K2600" s="7" t="str">
        <f>IF(OR($C2600=1,$C2600=2,$C2600=3),$J2600,"")</f>
        <v/>
      </c>
      <c r="L2600" s="8" t="str">
        <f t="shared" si="296"/>
        <v/>
      </c>
      <c r="M2600" s="3">
        <f>IF(OR($C2600=7,$C2600=8,$C2600=9),$J2600,"")</f>
        <v>208.24153718470166</v>
      </c>
      <c r="N2600" s="8" t="str">
        <f t="shared" si="292"/>
        <v/>
      </c>
      <c r="O2600" s="7" t="str">
        <f>IF(OR($C2600=13,$C2600=14,$C2600=15),$J2600,"")</f>
        <v/>
      </c>
      <c r="P2600" s="8" t="str">
        <f t="shared" si="291"/>
        <v/>
      </c>
      <c r="Q2600" s="3" t="str">
        <f>IF(OR($C2600=19,$C2600=20,$C2600=21),$J2600,"")</f>
        <v/>
      </c>
      <c r="R2600" s="3" t="str">
        <f t="shared" si="294"/>
        <v/>
      </c>
      <c r="S2600" s="7" t="str">
        <f>IF(OR($C2600=25,$C2600=26,$C2600=27),$J2600,"")</f>
        <v/>
      </c>
      <c r="T2600" s="9" t="str">
        <f t="shared" si="295"/>
        <v/>
      </c>
    </row>
    <row r="2601" spans="1:20" x14ac:dyDescent="0.25">
      <c r="A2601" s="20">
        <f t="shared" si="293"/>
        <v>42882.26</v>
      </c>
      <c r="B2601" s="2">
        <v>42882.253750000003</v>
      </c>
      <c r="C2601" s="1">
        <v>15</v>
      </c>
      <c r="D2601" s="1">
        <v>18</v>
      </c>
      <c r="E2601" s="1">
        <v>16</v>
      </c>
      <c r="F2601" s="1">
        <v>17</v>
      </c>
      <c r="G2601" s="1">
        <v>2098.6999999999998</v>
      </c>
      <c r="H2601" s="1">
        <v>725.25865522977881</v>
      </c>
      <c r="I2601" s="22">
        <v>13186.5</v>
      </c>
      <c r="J2601" s="1">
        <v>725.25865522977881</v>
      </c>
      <c r="K2601" s="7" t="str">
        <f>IF(OR($C2601=1,$C2601=2,$C2601=3),$J2601,"")</f>
        <v/>
      </c>
      <c r="L2601" s="8" t="str">
        <f t="shared" si="296"/>
        <v/>
      </c>
      <c r="M2601" s="3" t="str">
        <f>IF(OR($C2601=7,$C2601=8,$C2601=9),$J2601,"")</f>
        <v/>
      </c>
      <c r="N2601" s="8" t="str">
        <f t="shared" si="292"/>
        <v/>
      </c>
      <c r="O2601" s="7">
        <f>IF(OR($C2601=13,$C2601=14,$C2601=15),$J2601,"")</f>
        <v>725.25865522977881</v>
      </c>
      <c r="P2601" s="8">
        <f t="shared" si="291"/>
        <v>725.25865522977881</v>
      </c>
      <c r="Q2601" s="3" t="str">
        <f>IF(OR($C2601=19,$C2601=20,$C2601=21),$J2601,"")</f>
        <v/>
      </c>
      <c r="R2601" s="3" t="str">
        <f t="shared" si="294"/>
        <v/>
      </c>
      <c r="S2601" s="7" t="str">
        <f>IF(OR($C2601=25,$C2601=26,$C2601=27),$J2601,"")</f>
        <v/>
      </c>
      <c r="T2601" s="9" t="str">
        <f t="shared" si="295"/>
        <v/>
      </c>
    </row>
    <row r="2602" spans="1:20" x14ac:dyDescent="0.25">
      <c r="A2602" s="20">
        <f t="shared" si="293"/>
        <v>42882.26</v>
      </c>
      <c r="B2602" s="2">
        <v>42882.253784722219</v>
      </c>
      <c r="C2602" s="1">
        <v>19</v>
      </c>
      <c r="D2602" s="1">
        <v>22</v>
      </c>
      <c r="E2602" s="1">
        <v>20</v>
      </c>
      <c r="F2602" s="1">
        <v>21</v>
      </c>
      <c r="G2602" s="1">
        <v>733.30499999999995</v>
      </c>
      <c r="H2602" s="1">
        <v>253.41201609247292</v>
      </c>
      <c r="I2602" s="22">
        <v>4607.49</v>
      </c>
      <c r="J2602" s="1">
        <v>253.41201609247292</v>
      </c>
      <c r="K2602" s="7" t="str">
        <f>IF(OR($C2602=1,$C2602=2,$C2602=3),$J2602,"")</f>
        <v/>
      </c>
      <c r="L2602" s="8" t="str">
        <f t="shared" si="296"/>
        <v/>
      </c>
      <c r="M2602" s="3" t="str">
        <f>IF(OR($C2602=7,$C2602=8,$C2602=9),$J2602,"")</f>
        <v/>
      </c>
      <c r="N2602" s="8" t="str">
        <f t="shared" si="292"/>
        <v/>
      </c>
      <c r="O2602" s="7" t="str">
        <f>IF(OR($C2602=13,$C2602=14,$C2602=15),$J2602,"")</f>
        <v/>
      </c>
      <c r="P2602" s="8" t="str">
        <f t="shared" si="291"/>
        <v/>
      </c>
      <c r="Q2602" s="3">
        <f>IF(OR($C2602=19,$C2602=20,$C2602=21),$J2602,"")</f>
        <v>253.41201609247292</v>
      </c>
      <c r="R2602" s="3" t="str">
        <f t="shared" si="294"/>
        <v/>
      </c>
      <c r="S2602" s="7" t="str">
        <f>IF(OR($C2602=25,$C2602=26,$C2602=27),$J2602,"")</f>
        <v/>
      </c>
      <c r="T2602" s="9" t="str">
        <f t="shared" si="295"/>
        <v/>
      </c>
    </row>
    <row r="2603" spans="1:20" x14ac:dyDescent="0.25">
      <c r="A2603" s="20">
        <f t="shared" si="293"/>
        <v>42882.26</v>
      </c>
      <c r="B2603" s="2">
        <v>42882.253807870373</v>
      </c>
      <c r="C2603" s="1">
        <v>20</v>
      </c>
      <c r="D2603" s="1">
        <v>23</v>
      </c>
      <c r="E2603" s="1">
        <v>21</v>
      </c>
      <c r="F2603" s="1">
        <v>22</v>
      </c>
      <c r="G2603" s="1">
        <v>830.52200000000005</v>
      </c>
      <c r="H2603" s="1">
        <v>287.00779952291725</v>
      </c>
      <c r="I2603" s="22">
        <v>5218.32</v>
      </c>
      <c r="J2603" s="1">
        <v>287.00779952291725</v>
      </c>
      <c r="K2603" s="7" t="str">
        <f>IF(OR($C2603=1,$C2603=2,$C2603=3),$J2603,"")</f>
        <v/>
      </c>
      <c r="L2603" s="8" t="str">
        <f t="shared" si="296"/>
        <v/>
      </c>
      <c r="M2603" s="3" t="str">
        <f>IF(OR($C2603=7,$C2603=8,$C2603=9),$J2603,"")</f>
        <v/>
      </c>
      <c r="N2603" s="8" t="str">
        <f t="shared" si="292"/>
        <v/>
      </c>
      <c r="O2603" s="7" t="str">
        <f>IF(OR($C2603=13,$C2603=14,$C2603=15),$J2603,"")</f>
        <v/>
      </c>
      <c r="P2603" s="8" t="str">
        <f t="shared" si="291"/>
        <v/>
      </c>
      <c r="Q2603" s="3">
        <f>IF(OR($C2603=19,$C2603=20,$C2603=21),$J2603,"")</f>
        <v>287.00779952291725</v>
      </c>
      <c r="R2603" s="3">
        <f t="shared" si="294"/>
        <v>262.51654009813541</v>
      </c>
      <c r="S2603" s="7" t="str">
        <f>IF(OR($C2603=25,$C2603=26,$C2603=27),$J2603,"")</f>
        <v/>
      </c>
      <c r="T2603" s="9" t="str">
        <f t="shared" si="295"/>
        <v/>
      </c>
    </row>
    <row r="2604" spans="1:20" x14ac:dyDescent="0.25">
      <c r="A2604" s="20">
        <f t="shared" si="293"/>
        <v>42882.26</v>
      </c>
      <c r="B2604" s="2">
        <v>42882.253842592596</v>
      </c>
      <c r="C2604" s="1">
        <v>21</v>
      </c>
      <c r="D2604" s="1">
        <v>24</v>
      </c>
      <c r="E2604" s="1">
        <v>22</v>
      </c>
      <c r="F2604" s="1">
        <v>23</v>
      </c>
      <c r="G2604" s="1">
        <v>715.12599999999998</v>
      </c>
      <c r="H2604" s="1">
        <v>247.12980467901596</v>
      </c>
      <c r="I2604" s="22">
        <v>4493.2700000000004</v>
      </c>
      <c r="J2604" s="1">
        <v>247.12980467901596</v>
      </c>
      <c r="K2604" s="7" t="str">
        <f>IF(OR($C2604=1,$C2604=2,$C2604=3),$J2604,"")</f>
        <v/>
      </c>
      <c r="L2604" s="8" t="str">
        <f t="shared" si="296"/>
        <v/>
      </c>
      <c r="M2604" s="3" t="str">
        <f>IF(OR($C2604=7,$C2604=8,$C2604=9),$J2604,"")</f>
        <v/>
      </c>
      <c r="N2604" s="8" t="str">
        <f t="shared" si="292"/>
        <v/>
      </c>
      <c r="O2604" s="7" t="str">
        <f>IF(OR($C2604=13,$C2604=14,$C2604=15),$J2604,"")</f>
        <v/>
      </c>
      <c r="P2604" s="8" t="str">
        <f t="shared" si="291"/>
        <v/>
      </c>
      <c r="Q2604" s="3">
        <f>IF(OR($C2604=19,$C2604=20,$C2604=21),$J2604,"")</f>
        <v>247.12980467901596</v>
      </c>
      <c r="R2604" s="3" t="str">
        <f t="shared" si="294"/>
        <v/>
      </c>
      <c r="S2604" s="7" t="str">
        <f>IF(OR($C2604=25,$C2604=26,$C2604=27),$J2604,"")</f>
        <v/>
      </c>
      <c r="T2604" s="9" t="str">
        <f t="shared" si="295"/>
        <v/>
      </c>
    </row>
    <row r="2605" spans="1:20" x14ac:dyDescent="0.25">
      <c r="A2605" s="20">
        <f t="shared" si="293"/>
        <v>42882.270000000004</v>
      </c>
      <c r="B2605" s="2">
        <v>42882.267488425925</v>
      </c>
      <c r="C2605" s="1">
        <v>7</v>
      </c>
      <c r="D2605" s="1">
        <v>10</v>
      </c>
      <c r="E2605" s="1">
        <v>8</v>
      </c>
      <c r="F2605" s="1">
        <v>9</v>
      </c>
      <c r="G2605" s="1">
        <v>574.18700000000001</v>
      </c>
      <c r="H2605" s="1">
        <v>198.42478270854389</v>
      </c>
      <c r="I2605" s="22">
        <v>3607.73</v>
      </c>
      <c r="J2605" s="1">
        <v>198.42478270854389</v>
      </c>
      <c r="K2605" s="7" t="str">
        <f>IF(OR($C2605=1,$C2605=2,$C2605=3),$J2605,"")</f>
        <v/>
      </c>
      <c r="L2605" s="8" t="str">
        <f t="shared" si="296"/>
        <v/>
      </c>
      <c r="M2605" s="3">
        <f>IF(OR($C2605=7,$C2605=8,$C2605=9),$J2605,"")</f>
        <v>198.42478270854389</v>
      </c>
      <c r="N2605" s="8" t="str">
        <f t="shared" si="292"/>
        <v/>
      </c>
      <c r="O2605" s="7" t="str">
        <f>IF(OR($C2605=13,$C2605=14,$C2605=15),$J2605,"")</f>
        <v/>
      </c>
      <c r="P2605" s="8" t="str">
        <f t="shared" si="291"/>
        <v/>
      </c>
      <c r="Q2605" s="3" t="str">
        <f>IF(OR($C2605=19,$C2605=20,$C2605=21),$J2605,"")</f>
        <v/>
      </c>
      <c r="R2605" s="3" t="str">
        <f t="shared" si="294"/>
        <v/>
      </c>
      <c r="S2605" s="7" t="str">
        <f>IF(OR($C2605=25,$C2605=26,$C2605=27),$J2605,"")</f>
        <v/>
      </c>
      <c r="T2605" s="9" t="str">
        <f t="shared" si="295"/>
        <v/>
      </c>
    </row>
    <row r="2606" spans="1:20" x14ac:dyDescent="0.25">
      <c r="A2606" s="20">
        <f t="shared" si="293"/>
        <v>42882.270000000004</v>
      </c>
      <c r="B2606" s="2">
        <v>42882.267523148148</v>
      </c>
      <c r="C2606" s="1">
        <v>8</v>
      </c>
      <c r="D2606" s="1">
        <v>11</v>
      </c>
      <c r="E2606" s="1">
        <v>9</v>
      </c>
      <c r="F2606" s="1">
        <v>10</v>
      </c>
      <c r="G2606" s="1">
        <v>575.26</v>
      </c>
      <c r="H2606" s="1">
        <v>198.79558488944707</v>
      </c>
      <c r="I2606" s="22">
        <v>3614.47</v>
      </c>
      <c r="J2606" s="1">
        <v>198.79558488944707</v>
      </c>
      <c r="K2606" s="7" t="str">
        <f>IF(OR($C2606=1,$C2606=2,$C2606=3),$J2606,"")</f>
        <v/>
      </c>
      <c r="L2606" s="8" t="str">
        <f t="shared" si="296"/>
        <v/>
      </c>
      <c r="M2606" s="3">
        <f>IF(OR($C2606=7,$C2606=8,$C2606=9),$J2606,"")</f>
        <v>198.79558488944707</v>
      </c>
      <c r="N2606" s="8">
        <f t="shared" si="292"/>
        <v>201.92073654148308</v>
      </c>
      <c r="O2606" s="7" t="str">
        <f>IF(OR($C2606=13,$C2606=14,$C2606=15),$J2606,"")</f>
        <v/>
      </c>
      <c r="P2606" s="8" t="str">
        <f t="shared" si="291"/>
        <v/>
      </c>
      <c r="Q2606" s="3" t="str">
        <f>IF(OR($C2606=19,$C2606=20,$C2606=21),$J2606,"")</f>
        <v/>
      </c>
      <c r="R2606" s="3" t="str">
        <f t="shared" si="294"/>
        <v/>
      </c>
      <c r="S2606" s="7" t="str">
        <f>IF(OR($C2606=25,$C2606=26,$C2606=27),$J2606,"")</f>
        <v/>
      </c>
      <c r="T2606" s="9" t="str">
        <f t="shared" si="295"/>
        <v/>
      </c>
    </row>
    <row r="2607" spans="1:20" x14ac:dyDescent="0.25">
      <c r="A2607" s="20">
        <f t="shared" si="293"/>
        <v>42882.270000000004</v>
      </c>
      <c r="B2607" s="2">
        <v>42882.267546296294</v>
      </c>
      <c r="C2607" s="1">
        <v>9</v>
      </c>
      <c r="D2607" s="1">
        <v>12</v>
      </c>
      <c r="E2607" s="1">
        <v>10</v>
      </c>
      <c r="F2607" s="1">
        <v>11</v>
      </c>
      <c r="G2607" s="1">
        <v>603.46299999999997</v>
      </c>
      <c r="H2607" s="1">
        <v>208.54184202645828</v>
      </c>
      <c r="I2607" s="22">
        <v>3791.67</v>
      </c>
      <c r="J2607" s="1">
        <v>208.54184202645828</v>
      </c>
      <c r="K2607" s="7" t="str">
        <f>IF(OR($C2607=1,$C2607=2,$C2607=3),$J2607,"")</f>
        <v/>
      </c>
      <c r="L2607" s="8" t="str">
        <f t="shared" si="296"/>
        <v/>
      </c>
      <c r="M2607" s="3">
        <f>IF(OR($C2607=7,$C2607=8,$C2607=9),$J2607,"")</f>
        <v>208.54184202645828</v>
      </c>
      <c r="N2607" s="8" t="str">
        <f t="shared" si="292"/>
        <v/>
      </c>
      <c r="O2607" s="7" t="str">
        <f>IF(OR($C2607=13,$C2607=14,$C2607=15),$J2607,"")</f>
        <v/>
      </c>
      <c r="P2607" s="8" t="str">
        <f t="shared" si="291"/>
        <v/>
      </c>
      <c r="Q2607" s="3" t="str">
        <f>IF(OR($C2607=19,$C2607=20,$C2607=21),$J2607,"")</f>
        <v/>
      </c>
      <c r="R2607" s="3" t="str">
        <f t="shared" si="294"/>
        <v/>
      </c>
      <c r="S2607" s="7" t="str">
        <f>IF(OR($C2607=25,$C2607=26,$C2607=27),$J2607,"")</f>
        <v/>
      </c>
      <c r="T2607" s="9" t="str">
        <f t="shared" si="295"/>
        <v/>
      </c>
    </row>
    <row r="2608" spans="1:20" x14ac:dyDescent="0.25">
      <c r="A2608" s="20">
        <f t="shared" si="293"/>
        <v>42882.270000000004</v>
      </c>
      <c r="B2608" s="2">
        <v>42882.26766203704</v>
      </c>
      <c r="C2608" s="1">
        <v>15</v>
      </c>
      <c r="D2608" s="1">
        <v>18</v>
      </c>
      <c r="E2608" s="1">
        <v>16</v>
      </c>
      <c r="F2608" s="1">
        <v>17</v>
      </c>
      <c r="G2608" s="1">
        <v>3817.34</v>
      </c>
      <c r="H2608" s="1">
        <v>1319.1780030279906</v>
      </c>
      <c r="I2608" s="22">
        <v>23985</v>
      </c>
      <c r="J2608" s="1">
        <v>1319.1780030279906</v>
      </c>
      <c r="K2608" s="7" t="str">
        <f>IF(OR($C2608=1,$C2608=2,$C2608=3),$J2608,"")</f>
        <v/>
      </c>
      <c r="L2608" s="8" t="str">
        <f t="shared" si="296"/>
        <v/>
      </c>
      <c r="M2608" s="3" t="str">
        <f>IF(OR($C2608=7,$C2608=8,$C2608=9),$J2608,"")</f>
        <v/>
      </c>
      <c r="N2608" s="8" t="str">
        <f t="shared" si="292"/>
        <v/>
      </c>
      <c r="O2608" s="7">
        <f>IF(OR($C2608=13,$C2608=14,$C2608=15),$J2608,"")</f>
        <v>1319.1780030279906</v>
      </c>
      <c r="P2608" s="8">
        <f t="shared" si="291"/>
        <v>1319.1780030279906</v>
      </c>
      <c r="Q2608" s="3" t="str">
        <f>IF(OR($C2608=19,$C2608=20,$C2608=21),$J2608,"")</f>
        <v/>
      </c>
      <c r="R2608" s="3" t="str">
        <f t="shared" si="294"/>
        <v/>
      </c>
      <c r="S2608" s="7" t="str">
        <f>IF(OR($C2608=25,$C2608=26,$C2608=27),$J2608,"")</f>
        <v/>
      </c>
      <c r="T2608" s="9" t="str">
        <f t="shared" si="295"/>
        <v/>
      </c>
    </row>
    <row r="2609" spans="1:20" x14ac:dyDescent="0.25">
      <c r="A2609" s="20">
        <f t="shared" si="293"/>
        <v>42882.270000000004</v>
      </c>
      <c r="B2609" s="2">
        <v>42882.267696759256</v>
      </c>
      <c r="C2609" s="1">
        <v>19</v>
      </c>
      <c r="D2609" s="1">
        <v>22</v>
      </c>
      <c r="E2609" s="1">
        <v>20</v>
      </c>
      <c r="F2609" s="1">
        <v>21</v>
      </c>
      <c r="G2609" s="1">
        <v>730.72400000000005</v>
      </c>
      <c r="H2609" s="1">
        <v>252.52008652219229</v>
      </c>
      <c r="I2609" s="22">
        <v>4591.2700000000004</v>
      </c>
      <c r="J2609" s="1">
        <v>252.52008652219229</v>
      </c>
      <c r="K2609" s="7" t="str">
        <f>IF(OR($C2609=1,$C2609=2,$C2609=3),$J2609,"")</f>
        <v/>
      </c>
      <c r="L2609" s="8" t="str">
        <f t="shared" si="296"/>
        <v/>
      </c>
      <c r="M2609" s="3" t="str">
        <f>IF(OR($C2609=7,$C2609=8,$C2609=9),$J2609,"")</f>
        <v/>
      </c>
      <c r="N2609" s="8" t="str">
        <f t="shared" si="292"/>
        <v/>
      </c>
      <c r="O2609" s="7" t="str">
        <f>IF(OR($C2609=13,$C2609=14,$C2609=15),$J2609,"")</f>
        <v/>
      </c>
      <c r="P2609" s="8" t="str">
        <f t="shared" si="291"/>
        <v/>
      </c>
      <c r="Q2609" s="3">
        <f>IF(OR($C2609=19,$C2609=20,$C2609=21),$J2609,"")</f>
        <v>252.52008652219229</v>
      </c>
      <c r="R2609" s="3" t="str">
        <f t="shared" si="294"/>
        <v/>
      </c>
      <c r="S2609" s="7" t="str">
        <f>IF(OR($C2609=25,$C2609=26,$C2609=27),$J2609,"")</f>
        <v/>
      </c>
      <c r="T2609" s="9" t="str">
        <f t="shared" si="295"/>
        <v/>
      </c>
    </row>
    <row r="2610" spans="1:20" x14ac:dyDescent="0.25">
      <c r="A2610" s="20">
        <f t="shared" si="293"/>
        <v>42882.270000000004</v>
      </c>
      <c r="B2610" s="2">
        <v>42882.267731481479</v>
      </c>
      <c r="C2610" s="1">
        <v>20</v>
      </c>
      <c r="D2610" s="1">
        <v>23</v>
      </c>
      <c r="E2610" s="1">
        <v>21</v>
      </c>
      <c r="F2610" s="1">
        <v>22</v>
      </c>
      <c r="G2610" s="1">
        <v>831.16899999999998</v>
      </c>
      <c r="H2610" s="1">
        <v>287.2313866720732</v>
      </c>
      <c r="I2610" s="22">
        <v>5222.3900000000003</v>
      </c>
      <c r="J2610" s="1">
        <v>287.2313866720732</v>
      </c>
      <c r="K2610" s="7" t="str">
        <f>IF(OR($C2610=1,$C2610=2,$C2610=3),$J2610,"")</f>
        <v/>
      </c>
      <c r="L2610" s="8" t="str">
        <f t="shared" si="296"/>
        <v/>
      </c>
      <c r="M2610" s="3" t="str">
        <f>IF(OR($C2610=7,$C2610=8,$C2610=9),$J2610,"")</f>
        <v/>
      </c>
      <c r="N2610" s="8" t="str">
        <f t="shared" si="292"/>
        <v/>
      </c>
      <c r="O2610" s="7" t="str">
        <f>IF(OR($C2610=13,$C2610=14,$C2610=15),$J2610,"")</f>
        <v/>
      </c>
      <c r="P2610" s="8" t="str">
        <f t="shared" si="291"/>
        <v/>
      </c>
      <c r="Q2610" s="3">
        <f>IF(OR($C2610=19,$C2610=20,$C2610=21),$J2610,"")</f>
        <v>287.2313866720732</v>
      </c>
      <c r="R2610" s="3">
        <f t="shared" si="294"/>
        <v>262.26611327574221</v>
      </c>
      <c r="S2610" s="7" t="str">
        <f>IF(OR($C2610=25,$C2610=26,$C2610=27),$J2610,"")</f>
        <v/>
      </c>
      <c r="T2610" s="9" t="str">
        <f t="shared" si="295"/>
        <v/>
      </c>
    </row>
    <row r="2611" spans="1:20" x14ac:dyDescent="0.25">
      <c r="A2611" s="20">
        <f t="shared" si="293"/>
        <v>42882.270000000004</v>
      </c>
      <c r="B2611" s="2">
        <v>42882.267766203702</v>
      </c>
      <c r="C2611" s="1">
        <v>21</v>
      </c>
      <c r="D2611" s="1">
        <v>24</v>
      </c>
      <c r="E2611" s="1">
        <v>22</v>
      </c>
      <c r="F2611" s="1">
        <v>23</v>
      </c>
      <c r="G2611" s="1">
        <v>714.88599999999997</v>
      </c>
      <c r="H2611" s="1">
        <v>247.04686663296118</v>
      </c>
      <c r="I2611" s="22">
        <v>4491.76</v>
      </c>
      <c r="J2611" s="1">
        <v>247.04686663296118</v>
      </c>
      <c r="K2611" s="7" t="str">
        <f>IF(OR($C2611=1,$C2611=2,$C2611=3),$J2611,"")</f>
        <v/>
      </c>
      <c r="L2611" s="8" t="str">
        <f t="shared" si="296"/>
        <v/>
      </c>
      <c r="M2611" s="3" t="str">
        <f>IF(OR($C2611=7,$C2611=8,$C2611=9),$J2611,"")</f>
        <v/>
      </c>
      <c r="N2611" s="8" t="str">
        <f t="shared" si="292"/>
        <v/>
      </c>
      <c r="O2611" s="7" t="str">
        <f>IF(OR($C2611=13,$C2611=14,$C2611=15),$J2611,"")</f>
        <v/>
      </c>
      <c r="P2611" s="8" t="str">
        <f t="shared" si="291"/>
        <v/>
      </c>
      <c r="Q2611" s="3">
        <f>IF(OR($C2611=19,$C2611=20,$C2611=21),$J2611,"")</f>
        <v>247.04686663296118</v>
      </c>
      <c r="R2611" s="3" t="str">
        <f t="shared" si="294"/>
        <v/>
      </c>
      <c r="S2611" s="7" t="str">
        <f>IF(OR($C2611=25,$C2611=26,$C2611=27),$J2611,"")</f>
        <v/>
      </c>
      <c r="T2611" s="9" t="str">
        <f t="shared" si="295"/>
        <v/>
      </c>
    </row>
    <row r="2612" spans="1:20" x14ac:dyDescent="0.25">
      <c r="A2612" s="20">
        <f t="shared" si="293"/>
        <v>42882.29</v>
      </c>
      <c r="B2612" s="2">
        <v>42882.281388888892</v>
      </c>
      <c r="C2612" s="1">
        <v>7</v>
      </c>
      <c r="D2612" s="1">
        <v>10</v>
      </c>
      <c r="E2612" s="1">
        <v>8</v>
      </c>
      <c r="F2612" s="1">
        <v>9</v>
      </c>
      <c r="G2612" s="1">
        <v>577.30999999999995</v>
      </c>
      <c r="H2612" s="1">
        <v>199.50401403283155</v>
      </c>
      <c r="I2612" s="22">
        <v>3627.35</v>
      </c>
      <c r="J2612" s="1">
        <v>199.50401403283155</v>
      </c>
      <c r="K2612" s="7" t="str">
        <f>IF(OR($C2612=1,$C2612=2,$C2612=3),$J2612,"")</f>
        <v/>
      </c>
      <c r="L2612" s="8" t="str">
        <f t="shared" si="296"/>
        <v/>
      </c>
      <c r="M2612" s="3">
        <f>IF(OR($C2612=7,$C2612=8,$C2612=9),$J2612,"")</f>
        <v>199.50401403283155</v>
      </c>
      <c r="N2612" s="8" t="str">
        <f t="shared" si="292"/>
        <v/>
      </c>
      <c r="O2612" s="7" t="str">
        <f>IF(OR($C2612=13,$C2612=14,$C2612=15),$J2612,"")</f>
        <v/>
      </c>
      <c r="P2612" s="8" t="str">
        <f t="shared" si="291"/>
        <v/>
      </c>
      <c r="Q2612" s="3" t="str">
        <f>IF(OR($C2612=19,$C2612=20,$C2612=21),$J2612,"")</f>
        <v/>
      </c>
      <c r="R2612" s="3" t="str">
        <f t="shared" si="294"/>
        <v/>
      </c>
      <c r="S2612" s="7" t="str">
        <f>IF(OR($C2612=25,$C2612=26,$C2612=27),$J2612,"")</f>
        <v/>
      </c>
      <c r="T2612" s="9" t="str">
        <f t="shared" si="295"/>
        <v/>
      </c>
    </row>
    <row r="2613" spans="1:20" x14ac:dyDescent="0.25">
      <c r="A2613" s="20">
        <f t="shared" si="293"/>
        <v>42882.29</v>
      </c>
      <c r="B2613" s="2">
        <v>42882.281412037039</v>
      </c>
      <c r="C2613" s="1">
        <v>8</v>
      </c>
      <c r="D2613" s="1">
        <v>11</v>
      </c>
      <c r="E2613" s="1">
        <v>9</v>
      </c>
      <c r="F2613" s="1">
        <v>10</v>
      </c>
      <c r="G2613" s="1">
        <v>575.30799999999999</v>
      </c>
      <c r="H2613" s="1">
        <v>198.81217249865801</v>
      </c>
      <c r="I2613" s="22">
        <v>3614.76</v>
      </c>
      <c r="J2613" s="1">
        <v>198.81217249865801</v>
      </c>
      <c r="K2613" s="7" t="str">
        <f>IF(OR($C2613=1,$C2613=2,$C2613=3),$J2613,"")</f>
        <v/>
      </c>
      <c r="L2613" s="8" t="str">
        <f t="shared" si="296"/>
        <v/>
      </c>
      <c r="M2613" s="3">
        <f>IF(OR($C2613=7,$C2613=8,$C2613=9),$J2613,"")</f>
        <v>198.81217249865801</v>
      </c>
      <c r="N2613" s="8">
        <f t="shared" si="292"/>
        <v>202.30824152332787</v>
      </c>
      <c r="O2613" s="7" t="str">
        <f>IF(OR($C2613=13,$C2613=14,$C2613=15),$J2613,"")</f>
        <v/>
      </c>
      <c r="P2613" s="8" t="str">
        <f t="shared" si="291"/>
        <v/>
      </c>
      <c r="Q2613" s="3" t="str">
        <f>IF(OR($C2613=19,$C2613=20,$C2613=21),$J2613,"")</f>
        <v/>
      </c>
      <c r="R2613" s="3" t="str">
        <f t="shared" si="294"/>
        <v/>
      </c>
      <c r="S2613" s="7" t="str">
        <f>IF(OR($C2613=25,$C2613=26,$C2613=27),$J2613,"")</f>
        <v/>
      </c>
      <c r="T2613" s="9" t="str">
        <f t="shared" si="295"/>
        <v/>
      </c>
    </row>
    <row r="2614" spans="1:20" x14ac:dyDescent="0.25">
      <c r="A2614" s="20">
        <f t="shared" si="293"/>
        <v>42882.29</v>
      </c>
      <c r="B2614" s="2">
        <v>42882.281446759262</v>
      </c>
      <c r="C2614" s="1">
        <v>9</v>
      </c>
      <c r="D2614" s="1">
        <v>12</v>
      </c>
      <c r="E2614" s="1">
        <v>10</v>
      </c>
      <c r="F2614" s="1">
        <v>11</v>
      </c>
      <c r="G2614" s="1">
        <v>603.65599999999995</v>
      </c>
      <c r="H2614" s="1">
        <v>208.608538038494</v>
      </c>
      <c r="I2614" s="22">
        <v>3792.88</v>
      </c>
      <c r="J2614" s="1">
        <v>208.608538038494</v>
      </c>
      <c r="K2614" s="7" t="str">
        <f>IF(OR($C2614=1,$C2614=2,$C2614=3),$J2614,"")</f>
        <v/>
      </c>
      <c r="L2614" s="8" t="str">
        <f t="shared" si="296"/>
        <v/>
      </c>
      <c r="M2614" s="3">
        <f>IF(OR($C2614=7,$C2614=8,$C2614=9),$J2614,"")</f>
        <v>208.608538038494</v>
      </c>
      <c r="N2614" s="8" t="str">
        <f t="shared" si="292"/>
        <v/>
      </c>
      <c r="O2614" s="7" t="str">
        <f>IF(OR($C2614=13,$C2614=14,$C2614=15),$J2614,"")</f>
        <v/>
      </c>
      <c r="P2614" s="8" t="str">
        <f t="shared" si="291"/>
        <v/>
      </c>
      <c r="Q2614" s="3" t="str">
        <f>IF(OR($C2614=19,$C2614=20,$C2614=21),$J2614,"")</f>
        <v/>
      </c>
      <c r="R2614" s="3" t="str">
        <f t="shared" si="294"/>
        <v/>
      </c>
      <c r="S2614" s="7" t="str">
        <f>IF(OR($C2614=25,$C2614=26,$C2614=27),$J2614,"")</f>
        <v/>
      </c>
      <c r="T2614" s="9" t="str">
        <f t="shared" si="295"/>
        <v/>
      </c>
    </row>
    <row r="2615" spans="1:20" x14ac:dyDescent="0.25">
      <c r="A2615" s="20">
        <f t="shared" si="293"/>
        <v>42882.29</v>
      </c>
      <c r="B2615" s="2">
        <v>42882.281585648147</v>
      </c>
      <c r="C2615" s="1">
        <v>19</v>
      </c>
      <c r="D2615" s="1">
        <v>22</v>
      </c>
      <c r="E2615" s="1">
        <v>20</v>
      </c>
      <c r="F2615" s="1">
        <v>21</v>
      </c>
      <c r="G2615" s="1">
        <v>729.54600000000005</v>
      </c>
      <c r="H2615" s="1">
        <v>252.11299894614012</v>
      </c>
      <c r="I2615" s="22">
        <v>4583.87</v>
      </c>
      <c r="J2615" s="1">
        <v>252.11299894614012</v>
      </c>
      <c r="K2615" s="7" t="str">
        <f>IF(OR($C2615=1,$C2615=2,$C2615=3),$J2615,"")</f>
        <v/>
      </c>
      <c r="L2615" s="8" t="str">
        <f t="shared" si="296"/>
        <v/>
      </c>
      <c r="M2615" s="3" t="str">
        <f>IF(OR($C2615=7,$C2615=8,$C2615=9),$J2615,"")</f>
        <v/>
      </c>
      <c r="N2615" s="8" t="str">
        <f t="shared" si="292"/>
        <v/>
      </c>
      <c r="O2615" s="7" t="str">
        <f>IF(OR($C2615=13,$C2615=14,$C2615=15),$J2615,"")</f>
        <v/>
      </c>
      <c r="P2615" s="8" t="str">
        <f t="shared" ref="P2615:P2678" si="297">O2615</f>
        <v/>
      </c>
      <c r="Q2615" s="3">
        <f>IF(OR($C2615=19,$C2615=20,$C2615=21),$J2615,"")</f>
        <v>252.11299894614012</v>
      </c>
      <c r="R2615" s="3" t="str">
        <f t="shared" si="294"/>
        <v/>
      </c>
      <c r="S2615" s="7" t="str">
        <f>IF(OR($C2615=25,$C2615=26,$C2615=27),$J2615,"")</f>
        <v/>
      </c>
      <c r="T2615" s="9" t="str">
        <f t="shared" si="295"/>
        <v/>
      </c>
    </row>
    <row r="2616" spans="1:20" x14ac:dyDescent="0.25">
      <c r="A2616" s="20">
        <f t="shared" si="293"/>
        <v>42882.29</v>
      </c>
      <c r="B2616" s="2">
        <v>42882.28162037037</v>
      </c>
      <c r="C2616" s="1">
        <v>20</v>
      </c>
      <c r="D2616" s="1">
        <v>23</v>
      </c>
      <c r="E2616" s="1">
        <v>21</v>
      </c>
      <c r="F2616" s="1">
        <v>22</v>
      </c>
      <c r="G2616" s="1">
        <v>832.27300000000002</v>
      </c>
      <c r="H2616" s="1">
        <v>287.61290168392514</v>
      </c>
      <c r="I2616" s="22">
        <v>5229.33</v>
      </c>
      <c r="J2616" s="1">
        <v>287.61290168392514</v>
      </c>
      <c r="K2616" s="7" t="str">
        <f>IF(OR($C2616=1,$C2616=2,$C2616=3),$J2616,"")</f>
        <v/>
      </c>
      <c r="L2616" s="8" t="str">
        <f t="shared" si="296"/>
        <v/>
      </c>
      <c r="M2616" s="3" t="str">
        <f>IF(OR($C2616=7,$C2616=8,$C2616=9),$J2616,"")</f>
        <v/>
      </c>
      <c r="N2616" s="8" t="str">
        <f t="shared" si="292"/>
        <v/>
      </c>
      <c r="O2616" s="7" t="str">
        <f>IF(OR($C2616=13,$C2616=14,$C2616=15),$J2616,"")</f>
        <v/>
      </c>
      <c r="P2616" s="8" t="str">
        <f t="shared" si="297"/>
        <v/>
      </c>
      <c r="Q2616" s="3">
        <f>IF(OR($C2616=19,$C2616=20,$C2616=21),$J2616,"")</f>
        <v>287.61290168392514</v>
      </c>
      <c r="R2616" s="3">
        <f t="shared" si="294"/>
        <v>262.32140530644546</v>
      </c>
      <c r="S2616" s="7" t="str">
        <f>IF(OR($C2616=25,$C2616=26,$C2616=27),$J2616,"")</f>
        <v/>
      </c>
      <c r="T2616" s="9" t="str">
        <f t="shared" si="295"/>
        <v/>
      </c>
    </row>
    <row r="2617" spans="1:20" x14ac:dyDescent="0.25">
      <c r="A2617" s="20">
        <f t="shared" si="293"/>
        <v>42882.29</v>
      </c>
      <c r="B2617" s="2">
        <v>42882.281655092593</v>
      </c>
      <c r="C2617" s="1">
        <v>21</v>
      </c>
      <c r="D2617" s="1">
        <v>24</v>
      </c>
      <c r="E2617" s="1">
        <v>22</v>
      </c>
      <c r="F2617" s="1">
        <v>23</v>
      </c>
      <c r="G2617" s="1">
        <v>715.44</v>
      </c>
      <c r="H2617" s="1">
        <v>247.23831528927099</v>
      </c>
      <c r="I2617" s="22">
        <v>4495.25</v>
      </c>
      <c r="J2617" s="1">
        <v>247.23831528927099</v>
      </c>
      <c r="K2617" s="7" t="str">
        <f>IF(OR($C2617=1,$C2617=2,$C2617=3),$J2617,"")</f>
        <v/>
      </c>
      <c r="L2617" s="8" t="str">
        <f t="shared" si="296"/>
        <v/>
      </c>
      <c r="M2617" s="3" t="str">
        <f>IF(OR($C2617=7,$C2617=8,$C2617=9),$J2617,"")</f>
        <v/>
      </c>
      <c r="N2617" s="8" t="str">
        <f t="shared" si="292"/>
        <v/>
      </c>
      <c r="O2617" s="7" t="str">
        <f>IF(OR($C2617=13,$C2617=14,$C2617=15),$J2617,"")</f>
        <v/>
      </c>
      <c r="P2617" s="8" t="str">
        <f t="shared" si="297"/>
        <v/>
      </c>
      <c r="Q2617" s="3">
        <f>IF(OR($C2617=19,$C2617=20,$C2617=21),$J2617,"")</f>
        <v>247.23831528927099</v>
      </c>
      <c r="R2617" s="3" t="str">
        <f t="shared" si="294"/>
        <v/>
      </c>
      <c r="S2617" s="7" t="str">
        <f>IF(OR($C2617=25,$C2617=26,$C2617=27),$J2617,"")</f>
        <v/>
      </c>
      <c r="T2617" s="9" t="str">
        <f t="shared" si="295"/>
        <v/>
      </c>
    </row>
    <row r="2618" spans="1:20" x14ac:dyDescent="0.25">
      <c r="A2618" s="20">
        <f t="shared" si="293"/>
        <v>42882.3</v>
      </c>
      <c r="B2618" s="2">
        <v>42882.295277777775</v>
      </c>
      <c r="C2618" s="1">
        <v>7</v>
      </c>
      <c r="D2618" s="1">
        <v>10</v>
      </c>
      <c r="E2618" s="1">
        <v>8</v>
      </c>
      <c r="F2618" s="1">
        <v>9</v>
      </c>
      <c r="G2618" s="1">
        <v>577.28599999999994</v>
      </c>
      <c r="H2618" s="1">
        <v>199.49572022822608</v>
      </c>
      <c r="I2618" s="22">
        <v>3627.2</v>
      </c>
      <c r="J2618" s="1">
        <v>199.49572022822608</v>
      </c>
      <c r="K2618" s="7" t="str">
        <f>IF(OR($C2618=1,$C2618=2,$C2618=3),$J2618,"")</f>
        <v/>
      </c>
      <c r="L2618" s="8" t="str">
        <f t="shared" si="296"/>
        <v/>
      </c>
      <c r="M2618" s="3">
        <f>IF(OR($C2618=7,$C2618=8,$C2618=9),$J2618,"")</f>
        <v>199.49572022822608</v>
      </c>
      <c r="N2618" s="8">
        <f>AVERAGE(M2618:M2619)</f>
        <v>199.10867601330384</v>
      </c>
      <c r="O2618" s="7" t="str">
        <f>IF(OR($C2618=13,$C2618=14,$C2618=15),$J2618,"")</f>
        <v/>
      </c>
      <c r="P2618" s="8" t="str">
        <f t="shared" si="297"/>
        <v/>
      </c>
      <c r="Q2618" s="3" t="str">
        <f>IF(OR($C2618=19,$C2618=20,$C2618=21),$J2618,"")</f>
        <v/>
      </c>
      <c r="R2618" s="3" t="str">
        <f t="shared" si="294"/>
        <v/>
      </c>
      <c r="S2618" s="7" t="str">
        <f>IF(OR($C2618=25,$C2618=26,$C2618=27),$J2618,"")</f>
        <v/>
      </c>
      <c r="T2618" s="9" t="str">
        <f t="shared" si="295"/>
        <v/>
      </c>
    </row>
    <row r="2619" spans="1:20" x14ac:dyDescent="0.25">
      <c r="A2619" s="20">
        <f t="shared" si="293"/>
        <v>42882.3</v>
      </c>
      <c r="B2619" s="2">
        <v>42882.295312499999</v>
      </c>
      <c r="C2619" s="1">
        <v>8</v>
      </c>
      <c r="D2619" s="1">
        <v>11</v>
      </c>
      <c r="E2619" s="1">
        <v>9</v>
      </c>
      <c r="F2619" s="1">
        <v>10</v>
      </c>
      <c r="G2619" s="1">
        <v>575.04600000000005</v>
      </c>
      <c r="H2619" s="1">
        <v>198.72163179838159</v>
      </c>
      <c r="I2619" s="22">
        <v>3613.12</v>
      </c>
      <c r="J2619" s="1">
        <v>198.72163179838159</v>
      </c>
      <c r="K2619" s="7" t="str">
        <f>IF(OR($C2619=1,$C2619=2,$C2619=3),$J2619,"")</f>
        <v/>
      </c>
      <c r="L2619" s="8" t="str">
        <f t="shared" si="296"/>
        <v/>
      </c>
      <c r="M2619" s="3">
        <f>IF(OR($C2619=7,$C2619=8,$C2619=9),$J2619,"")</f>
        <v>198.72163179838159</v>
      </c>
      <c r="N2619" s="8" t="str">
        <f t="shared" si="292"/>
        <v/>
      </c>
      <c r="O2619" s="7" t="str">
        <f>IF(OR($C2619=13,$C2619=14,$C2619=15),$J2619,"")</f>
        <v/>
      </c>
      <c r="P2619" s="8" t="str">
        <f t="shared" si="297"/>
        <v/>
      </c>
      <c r="Q2619" s="3" t="str">
        <f>IF(OR($C2619=19,$C2619=20,$C2619=21),$J2619,"")</f>
        <v/>
      </c>
      <c r="R2619" s="3" t="str">
        <f t="shared" si="294"/>
        <v/>
      </c>
      <c r="S2619" s="7" t="str">
        <f>IF(OR($C2619=25,$C2619=26,$C2619=27),$J2619,"")</f>
        <v/>
      </c>
      <c r="T2619" s="9" t="str">
        <f t="shared" si="295"/>
        <v/>
      </c>
    </row>
    <row r="2620" spans="1:20" x14ac:dyDescent="0.25">
      <c r="A2620" s="20">
        <f t="shared" si="293"/>
        <v>42882.3</v>
      </c>
      <c r="B2620" s="2">
        <v>42882.295451388891</v>
      </c>
      <c r="C2620" s="1">
        <v>19</v>
      </c>
      <c r="D2620" s="1">
        <v>22</v>
      </c>
      <c r="E2620" s="1">
        <v>20</v>
      </c>
      <c r="F2620" s="1">
        <v>21</v>
      </c>
      <c r="G2620" s="1">
        <v>729.35299999999995</v>
      </c>
      <c r="H2620" s="1">
        <v>252.04630293410438</v>
      </c>
      <c r="I2620" s="22">
        <v>4582.66</v>
      </c>
      <c r="J2620" s="1">
        <v>252.04630293410438</v>
      </c>
      <c r="K2620" s="7" t="str">
        <f>IF(OR($C2620=1,$C2620=2,$C2620=3),$J2620,"")</f>
        <v/>
      </c>
      <c r="L2620" s="8" t="str">
        <f t="shared" si="296"/>
        <v/>
      </c>
      <c r="M2620" s="3" t="str">
        <f>IF(OR($C2620=7,$C2620=8,$C2620=9),$J2620,"")</f>
        <v/>
      </c>
      <c r="N2620" s="8" t="str">
        <f t="shared" si="292"/>
        <v/>
      </c>
      <c r="O2620" s="7" t="str">
        <f>IF(OR($C2620=13,$C2620=14,$C2620=15),$J2620,"")</f>
        <v/>
      </c>
      <c r="P2620" s="8" t="str">
        <f t="shared" si="297"/>
        <v/>
      </c>
      <c r="Q2620" s="3">
        <f>IF(OR($C2620=19,$C2620=20,$C2620=21),$J2620,"")</f>
        <v>252.04630293410438</v>
      </c>
      <c r="R2620" s="3" t="str">
        <f t="shared" si="294"/>
        <v/>
      </c>
      <c r="S2620" s="7" t="str">
        <f>IF(OR($C2620=25,$C2620=26,$C2620=27),$J2620,"")</f>
        <v/>
      </c>
      <c r="T2620" s="9" t="str">
        <f t="shared" si="295"/>
        <v/>
      </c>
    </row>
    <row r="2621" spans="1:20" x14ac:dyDescent="0.25">
      <c r="A2621" s="20">
        <f t="shared" si="293"/>
        <v>42882.3</v>
      </c>
      <c r="B2621" s="2">
        <v>42882.295486111114</v>
      </c>
      <c r="C2621" s="1">
        <v>20</v>
      </c>
      <c r="D2621" s="1">
        <v>23</v>
      </c>
      <c r="E2621" s="1">
        <v>21</v>
      </c>
      <c r="F2621" s="1">
        <v>22</v>
      </c>
      <c r="G2621" s="1">
        <v>833.30399999999997</v>
      </c>
      <c r="H2621" s="1">
        <v>287.96918970676876</v>
      </c>
      <c r="I2621" s="22">
        <v>5235.8</v>
      </c>
      <c r="J2621" s="1">
        <v>287.96918970676876</v>
      </c>
      <c r="K2621" s="7" t="str">
        <f>IF(OR($C2621=1,$C2621=2,$C2621=3),$J2621,"")</f>
        <v/>
      </c>
      <c r="L2621" s="8" t="str">
        <f t="shared" si="296"/>
        <v/>
      </c>
      <c r="M2621" s="3" t="str">
        <f>IF(OR($C2621=7,$C2621=8,$C2621=9),$J2621,"")</f>
        <v/>
      </c>
      <c r="N2621" s="8" t="str">
        <f t="shared" si="292"/>
        <v/>
      </c>
      <c r="O2621" s="7" t="str">
        <f>IF(OR($C2621=13,$C2621=14,$C2621=15),$J2621,"")</f>
        <v/>
      </c>
      <c r="P2621" s="8" t="str">
        <f t="shared" si="297"/>
        <v/>
      </c>
      <c r="Q2621" s="3">
        <f>IF(OR($C2621=19,$C2621=20,$C2621=21),$J2621,"")</f>
        <v>287.96918970676876</v>
      </c>
      <c r="R2621" s="3">
        <f t="shared" si="294"/>
        <v>262.34398288564921</v>
      </c>
      <c r="S2621" s="7" t="str">
        <f>IF(OR($C2621=25,$C2621=26,$C2621=27),$J2621,"")</f>
        <v/>
      </c>
      <c r="T2621" s="9" t="str">
        <f t="shared" si="295"/>
        <v/>
      </c>
    </row>
    <row r="2622" spans="1:20" x14ac:dyDescent="0.25">
      <c r="A2622" s="20">
        <f t="shared" si="293"/>
        <v>42882.3</v>
      </c>
      <c r="B2622" s="2">
        <v>42882.295520833337</v>
      </c>
      <c r="C2622" s="1">
        <v>21</v>
      </c>
      <c r="D2622" s="1">
        <v>24</v>
      </c>
      <c r="E2622" s="1">
        <v>22</v>
      </c>
      <c r="F2622" s="1">
        <v>23</v>
      </c>
      <c r="G2622" s="1">
        <v>714.798</v>
      </c>
      <c r="H2622" s="1">
        <v>247.01645601607444</v>
      </c>
      <c r="I2622" s="22">
        <v>4491.21</v>
      </c>
      <c r="J2622" s="1">
        <v>247.01645601607444</v>
      </c>
      <c r="K2622" s="7" t="str">
        <f>IF(OR($C2622=1,$C2622=2,$C2622=3),$J2622,"")</f>
        <v/>
      </c>
      <c r="L2622" s="8" t="str">
        <f t="shared" si="296"/>
        <v/>
      </c>
      <c r="M2622" s="3" t="str">
        <f>IF(OR($C2622=7,$C2622=8,$C2622=9),$J2622,"")</f>
        <v/>
      </c>
      <c r="N2622" s="8" t="str">
        <f t="shared" si="292"/>
        <v/>
      </c>
      <c r="O2622" s="7" t="str">
        <f>IF(OR($C2622=13,$C2622=14,$C2622=15),$J2622,"")</f>
        <v/>
      </c>
      <c r="P2622" s="8" t="str">
        <f t="shared" si="297"/>
        <v/>
      </c>
      <c r="Q2622" s="3">
        <f>IF(OR($C2622=19,$C2622=20,$C2622=21),$J2622,"")</f>
        <v>247.01645601607444</v>
      </c>
      <c r="R2622" s="3" t="str">
        <f t="shared" si="294"/>
        <v/>
      </c>
      <c r="S2622" s="7" t="str">
        <f>IF(OR($C2622=25,$C2622=26,$C2622=27),$J2622,"")</f>
        <v/>
      </c>
      <c r="T2622" s="9" t="str">
        <f t="shared" si="295"/>
        <v/>
      </c>
    </row>
    <row r="2623" spans="1:20" x14ac:dyDescent="0.25">
      <c r="A2623" s="20">
        <f t="shared" si="293"/>
        <v>42882.310000000005</v>
      </c>
      <c r="B2623" s="2">
        <v>42882.309131944443</v>
      </c>
      <c r="C2623" s="1">
        <v>3</v>
      </c>
      <c r="D2623" s="1">
        <v>6</v>
      </c>
      <c r="E2623" s="1">
        <v>4</v>
      </c>
      <c r="F2623" s="1">
        <v>5</v>
      </c>
      <c r="G2623" s="1">
        <v>823.02700000000004</v>
      </c>
      <c r="H2623" s="1">
        <v>284.41771345966515</v>
      </c>
      <c r="I2623" s="22">
        <v>5171.2299999999996</v>
      </c>
      <c r="J2623" s="1">
        <v>284.41771345966515</v>
      </c>
      <c r="K2623" s="7">
        <f>IF(OR($C2623=1,$C2623=2,$C2623=3),$J2623,"")</f>
        <v>284.41771345966515</v>
      </c>
      <c r="L2623" s="8">
        <f t="shared" si="296"/>
        <v>284.41771345966515</v>
      </c>
      <c r="M2623" s="3" t="str">
        <f>IF(OR($C2623=7,$C2623=8,$C2623=9),$J2623,"")</f>
        <v/>
      </c>
      <c r="N2623" s="8" t="str">
        <f t="shared" si="292"/>
        <v/>
      </c>
      <c r="O2623" s="7" t="str">
        <f>IF(OR($C2623=13,$C2623=14,$C2623=15),$J2623,"")</f>
        <v/>
      </c>
      <c r="P2623" s="8" t="str">
        <f t="shared" si="297"/>
        <v/>
      </c>
      <c r="Q2623" s="3" t="str">
        <f>IF(OR($C2623=19,$C2623=20,$C2623=21),$J2623,"")</f>
        <v/>
      </c>
      <c r="R2623" s="3" t="str">
        <f t="shared" si="294"/>
        <v/>
      </c>
      <c r="S2623" s="7" t="str">
        <f>IF(OR($C2623=25,$C2623=26,$C2623=27),$J2623,"")</f>
        <v/>
      </c>
      <c r="T2623" s="9" t="str">
        <f t="shared" si="295"/>
        <v/>
      </c>
    </row>
    <row r="2624" spans="1:20" x14ac:dyDescent="0.25">
      <c r="A2624" s="20">
        <f t="shared" si="293"/>
        <v>42882.310000000005</v>
      </c>
      <c r="B2624" s="2">
        <v>42882.309166666666</v>
      </c>
      <c r="C2624" s="1">
        <v>7</v>
      </c>
      <c r="D2624" s="1">
        <v>10</v>
      </c>
      <c r="E2624" s="1">
        <v>8</v>
      </c>
      <c r="F2624" s="1">
        <v>9</v>
      </c>
      <c r="G2624" s="1">
        <v>575.58100000000002</v>
      </c>
      <c r="H2624" s="1">
        <v>198.90651452604533</v>
      </c>
      <c r="I2624" s="22">
        <v>3616.48</v>
      </c>
      <c r="J2624" s="1">
        <v>198.90651452604533</v>
      </c>
      <c r="K2624" s="7" t="str">
        <f>IF(OR($C2624=1,$C2624=2,$C2624=3),$J2624,"")</f>
        <v/>
      </c>
      <c r="L2624" s="8" t="str">
        <f t="shared" si="296"/>
        <v/>
      </c>
      <c r="M2624" s="3">
        <f>IF(OR($C2624=7,$C2624=8,$C2624=9),$J2624,"")</f>
        <v>198.90651452604533</v>
      </c>
      <c r="N2624" s="8" t="str">
        <f t="shared" si="292"/>
        <v/>
      </c>
      <c r="O2624" s="7" t="str">
        <f>IF(OR($C2624=13,$C2624=14,$C2624=15),$J2624,"")</f>
        <v/>
      </c>
      <c r="P2624" s="8" t="str">
        <f t="shared" si="297"/>
        <v/>
      </c>
      <c r="Q2624" s="3" t="str">
        <f>IF(OR($C2624=19,$C2624=20,$C2624=21),$J2624,"")</f>
        <v/>
      </c>
      <c r="R2624" s="3" t="str">
        <f t="shared" si="294"/>
        <v/>
      </c>
      <c r="S2624" s="7" t="str">
        <f>IF(OR($C2624=25,$C2624=26,$C2624=27),$J2624,"")</f>
        <v/>
      </c>
      <c r="T2624" s="9" t="str">
        <f t="shared" si="295"/>
        <v/>
      </c>
    </row>
    <row r="2625" spans="1:20" x14ac:dyDescent="0.25">
      <c r="A2625" s="20">
        <f t="shared" si="293"/>
        <v>42882.310000000005</v>
      </c>
      <c r="B2625" s="2">
        <v>42882.309189814812</v>
      </c>
      <c r="C2625" s="1">
        <v>8</v>
      </c>
      <c r="D2625" s="1">
        <v>11</v>
      </c>
      <c r="E2625" s="1">
        <v>9</v>
      </c>
      <c r="F2625" s="1">
        <v>10</v>
      </c>
      <c r="G2625" s="1">
        <v>574.06500000000005</v>
      </c>
      <c r="H2625" s="1">
        <v>198.38262253513273</v>
      </c>
      <c r="I2625" s="22">
        <v>3606.96</v>
      </c>
      <c r="J2625" s="1">
        <v>198.38262253513273</v>
      </c>
      <c r="K2625" s="7" t="str">
        <f>IF(OR($C2625=1,$C2625=2,$C2625=3),$J2625,"")</f>
        <v/>
      </c>
      <c r="L2625" s="8" t="str">
        <f t="shared" si="296"/>
        <v/>
      </c>
      <c r="M2625" s="3">
        <f>IF(OR($C2625=7,$C2625=8,$C2625=9),$J2625,"")</f>
        <v>198.38262253513273</v>
      </c>
      <c r="N2625" s="8">
        <f t="shared" si="292"/>
        <v>201.97925394064396</v>
      </c>
      <c r="O2625" s="7" t="str">
        <f>IF(OR($C2625=13,$C2625=14,$C2625=15),$J2625,"")</f>
        <v/>
      </c>
      <c r="P2625" s="8" t="str">
        <f t="shared" si="297"/>
        <v/>
      </c>
      <c r="Q2625" s="3" t="str">
        <f>IF(OR($C2625=19,$C2625=20,$C2625=21),$J2625,"")</f>
        <v/>
      </c>
      <c r="R2625" s="3" t="str">
        <f t="shared" si="294"/>
        <v/>
      </c>
      <c r="S2625" s="7" t="str">
        <f>IF(OR($C2625=25,$C2625=26,$C2625=27),$J2625,"")</f>
        <v/>
      </c>
      <c r="T2625" s="9" t="str">
        <f t="shared" si="295"/>
        <v/>
      </c>
    </row>
    <row r="2626" spans="1:20" x14ac:dyDescent="0.25">
      <c r="A2626" s="20">
        <f t="shared" si="293"/>
        <v>42882.310000000005</v>
      </c>
      <c r="B2626" s="2">
        <v>42882.309224537035</v>
      </c>
      <c r="C2626" s="1">
        <v>9</v>
      </c>
      <c r="D2626" s="1">
        <v>12</v>
      </c>
      <c r="E2626" s="1">
        <v>10</v>
      </c>
      <c r="F2626" s="1">
        <v>11</v>
      </c>
      <c r="G2626" s="1">
        <v>603.77200000000005</v>
      </c>
      <c r="H2626" s="1">
        <v>208.64862476075382</v>
      </c>
      <c r="I2626" s="22">
        <v>3793.61</v>
      </c>
      <c r="J2626" s="1">
        <v>208.64862476075382</v>
      </c>
      <c r="K2626" s="7" t="str">
        <f>IF(OR($C2626=1,$C2626=2,$C2626=3),$J2626,"")</f>
        <v/>
      </c>
      <c r="L2626" s="8" t="str">
        <f t="shared" si="296"/>
        <v/>
      </c>
      <c r="M2626" s="3">
        <f>IF(OR($C2626=7,$C2626=8,$C2626=9),$J2626,"")</f>
        <v>208.64862476075382</v>
      </c>
      <c r="N2626" s="8" t="str">
        <f t="shared" si="292"/>
        <v/>
      </c>
      <c r="O2626" s="7" t="str">
        <f>IF(OR($C2626=13,$C2626=14,$C2626=15),$J2626,"")</f>
        <v/>
      </c>
      <c r="P2626" s="8" t="str">
        <f t="shared" si="297"/>
        <v/>
      </c>
      <c r="Q2626" s="3" t="str">
        <f>IF(OR($C2626=19,$C2626=20,$C2626=21),$J2626,"")</f>
        <v/>
      </c>
      <c r="R2626" s="3" t="str">
        <f t="shared" si="294"/>
        <v/>
      </c>
      <c r="S2626" s="7" t="str">
        <f>IF(OR($C2626=25,$C2626=26,$C2626=27),$J2626,"")</f>
        <v/>
      </c>
      <c r="T2626" s="9" t="str">
        <f t="shared" si="295"/>
        <v/>
      </c>
    </row>
    <row r="2627" spans="1:20" x14ac:dyDescent="0.25">
      <c r="A2627" s="20">
        <f t="shared" si="293"/>
        <v>42882.310000000005</v>
      </c>
      <c r="B2627" s="2">
        <v>42882.309317129628</v>
      </c>
      <c r="C2627" s="1">
        <v>15</v>
      </c>
      <c r="D2627" s="1">
        <v>18</v>
      </c>
      <c r="E2627" s="1">
        <v>16</v>
      </c>
      <c r="F2627" s="1">
        <v>17</v>
      </c>
      <c r="G2627" s="1">
        <v>4042.03</v>
      </c>
      <c r="H2627" s="1">
        <v>1396.8252928948507</v>
      </c>
      <c r="I2627" s="22">
        <v>25396.799999999999</v>
      </c>
      <c r="J2627" s="1">
        <v>1396.8252928948507</v>
      </c>
      <c r="K2627" s="7" t="str">
        <f>IF(OR($C2627=1,$C2627=2,$C2627=3),$J2627,"")</f>
        <v/>
      </c>
      <c r="L2627" s="8" t="str">
        <f t="shared" si="296"/>
        <v/>
      </c>
      <c r="M2627" s="3" t="str">
        <f>IF(OR($C2627=7,$C2627=8,$C2627=9),$J2627,"")</f>
        <v/>
      </c>
      <c r="N2627" s="8" t="str">
        <f t="shared" ref="N2627:N2690" si="298">IF(AND(C2626=7,C2627=8,C2628=9),AVERAGE(M2626:M2628),"")</f>
        <v/>
      </c>
      <c r="O2627" s="7">
        <f>IF(OR($C2627=13,$C2627=14,$C2627=15),$J2627,"")</f>
        <v>1396.8252928948507</v>
      </c>
      <c r="P2627" s="8">
        <f t="shared" si="297"/>
        <v>1396.8252928948507</v>
      </c>
      <c r="Q2627" s="3" t="str">
        <f>IF(OR($C2627=19,$C2627=20,$C2627=21),$J2627,"")</f>
        <v/>
      </c>
      <c r="R2627" s="3" t="str">
        <f t="shared" si="294"/>
        <v/>
      </c>
      <c r="S2627" s="7" t="str">
        <f>IF(OR($C2627=25,$C2627=26,$C2627=27),$J2627,"")</f>
        <v/>
      </c>
      <c r="T2627" s="9" t="str">
        <f t="shared" si="295"/>
        <v/>
      </c>
    </row>
    <row r="2628" spans="1:20" x14ac:dyDescent="0.25">
      <c r="A2628" s="20">
        <f t="shared" ref="A2628:A2691" si="299">ROUNDUP(B2628,2)</f>
        <v>42882.310000000005</v>
      </c>
      <c r="B2628" s="2">
        <v>42882.309351851851</v>
      </c>
      <c r="C2628" s="1">
        <v>19</v>
      </c>
      <c r="D2628" s="1">
        <v>22</v>
      </c>
      <c r="E2628" s="1">
        <v>20</v>
      </c>
      <c r="F2628" s="1">
        <v>21</v>
      </c>
      <c r="G2628" s="1">
        <v>726.71299999999997</v>
      </c>
      <c r="H2628" s="1">
        <v>251.1339844275019</v>
      </c>
      <c r="I2628" s="22">
        <v>4566.08</v>
      </c>
      <c r="J2628" s="1">
        <v>251.1339844275019</v>
      </c>
      <c r="K2628" s="7" t="str">
        <f>IF(OR($C2628=1,$C2628=2,$C2628=3),$J2628,"")</f>
        <v/>
      </c>
      <c r="L2628" s="8" t="str">
        <f t="shared" si="296"/>
        <v/>
      </c>
      <c r="M2628" s="3" t="str">
        <f>IF(OR($C2628=7,$C2628=8,$C2628=9),$J2628,"")</f>
        <v/>
      </c>
      <c r="N2628" s="8" t="str">
        <f t="shared" si="298"/>
        <v/>
      </c>
      <c r="O2628" s="7" t="str">
        <f>IF(OR($C2628=13,$C2628=14,$C2628=15),$J2628,"")</f>
        <v/>
      </c>
      <c r="P2628" s="8" t="str">
        <f t="shared" si="297"/>
        <v/>
      </c>
      <c r="Q2628" s="3">
        <f>IF(OR($C2628=19,$C2628=20,$C2628=21),$J2628,"")</f>
        <v>251.1339844275019</v>
      </c>
      <c r="R2628" s="3" t="str">
        <f t="shared" si="294"/>
        <v/>
      </c>
      <c r="S2628" s="7" t="str">
        <f>IF(OR($C2628=25,$C2628=26,$C2628=27),$J2628,"")</f>
        <v/>
      </c>
      <c r="T2628" s="9" t="str">
        <f t="shared" si="295"/>
        <v/>
      </c>
    </row>
    <row r="2629" spans="1:20" x14ac:dyDescent="0.25">
      <c r="A2629" s="20">
        <f t="shared" si="299"/>
        <v>42882.310000000005</v>
      </c>
      <c r="B2629" s="2">
        <v>42882.309386574074</v>
      </c>
      <c r="C2629" s="1">
        <v>20</v>
      </c>
      <c r="D2629" s="1">
        <v>23</v>
      </c>
      <c r="E2629" s="1">
        <v>21</v>
      </c>
      <c r="F2629" s="1">
        <v>22</v>
      </c>
      <c r="G2629" s="1">
        <v>831.61</v>
      </c>
      <c r="H2629" s="1">
        <v>287.38378533169885</v>
      </c>
      <c r="I2629" s="22">
        <v>5225.16</v>
      </c>
      <c r="J2629" s="1">
        <v>287.38378533169885</v>
      </c>
      <c r="K2629" s="7" t="str">
        <f>IF(OR($C2629=1,$C2629=2,$C2629=3),$J2629,"")</f>
        <v/>
      </c>
      <c r="L2629" s="8" t="str">
        <f t="shared" si="296"/>
        <v/>
      </c>
      <c r="M2629" s="3" t="str">
        <f>IF(OR($C2629=7,$C2629=8,$C2629=9),$J2629,"")</f>
        <v/>
      </c>
      <c r="N2629" s="8" t="str">
        <f t="shared" si="298"/>
        <v/>
      </c>
      <c r="O2629" s="7" t="str">
        <f>IF(OR($C2629=13,$C2629=14,$C2629=15),$J2629,"")</f>
        <v/>
      </c>
      <c r="P2629" s="8" t="str">
        <f t="shared" si="297"/>
        <v/>
      </c>
      <c r="Q2629" s="3">
        <f>IF(OR($C2629=19,$C2629=20,$C2629=21),$J2629,"")</f>
        <v>287.38378533169885</v>
      </c>
      <c r="R2629" s="3">
        <f t="shared" ref="R2629:R2692" si="300">IF(AND(C2628=19,C2629=20,C2630=21),AVERAGE(Q2628:Q2630),"")</f>
        <v>261.84946478604763</v>
      </c>
      <c r="S2629" s="7" t="str">
        <f>IF(OR($C2629=25,$C2629=26,$C2629=27),$J2629,"")</f>
        <v/>
      </c>
      <c r="T2629" s="9" t="str">
        <f t="shared" ref="T2629:T2692" si="301">IF(AND(C2628=25,C2629=26,C2630=27),AVERAGE(S2628:S2630),"")</f>
        <v/>
      </c>
    </row>
    <row r="2630" spans="1:20" x14ac:dyDescent="0.25">
      <c r="A2630" s="20">
        <f t="shared" si="299"/>
        <v>42882.310000000005</v>
      </c>
      <c r="B2630" s="2">
        <v>42882.309421296297</v>
      </c>
      <c r="C2630" s="1">
        <v>21</v>
      </c>
      <c r="D2630" s="1">
        <v>24</v>
      </c>
      <c r="E2630" s="1">
        <v>22</v>
      </c>
      <c r="F2630" s="1">
        <v>23</v>
      </c>
      <c r="G2630" s="1">
        <v>714.83900000000006</v>
      </c>
      <c r="H2630" s="1">
        <v>247.03062459894215</v>
      </c>
      <c r="I2630" s="22">
        <v>4491.47</v>
      </c>
      <c r="J2630" s="1">
        <v>247.03062459894215</v>
      </c>
      <c r="K2630" s="7" t="str">
        <f>IF(OR($C2630=1,$C2630=2,$C2630=3),$J2630,"")</f>
        <v/>
      </c>
      <c r="L2630" s="8" t="str">
        <f t="shared" si="296"/>
        <v/>
      </c>
      <c r="M2630" s="3" t="str">
        <f>IF(OR($C2630=7,$C2630=8,$C2630=9),$J2630,"")</f>
        <v/>
      </c>
      <c r="N2630" s="8" t="str">
        <f t="shared" si="298"/>
        <v/>
      </c>
      <c r="O2630" s="7" t="str">
        <f>IF(OR($C2630=13,$C2630=14,$C2630=15),$J2630,"")</f>
        <v/>
      </c>
      <c r="P2630" s="8" t="str">
        <f t="shared" si="297"/>
        <v/>
      </c>
      <c r="Q2630" s="3">
        <f>IF(OR($C2630=19,$C2630=20,$C2630=21),$J2630,"")</f>
        <v>247.03062459894215</v>
      </c>
      <c r="R2630" s="3" t="str">
        <f t="shared" si="300"/>
        <v/>
      </c>
      <c r="S2630" s="7" t="str">
        <f>IF(OR($C2630=25,$C2630=26,$C2630=27),$J2630,"")</f>
        <v/>
      </c>
      <c r="T2630" s="9" t="str">
        <f t="shared" si="301"/>
        <v/>
      </c>
    </row>
    <row r="2631" spans="1:20" x14ac:dyDescent="0.25">
      <c r="A2631" s="20">
        <f t="shared" si="299"/>
        <v>42882.33</v>
      </c>
      <c r="B2631" s="2">
        <v>42882.323055555556</v>
      </c>
      <c r="C2631" s="1">
        <v>7</v>
      </c>
      <c r="D2631" s="1">
        <v>10</v>
      </c>
      <c r="E2631" s="1">
        <v>8</v>
      </c>
      <c r="F2631" s="1">
        <v>9</v>
      </c>
      <c r="G2631" s="1">
        <v>574.31799999999998</v>
      </c>
      <c r="H2631" s="1">
        <v>198.47005305868208</v>
      </c>
      <c r="I2631" s="22">
        <v>3608.55</v>
      </c>
      <c r="J2631" s="1">
        <v>198.47005305868208</v>
      </c>
      <c r="K2631" s="7" t="str">
        <f>IF(OR($C2631=1,$C2631=2,$C2631=3),$J2631,"")</f>
        <v/>
      </c>
      <c r="L2631" s="8" t="str">
        <f t="shared" si="296"/>
        <v/>
      </c>
      <c r="M2631" s="3">
        <f>IF(OR($C2631=7,$C2631=8,$C2631=9),$J2631,"")</f>
        <v>198.47005305868208</v>
      </c>
      <c r="N2631" s="8" t="str">
        <f t="shared" si="298"/>
        <v/>
      </c>
      <c r="O2631" s="7" t="str">
        <f>IF(OR($C2631=13,$C2631=14,$C2631=15),$J2631,"")</f>
        <v/>
      </c>
      <c r="P2631" s="8" t="str">
        <f t="shared" si="297"/>
        <v/>
      </c>
      <c r="Q2631" s="3" t="str">
        <f>IF(OR($C2631=19,$C2631=20,$C2631=21),$J2631,"")</f>
        <v/>
      </c>
      <c r="R2631" s="3" t="str">
        <f t="shared" si="300"/>
        <v/>
      </c>
      <c r="S2631" s="7" t="str">
        <f>IF(OR($C2631=25,$C2631=26,$C2631=27),$J2631,"")</f>
        <v/>
      </c>
      <c r="T2631" s="9" t="str">
        <f t="shared" si="301"/>
        <v/>
      </c>
    </row>
    <row r="2632" spans="1:20" x14ac:dyDescent="0.25">
      <c r="A2632" s="20">
        <f t="shared" si="299"/>
        <v>42882.33</v>
      </c>
      <c r="B2632" s="2">
        <v>42882.323078703703</v>
      </c>
      <c r="C2632" s="1">
        <v>8</v>
      </c>
      <c r="D2632" s="1">
        <v>11</v>
      </c>
      <c r="E2632" s="1">
        <v>9</v>
      </c>
      <c r="F2632" s="1">
        <v>10</v>
      </c>
      <c r="G2632" s="1">
        <v>574.42999999999995</v>
      </c>
      <c r="H2632" s="1">
        <v>198.50875748017432</v>
      </c>
      <c r="I2632" s="22">
        <v>3609.25</v>
      </c>
      <c r="J2632" s="1">
        <v>198.50875748017432</v>
      </c>
      <c r="K2632" s="7" t="str">
        <f>IF(OR($C2632=1,$C2632=2,$C2632=3),$J2632,"")</f>
        <v/>
      </c>
      <c r="L2632" s="8" t="str">
        <f t="shared" si="296"/>
        <v/>
      </c>
      <c r="M2632" s="3">
        <f>IF(OR($C2632=7,$C2632=8,$C2632=9),$J2632,"")</f>
        <v>198.50875748017432</v>
      </c>
      <c r="N2632" s="8">
        <f t="shared" si="298"/>
        <v>200.67608989200835</v>
      </c>
      <c r="O2632" s="7" t="str">
        <f>IF(OR($C2632=13,$C2632=14,$C2632=15),$J2632,"")</f>
        <v/>
      </c>
      <c r="P2632" s="8" t="str">
        <f t="shared" si="297"/>
        <v/>
      </c>
      <c r="Q2632" s="3" t="str">
        <f>IF(OR($C2632=19,$C2632=20,$C2632=21),$J2632,"")</f>
        <v/>
      </c>
      <c r="R2632" s="3" t="str">
        <f t="shared" si="300"/>
        <v/>
      </c>
      <c r="S2632" s="7" t="str">
        <f>IF(OR($C2632=25,$C2632=26,$C2632=27),$J2632,"")</f>
        <v/>
      </c>
      <c r="T2632" s="9" t="str">
        <f t="shared" si="301"/>
        <v/>
      </c>
    </row>
    <row r="2633" spans="1:20" x14ac:dyDescent="0.25">
      <c r="A2633" s="20">
        <f t="shared" si="299"/>
        <v>42882.33</v>
      </c>
      <c r="B2633" s="2">
        <v>42882.323113425926</v>
      </c>
      <c r="C2633" s="1">
        <v>9</v>
      </c>
      <c r="D2633" s="1">
        <v>12</v>
      </c>
      <c r="E2633" s="1">
        <v>10</v>
      </c>
      <c r="F2633" s="1">
        <v>11</v>
      </c>
      <c r="G2633" s="1">
        <v>593.35699999999997</v>
      </c>
      <c r="H2633" s="1">
        <v>205.04945913716867</v>
      </c>
      <c r="I2633" s="22">
        <v>3728.17</v>
      </c>
      <c r="J2633" s="1">
        <v>205.04945913716867</v>
      </c>
      <c r="K2633" s="7" t="str">
        <f>IF(OR($C2633=1,$C2633=2,$C2633=3),$J2633,"")</f>
        <v/>
      </c>
      <c r="L2633" s="8" t="str">
        <f t="shared" si="296"/>
        <v/>
      </c>
      <c r="M2633" s="3">
        <f>IF(OR($C2633=7,$C2633=8,$C2633=9),$J2633,"")</f>
        <v>205.04945913716867</v>
      </c>
      <c r="N2633" s="8" t="str">
        <f t="shared" si="298"/>
        <v/>
      </c>
      <c r="O2633" s="7" t="str">
        <f>IF(OR($C2633=13,$C2633=14,$C2633=15),$J2633,"")</f>
        <v/>
      </c>
      <c r="P2633" s="8" t="str">
        <f t="shared" si="297"/>
        <v/>
      </c>
      <c r="Q2633" s="3" t="str">
        <f>IF(OR($C2633=19,$C2633=20,$C2633=21),$J2633,"")</f>
        <v/>
      </c>
      <c r="R2633" s="3" t="str">
        <f t="shared" si="300"/>
        <v/>
      </c>
      <c r="S2633" s="7" t="str">
        <f>IF(OR($C2633=25,$C2633=26,$C2633=27),$J2633,"")</f>
        <v/>
      </c>
      <c r="T2633" s="9" t="str">
        <f t="shared" si="301"/>
        <v/>
      </c>
    </row>
    <row r="2634" spans="1:20" x14ac:dyDescent="0.25">
      <c r="A2634" s="20">
        <f t="shared" si="299"/>
        <v>42882.33</v>
      </c>
      <c r="B2634" s="2">
        <v>42882.323148148149</v>
      </c>
      <c r="C2634" s="1">
        <v>13</v>
      </c>
      <c r="D2634" s="1">
        <v>16</v>
      </c>
      <c r="E2634" s="1">
        <v>14</v>
      </c>
      <c r="F2634" s="1">
        <v>15</v>
      </c>
      <c r="G2634" s="1">
        <v>608.11800000000005</v>
      </c>
      <c r="H2634" s="1">
        <v>210.15049454472896</v>
      </c>
      <c r="I2634" s="22">
        <v>3820.92</v>
      </c>
      <c r="J2634" s="1">
        <v>210.15049454472896</v>
      </c>
      <c r="K2634" s="7" t="str">
        <f>IF(OR($C2634=1,$C2634=2,$C2634=3),$J2634,"")</f>
        <v/>
      </c>
      <c r="L2634" s="8" t="str">
        <f t="shared" si="296"/>
        <v/>
      </c>
      <c r="M2634" s="3" t="str">
        <f>IF(OR($C2634=7,$C2634=8,$C2634=9),$J2634,"")</f>
        <v/>
      </c>
      <c r="N2634" s="8" t="str">
        <f t="shared" si="298"/>
        <v/>
      </c>
      <c r="O2634" s="7">
        <f>IF(OR($C2634=13,$C2634=14,$C2634=15),$J2634,"")</f>
        <v>210.15049454472896</v>
      </c>
      <c r="P2634" s="8">
        <f t="shared" si="297"/>
        <v>210.15049454472896</v>
      </c>
      <c r="Q2634" s="3" t="str">
        <f>IF(OR($C2634=19,$C2634=20,$C2634=21),$J2634,"")</f>
        <v/>
      </c>
      <c r="R2634" s="3" t="str">
        <f t="shared" si="300"/>
        <v/>
      </c>
      <c r="S2634" s="7" t="str">
        <f>IF(OR($C2634=25,$C2634=26,$C2634=27),$J2634,"")</f>
        <v/>
      </c>
      <c r="T2634" s="9" t="str">
        <f t="shared" si="301"/>
        <v/>
      </c>
    </row>
    <row r="2635" spans="1:20" x14ac:dyDescent="0.25">
      <c r="A2635" s="20">
        <f t="shared" si="299"/>
        <v>42882.33</v>
      </c>
      <c r="B2635" s="2">
        <v>42882.323240740741</v>
      </c>
      <c r="C2635" s="1">
        <v>19</v>
      </c>
      <c r="D2635" s="1">
        <v>22</v>
      </c>
      <c r="E2635" s="1">
        <v>20</v>
      </c>
      <c r="F2635" s="1">
        <v>21</v>
      </c>
      <c r="G2635" s="1">
        <v>731.245</v>
      </c>
      <c r="H2635" s="1">
        <v>252.7001311971695</v>
      </c>
      <c r="I2635" s="22">
        <v>4594.55</v>
      </c>
      <c r="J2635" s="1">
        <v>252.7001311971695</v>
      </c>
      <c r="K2635" s="7" t="str">
        <f>IF(OR($C2635=1,$C2635=2,$C2635=3),$J2635,"")</f>
        <v/>
      </c>
      <c r="L2635" s="8" t="str">
        <f t="shared" si="296"/>
        <v/>
      </c>
      <c r="M2635" s="3" t="str">
        <f>IF(OR($C2635=7,$C2635=8,$C2635=9),$J2635,"")</f>
        <v/>
      </c>
      <c r="N2635" s="8" t="str">
        <f t="shared" si="298"/>
        <v/>
      </c>
      <c r="O2635" s="7" t="str">
        <f>IF(OR($C2635=13,$C2635=14,$C2635=15),$J2635,"")</f>
        <v/>
      </c>
      <c r="P2635" s="8" t="str">
        <f t="shared" si="297"/>
        <v/>
      </c>
      <c r="Q2635" s="3">
        <f>IF(OR($C2635=19,$C2635=20,$C2635=21),$J2635,"")</f>
        <v>252.7001311971695</v>
      </c>
      <c r="R2635" s="3" t="str">
        <f t="shared" si="300"/>
        <v/>
      </c>
      <c r="S2635" s="7" t="str">
        <f>IF(OR($C2635=25,$C2635=26,$C2635=27),$J2635,"")</f>
        <v/>
      </c>
      <c r="T2635" s="9" t="str">
        <f t="shared" si="301"/>
        <v/>
      </c>
    </row>
    <row r="2636" spans="1:20" x14ac:dyDescent="0.25">
      <c r="A2636" s="20">
        <f t="shared" si="299"/>
        <v>42882.33</v>
      </c>
      <c r="B2636" s="2">
        <v>42882.323275462964</v>
      </c>
      <c r="C2636" s="1">
        <v>20</v>
      </c>
      <c r="D2636" s="1">
        <v>23</v>
      </c>
      <c r="E2636" s="1">
        <v>21</v>
      </c>
      <c r="F2636" s="1">
        <v>22</v>
      </c>
      <c r="G2636" s="1">
        <v>832.12199999999996</v>
      </c>
      <c r="H2636" s="1">
        <v>287.56071982994899</v>
      </c>
      <c r="I2636" s="22">
        <v>5228.37</v>
      </c>
      <c r="J2636" s="1">
        <v>287.56071982994899</v>
      </c>
      <c r="K2636" s="7" t="str">
        <f>IF(OR($C2636=1,$C2636=2,$C2636=3),$J2636,"")</f>
        <v/>
      </c>
      <c r="L2636" s="8" t="str">
        <f t="shared" si="296"/>
        <v/>
      </c>
      <c r="M2636" s="3" t="str">
        <f>IF(OR($C2636=7,$C2636=8,$C2636=9),$J2636,"")</f>
        <v/>
      </c>
      <c r="N2636" s="8" t="str">
        <f t="shared" si="298"/>
        <v/>
      </c>
      <c r="O2636" s="7" t="str">
        <f>IF(OR($C2636=13,$C2636=14,$C2636=15),$J2636,"")</f>
        <v/>
      </c>
      <c r="P2636" s="8" t="str">
        <f t="shared" si="297"/>
        <v/>
      </c>
      <c r="Q2636" s="3">
        <f>IF(OR($C2636=19,$C2636=20,$C2636=21),$J2636,"")</f>
        <v>287.56071982994899</v>
      </c>
      <c r="R2636" s="3">
        <f t="shared" si="300"/>
        <v>262.37750367926304</v>
      </c>
      <c r="S2636" s="7" t="str">
        <f>IF(OR($C2636=25,$C2636=26,$C2636=27),$J2636,"")</f>
        <v/>
      </c>
      <c r="T2636" s="9" t="str">
        <f t="shared" si="301"/>
        <v/>
      </c>
    </row>
    <row r="2637" spans="1:20" x14ac:dyDescent="0.25">
      <c r="A2637" s="20">
        <f t="shared" si="299"/>
        <v>42882.33</v>
      </c>
      <c r="B2637" s="2">
        <v>42882.323310185187</v>
      </c>
      <c r="C2637" s="1">
        <v>21</v>
      </c>
      <c r="D2637" s="1">
        <v>24</v>
      </c>
      <c r="E2637" s="1">
        <v>22</v>
      </c>
      <c r="F2637" s="1">
        <v>23</v>
      </c>
      <c r="G2637" s="1">
        <v>714.37900000000002</v>
      </c>
      <c r="H2637" s="1">
        <v>246.8716600106705</v>
      </c>
      <c r="I2637" s="22">
        <v>4488.58</v>
      </c>
      <c r="J2637" s="1">
        <v>246.8716600106705</v>
      </c>
      <c r="K2637" s="7" t="str">
        <f>IF(OR($C2637=1,$C2637=2,$C2637=3),$J2637,"")</f>
        <v/>
      </c>
      <c r="L2637" s="8" t="str">
        <f t="shared" si="296"/>
        <v/>
      </c>
      <c r="M2637" s="3" t="str">
        <f>IF(OR($C2637=7,$C2637=8,$C2637=9),$J2637,"")</f>
        <v/>
      </c>
      <c r="N2637" s="8" t="str">
        <f t="shared" si="298"/>
        <v/>
      </c>
      <c r="O2637" s="7" t="str">
        <f>IF(OR($C2637=13,$C2637=14,$C2637=15),$J2637,"")</f>
        <v/>
      </c>
      <c r="P2637" s="8" t="str">
        <f t="shared" si="297"/>
        <v/>
      </c>
      <c r="Q2637" s="3">
        <f>IF(OR($C2637=19,$C2637=20,$C2637=21),$J2637,"")</f>
        <v>246.8716600106705</v>
      </c>
      <c r="R2637" s="3" t="str">
        <f t="shared" si="300"/>
        <v/>
      </c>
      <c r="S2637" s="7" t="str">
        <f>IF(OR($C2637=25,$C2637=26,$C2637=27),$J2637,"")</f>
        <v/>
      </c>
      <c r="T2637" s="9" t="str">
        <f t="shared" si="301"/>
        <v/>
      </c>
    </row>
    <row r="2638" spans="1:20" x14ac:dyDescent="0.25">
      <c r="A2638" s="20">
        <f t="shared" si="299"/>
        <v>42882.340000000004</v>
      </c>
      <c r="B2638" s="2">
        <v>42882.336944444447</v>
      </c>
      <c r="C2638" s="1">
        <v>7</v>
      </c>
      <c r="D2638" s="1">
        <v>10</v>
      </c>
      <c r="E2638" s="1">
        <v>8</v>
      </c>
      <c r="F2638" s="1">
        <v>9</v>
      </c>
      <c r="G2638" s="1">
        <v>564.24400000000003</v>
      </c>
      <c r="H2638" s="1">
        <v>194.98872857553312</v>
      </c>
      <c r="I2638" s="22">
        <v>3545.25</v>
      </c>
      <c r="J2638" s="1">
        <v>194.98872857553312</v>
      </c>
      <c r="K2638" s="7" t="str">
        <f>IF(OR($C2638=1,$C2638=2,$C2638=3),$J2638,"")</f>
        <v/>
      </c>
      <c r="L2638" s="8" t="str">
        <f t="shared" si="296"/>
        <v/>
      </c>
      <c r="M2638" s="3">
        <f>IF(OR($C2638=7,$C2638=8,$C2638=9),$J2638,"")</f>
        <v>194.98872857553312</v>
      </c>
      <c r="N2638" s="8">
        <f>AVERAGE(M2638:M2639)</f>
        <v>197.29181444191653</v>
      </c>
      <c r="O2638" s="7" t="str">
        <f>IF(OR($C2638=13,$C2638=14,$C2638=15),$J2638,"")</f>
        <v/>
      </c>
      <c r="P2638" s="8" t="str">
        <f t="shared" si="297"/>
        <v/>
      </c>
      <c r="Q2638" s="3" t="str">
        <f>IF(OR($C2638=19,$C2638=20,$C2638=21),$J2638,"")</f>
        <v/>
      </c>
      <c r="R2638" s="3" t="str">
        <f t="shared" si="300"/>
        <v/>
      </c>
      <c r="S2638" s="7" t="str">
        <f>IF(OR($C2638=25,$C2638=26,$C2638=27),$J2638,"")</f>
        <v/>
      </c>
      <c r="T2638" s="9" t="str">
        <f t="shared" si="301"/>
        <v/>
      </c>
    </row>
    <row r="2639" spans="1:20" x14ac:dyDescent="0.25">
      <c r="A2639" s="20">
        <f t="shared" si="299"/>
        <v>42882.340000000004</v>
      </c>
      <c r="B2639" s="2">
        <v>42882.336967592593</v>
      </c>
      <c r="C2639" s="1">
        <v>8</v>
      </c>
      <c r="D2639" s="1">
        <v>11</v>
      </c>
      <c r="E2639" s="1">
        <v>9</v>
      </c>
      <c r="F2639" s="1">
        <v>10</v>
      </c>
      <c r="G2639" s="1">
        <v>577.57299999999998</v>
      </c>
      <c r="H2639" s="1">
        <v>199.59490030829991</v>
      </c>
      <c r="I2639" s="22">
        <v>3629</v>
      </c>
      <c r="J2639" s="1">
        <v>199.59490030829991</v>
      </c>
      <c r="K2639" s="7" t="str">
        <f>IF(OR($C2639=1,$C2639=2,$C2639=3),$J2639,"")</f>
        <v/>
      </c>
      <c r="L2639" s="8" t="str">
        <f t="shared" si="296"/>
        <v/>
      </c>
      <c r="M2639" s="3">
        <f>IF(OR($C2639=7,$C2639=8,$C2639=9),$J2639,"")</f>
        <v>199.59490030829991</v>
      </c>
      <c r="N2639" s="8" t="str">
        <f t="shared" si="298"/>
        <v/>
      </c>
      <c r="O2639" s="7" t="str">
        <f>IF(OR($C2639=13,$C2639=14,$C2639=15),$J2639,"")</f>
        <v/>
      </c>
      <c r="P2639" s="8" t="str">
        <f t="shared" si="297"/>
        <v/>
      </c>
      <c r="Q2639" s="3" t="str">
        <f>IF(OR($C2639=19,$C2639=20,$C2639=21),$J2639,"")</f>
        <v/>
      </c>
      <c r="R2639" s="3" t="str">
        <f t="shared" si="300"/>
        <v/>
      </c>
      <c r="S2639" s="7" t="str">
        <f>IF(OR($C2639=25,$C2639=26,$C2639=27),$J2639,"")</f>
        <v/>
      </c>
      <c r="T2639" s="9" t="str">
        <f t="shared" si="301"/>
        <v/>
      </c>
    </row>
    <row r="2640" spans="1:20" x14ac:dyDescent="0.25">
      <c r="A2640" s="20">
        <f t="shared" si="299"/>
        <v>42882.340000000004</v>
      </c>
      <c r="B2640" s="2">
        <v>42882.337106481478</v>
      </c>
      <c r="C2640" s="1">
        <v>15</v>
      </c>
      <c r="D2640" s="1">
        <v>18</v>
      </c>
      <c r="E2640" s="1">
        <v>16</v>
      </c>
      <c r="F2640" s="1">
        <v>17</v>
      </c>
      <c r="G2640" s="1">
        <v>1664.27</v>
      </c>
      <c r="H2640" s="1">
        <v>575.13042461488737</v>
      </c>
      <c r="I2640" s="22">
        <v>10456.9</v>
      </c>
      <c r="J2640" s="1">
        <v>575.13042461488737</v>
      </c>
      <c r="K2640" s="7" t="str">
        <f>IF(OR($C2640=1,$C2640=2,$C2640=3),$J2640,"")</f>
        <v/>
      </c>
      <c r="L2640" s="8" t="str">
        <f t="shared" ref="L2640:L2703" si="302">K2640</f>
        <v/>
      </c>
      <c r="M2640" s="3" t="str">
        <f>IF(OR($C2640=7,$C2640=8,$C2640=9),$J2640,"")</f>
        <v/>
      </c>
      <c r="N2640" s="8" t="str">
        <f t="shared" si="298"/>
        <v/>
      </c>
      <c r="O2640" s="7">
        <f>IF(OR($C2640=13,$C2640=14,$C2640=15),$J2640,"")</f>
        <v>575.13042461488737</v>
      </c>
      <c r="P2640" s="8">
        <f t="shared" si="297"/>
        <v>575.13042461488737</v>
      </c>
      <c r="Q2640" s="3" t="str">
        <f>IF(OR($C2640=19,$C2640=20,$C2640=21),$J2640,"")</f>
        <v/>
      </c>
      <c r="R2640" s="3" t="str">
        <f t="shared" si="300"/>
        <v/>
      </c>
      <c r="S2640" s="7" t="str">
        <f>IF(OR($C2640=25,$C2640=26,$C2640=27),$J2640,"")</f>
        <v/>
      </c>
      <c r="T2640" s="9" t="str">
        <f t="shared" si="301"/>
        <v/>
      </c>
    </row>
    <row r="2641" spans="1:20" x14ac:dyDescent="0.25">
      <c r="A2641" s="20">
        <f t="shared" si="299"/>
        <v>42882.340000000004</v>
      </c>
      <c r="B2641" s="2">
        <v>42882.337129629632</v>
      </c>
      <c r="C2641" s="1">
        <v>19</v>
      </c>
      <c r="D2641" s="1">
        <v>22</v>
      </c>
      <c r="E2641" s="1">
        <v>20</v>
      </c>
      <c r="F2641" s="1">
        <v>21</v>
      </c>
      <c r="G2641" s="1">
        <v>727.18200000000002</v>
      </c>
      <c r="H2641" s="1">
        <v>251.29605919250062</v>
      </c>
      <c r="I2641" s="22">
        <v>4569.0200000000004</v>
      </c>
      <c r="J2641" s="1">
        <v>251.29605919250062</v>
      </c>
      <c r="K2641" s="7" t="str">
        <f>IF(OR($C2641=1,$C2641=2,$C2641=3),$J2641,"")</f>
        <v/>
      </c>
      <c r="L2641" s="8" t="str">
        <f t="shared" si="302"/>
        <v/>
      </c>
      <c r="M2641" s="3" t="str">
        <f>IF(OR($C2641=7,$C2641=8,$C2641=9),$J2641,"")</f>
        <v/>
      </c>
      <c r="N2641" s="8" t="str">
        <f t="shared" si="298"/>
        <v/>
      </c>
      <c r="O2641" s="7" t="str">
        <f>IF(OR($C2641=13,$C2641=14,$C2641=15),$J2641,"")</f>
        <v/>
      </c>
      <c r="P2641" s="8" t="str">
        <f t="shared" si="297"/>
        <v/>
      </c>
      <c r="Q2641" s="3">
        <f>IF(OR($C2641=19,$C2641=20,$C2641=21),$J2641,"")</f>
        <v>251.29605919250062</v>
      </c>
      <c r="R2641" s="3" t="str">
        <f t="shared" si="300"/>
        <v/>
      </c>
      <c r="S2641" s="7" t="str">
        <f>IF(OR($C2641=25,$C2641=26,$C2641=27),$J2641,"")</f>
        <v/>
      </c>
      <c r="T2641" s="9" t="str">
        <f t="shared" si="301"/>
        <v/>
      </c>
    </row>
    <row r="2642" spans="1:20" x14ac:dyDescent="0.25">
      <c r="A2642" s="20">
        <f t="shared" si="299"/>
        <v>42882.340000000004</v>
      </c>
      <c r="B2642" s="2">
        <v>42882.337164351855</v>
      </c>
      <c r="C2642" s="1">
        <v>20</v>
      </c>
      <c r="D2642" s="1">
        <v>23</v>
      </c>
      <c r="E2642" s="1">
        <v>21</v>
      </c>
      <c r="F2642" s="1">
        <v>22</v>
      </c>
      <c r="G2642" s="1">
        <v>831.56600000000003</v>
      </c>
      <c r="H2642" s="1">
        <v>287.3685800232555</v>
      </c>
      <c r="I2642" s="22">
        <v>5224.88</v>
      </c>
      <c r="J2642" s="1">
        <v>287.3685800232555</v>
      </c>
      <c r="K2642" s="7" t="str">
        <f>IF(OR($C2642=1,$C2642=2,$C2642=3),$J2642,"")</f>
        <v/>
      </c>
      <c r="L2642" s="8" t="str">
        <f t="shared" si="302"/>
        <v/>
      </c>
      <c r="M2642" s="3" t="str">
        <f>IF(OR($C2642=7,$C2642=8,$C2642=9),$J2642,"")</f>
        <v/>
      </c>
      <c r="N2642" s="8" t="str">
        <f t="shared" si="298"/>
        <v/>
      </c>
      <c r="O2642" s="7" t="str">
        <f>IF(OR($C2642=13,$C2642=14,$C2642=15),$J2642,"")</f>
        <v/>
      </c>
      <c r="P2642" s="8" t="str">
        <f t="shared" si="297"/>
        <v/>
      </c>
      <c r="Q2642" s="3">
        <f>IF(OR($C2642=19,$C2642=20,$C2642=21),$J2642,"")</f>
        <v>287.3685800232555</v>
      </c>
      <c r="R2642" s="3">
        <f t="shared" si="300"/>
        <v>261.87169679005956</v>
      </c>
      <c r="S2642" s="7" t="str">
        <f>IF(OR($C2642=25,$C2642=26,$C2642=27),$J2642,"")</f>
        <v/>
      </c>
      <c r="T2642" s="9" t="str">
        <f t="shared" si="301"/>
        <v/>
      </c>
    </row>
    <row r="2643" spans="1:20" x14ac:dyDescent="0.25">
      <c r="A2643" s="20">
        <f t="shared" si="299"/>
        <v>42882.340000000004</v>
      </c>
      <c r="B2643" s="2">
        <v>42882.337199074071</v>
      </c>
      <c r="C2643" s="1">
        <v>21</v>
      </c>
      <c r="D2643" s="1">
        <v>24</v>
      </c>
      <c r="E2643" s="1">
        <v>22</v>
      </c>
      <c r="F2643" s="1">
        <v>23</v>
      </c>
      <c r="G2643" s="1">
        <v>714.60699999999997</v>
      </c>
      <c r="H2643" s="1">
        <v>246.95045115442252</v>
      </c>
      <c r="I2643" s="22">
        <v>4490.01</v>
      </c>
      <c r="J2643" s="1">
        <v>246.95045115442252</v>
      </c>
      <c r="K2643" s="7" t="str">
        <f>IF(OR($C2643=1,$C2643=2,$C2643=3),$J2643,"")</f>
        <v/>
      </c>
      <c r="L2643" s="8" t="str">
        <f t="shared" si="302"/>
        <v/>
      </c>
      <c r="M2643" s="3" t="str">
        <f>IF(OR($C2643=7,$C2643=8,$C2643=9),$J2643,"")</f>
        <v/>
      </c>
      <c r="N2643" s="8" t="str">
        <f t="shared" si="298"/>
        <v/>
      </c>
      <c r="O2643" s="7" t="str">
        <f>IF(OR($C2643=13,$C2643=14,$C2643=15),$J2643,"")</f>
        <v/>
      </c>
      <c r="P2643" s="8" t="str">
        <f t="shared" si="297"/>
        <v/>
      </c>
      <c r="Q2643" s="3">
        <f>IF(OR($C2643=19,$C2643=20,$C2643=21),$J2643,"")</f>
        <v>246.95045115442252</v>
      </c>
      <c r="R2643" s="3" t="str">
        <f t="shared" si="300"/>
        <v/>
      </c>
      <c r="S2643" s="7" t="str">
        <f>IF(OR($C2643=25,$C2643=26,$C2643=27),$J2643,"")</f>
        <v/>
      </c>
      <c r="T2643" s="9" t="str">
        <f t="shared" si="301"/>
        <v/>
      </c>
    </row>
    <row r="2644" spans="1:20" x14ac:dyDescent="0.25">
      <c r="A2644" s="20">
        <f t="shared" si="299"/>
        <v>42882.36</v>
      </c>
      <c r="B2644" s="2">
        <v>42882.350844907407</v>
      </c>
      <c r="C2644" s="1">
        <v>7</v>
      </c>
      <c r="D2644" s="1">
        <v>10</v>
      </c>
      <c r="E2644" s="1">
        <v>8</v>
      </c>
      <c r="F2644" s="1">
        <v>9</v>
      </c>
      <c r="G2644" s="1">
        <v>563.197</v>
      </c>
      <c r="H2644" s="1">
        <v>194.62691134961918</v>
      </c>
      <c r="I2644" s="22">
        <v>3538.67</v>
      </c>
      <c r="J2644" s="1">
        <v>194.62691134961918</v>
      </c>
      <c r="K2644" s="7" t="str">
        <f>IF(OR($C2644=1,$C2644=2,$C2644=3),$J2644,"")</f>
        <v/>
      </c>
      <c r="L2644" s="8" t="str">
        <f t="shared" si="302"/>
        <v/>
      </c>
      <c r="M2644" s="3">
        <f>IF(OR($C2644=7,$C2644=8,$C2644=9),$J2644,"")</f>
        <v>194.62691134961918</v>
      </c>
      <c r="N2644" s="8" t="str">
        <f t="shared" si="298"/>
        <v/>
      </c>
      <c r="O2644" s="7" t="str">
        <f>IF(OR($C2644=13,$C2644=14,$C2644=15),$J2644,"")</f>
        <v/>
      </c>
      <c r="P2644" s="8" t="str">
        <f t="shared" si="297"/>
        <v/>
      </c>
      <c r="Q2644" s="3" t="str">
        <f>IF(OR($C2644=19,$C2644=20,$C2644=21),$J2644,"")</f>
        <v/>
      </c>
      <c r="R2644" s="3" t="str">
        <f t="shared" si="300"/>
        <v/>
      </c>
      <c r="S2644" s="7" t="str">
        <f>IF(OR($C2644=25,$C2644=26,$C2644=27),$J2644,"")</f>
        <v/>
      </c>
      <c r="T2644" s="9" t="str">
        <f t="shared" si="301"/>
        <v/>
      </c>
    </row>
    <row r="2645" spans="1:20" x14ac:dyDescent="0.25">
      <c r="A2645" s="20">
        <f t="shared" si="299"/>
        <v>42882.36</v>
      </c>
      <c r="B2645" s="2">
        <v>42882.35087962963</v>
      </c>
      <c r="C2645" s="1">
        <v>8</v>
      </c>
      <c r="D2645" s="1">
        <v>11</v>
      </c>
      <c r="E2645" s="1">
        <v>9</v>
      </c>
      <c r="F2645" s="1">
        <v>10</v>
      </c>
      <c r="G2645" s="1">
        <v>577.28899999999999</v>
      </c>
      <c r="H2645" s="1">
        <v>199.49675695380176</v>
      </c>
      <c r="I2645" s="22">
        <v>3627.21</v>
      </c>
      <c r="J2645" s="1">
        <v>199.49675695380176</v>
      </c>
      <c r="K2645" s="7" t="str">
        <f>IF(OR($C2645=1,$C2645=2,$C2645=3),$J2645,"")</f>
        <v/>
      </c>
      <c r="L2645" s="8" t="str">
        <f t="shared" si="302"/>
        <v/>
      </c>
      <c r="M2645" s="3">
        <f>IF(OR($C2645=7,$C2645=8,$C2645=9),$J2645,"")</f>
        <v>199.49675695380176</v>
      </c>
      <c r="N2645" s="8">
        <f t="shared" si="298"/>
        <v>199.42003926120114</v>
      </c>
      <c r="O2645" s="7" t="str">
        <f>IF(OR($C2645=13,$C2645=14,$C2645=15),$J2645,"")</f>
        <v/>
      </c>
      <c r="P2645" s="8" t="str">
        <f t="shared" si="297"/>
        <v/>
      </c>
      <c r="Q2645" s="3" t="str">
        <f>IF(OR($C2645=19,$C2645=20,$C2645=21),$J2645,"")</f>
        <v/>
      </c>
      <c r="R2645" s="3" t="str">
        <f t="shared" si="300"/>
        <v/>
      </c>
      <c r="S2645" s="7" t="str">
        <f>IF(OR($C2645=25,$C2645=26,$C2645=27),$J2645,"")</f>
        <v/>
      </c>
      <c r="T2645" s="9" t="str">
        <f t="shared" si="301"/>
        <v/>
      </c>
    </row>
    <row r="2646" spans="1:20" x14ac:dyDescent="0.25">
      <c r="A2646" s="20">
        <f t="shared" si="299"/>
        <v>42882.36</v>
      </c>
      <c r="B2646" s="2">
        <v>42882.350914351853</v>
      </c>
      <c r="C2646" s="1">
        <v>9</v>
      </c>
      <c r="D2646" s="1">
        <v>12</v>
      </c>
      <c r="E2646" s="1">
        <v>10</v>
      </c>
      <c r="F2646" s="1">
        <v>11</v>
      </c>
      <c r="G2646" s="1">
        <v>590.71500000000003</v>
      </c>
      <c r="H2646" s="1">
        <v>204.13644948018242</v>
      </c>
      <c r="I2646" s="22">
        <v>3711.57</v>
      </c>
      <c r="J2646" s="1">
        <v>204.13644948018242</v>
      </c>
      <c r="K2646" s="7" t="str">
        <f>IF(OR($C2646=1,$C2646=2,$C2646=3),$J2646,"")</f>
        <v/>
      </c>
      <c r="L2646" s="8" t="str">
        <f t="shared" si="302"/>
        <v/>
      </c>
      <c r="M2646" s="3">
        <f>IF(OR($C2646=7,$C2646=8,$C2646=9),$J2646,"")</f>
        <v>204.13644948018242</v>
      </c>
      <c r="N2646" s="8" t="str">
        <f t="shared" si="298"/>
        <v/>
      </c>
      <c r="O2646" s="7" t="str">
        <f>IF(OR($C2646=13,$C2646=14,$C2646=15),$J2646,"")</f>
        <v/>
      </c>
      <c r="P2646" s="8" t="str">
        <f t="shared" si="297"/>
        <v/>
      </c>
      <c r="Q2646" s="3" t="str">
        <f>IF(OR($C2646=19,$C2646=20,$C2646=21),$J2646,"")</f>
        <v/>
      </c>
      <c r="R2646" s="3" t="str">
        <f t="shared" si="300"/>
        <v/>
      </c>
      <c r="S2646" s="7" t="str">
        <f>IF(OR($C2646=25,$C2646=26,$C2646=27),$J2646,"")</f>
        <v/>
      </c>
      <c r="T2646" s="9" t="str">
        <f t="shared" si="301"/>
        <v/>
      </c>
    </row>
    <row r="2647" spans="1:20" x14ac:dyDescent="0.25">
      <c r="A2647" s="20">
        <f t="shared" si="299"/>
        <v>42882.36</v>
      </c>
      <c r="B2647" s="2">
        <v>42882.350995370369</v>
      </c>
      <c r="C2647" s="1">
        <v>15</v>
      </c>
      <c r="D2647" s="1">
        <v>18</v>
      </c>
      <c r="E2647" s="1">
        <v>16</v>
      </c>
      <c r="F2647" s="1">
        <v>17</v>
      </c>
      <c r="G2647" s="1">
        <v>3596.97</v>
      </c>
      <c r="H2647" s="1">
        <v>1243.0235979901165</v>
      </c>
      <c r="I2647" s="22">
        <v>22600.400000000001</v>
      </c>
      <c r="J2647" s="1">
        <v>1243.0235979901165</v>
      </c>
      <c r="K2647" s="7" t="str">
        <f>IF(OR($C2647=1,$C2647=2,$C2647=3),$J2647,"")</f>
        <v/>
      </c>
      <c r="L2647" s="8" t="str">
        <f t="shared" si="302"/>
        <v/>
      </c>
      <c r="M2647" s="3" t="str">
        <f>IF(OR($C2647=7,$C2647=8,$C2647=9),$J2647,"")</f>
        <v/>
      </c>
      <c r="N2647" s="8" t="str">
        <f t="shared" si="298"/>
        <v/>
      </c>
      <c r="O2647" s="7">
        <f>IF(OR($C2647=13,$C2647=14,$C2647=15),$J2647,"")</f>
        <v>1243.0235979901165</v>
      </c>
      <c r="P2647" s="8">
        <f t="shared" si="297"/>
        <v>1243.0235979901165</v>
      </c>
      <c r="Q2647" s="3" t="str">
        <f>IF(OR($C2647=19,$C2647=20,$C2647=21),$J2647,"")</f>
        <v/>
      </c>
      <c r="R2647" s="3" t="str">
        <f t="shared" si="300"/>
        <v/>
      </c>
      <c r="S2647" s="7" t="str">
        <f>IF(OR($C2647=25,$C2647=26,$C2647=27),$J2647,"")</f>
        <v/>
      </c>
      <c r="T2647" s="9" t="str">
        <f t="shared" si="301"/>
        <v/>
      </c>
    </row>
    <row r="2648" spans="1:20" x14ac:dyDescent="0.25">
      <c r="A2648" s="20">
        <f t="shared" si="299"/>
        <v>42882.36</v>
      </c>
      <c r="B2648" s="2">
        <v>42882.351030092592</v>
      </c>
      <c r="C2648" s="1">
        <v>19</v>
      </c>
      <c r="D2648" s="1">
        <v>22</v>
      </c>
      <c r="E2648" s="1">
        <v>20</v>
      </c>
      <c r="F2648" s="1">
        <v>21</v>
      </c>
      <c r="G2648" s="1">
        <v>733.17</v>
      </c>
      <c r="H2648" s="1">
        <v>253.36536344156713</v>
      </c>
      <c r="I2648" s="22">
        <v>4606.6400000000003</v>
      </c>
      <c r="J2648" s="1">
        <v>253.36536344156713</v>
      </c>
      <c r="K2648" s="7" t="str">
        <f>IF(OR($C2648=1,$C2648=2,$C2648=3),$J2648,"")</f>
        <v/>
      </c>
      <c r="L2648" s="8" t="str">
        <f t="shared" si="302"/>
        <v/>
      </c>
      <c r="M2648" s="3" t="str">
        <f>IF(OR($C2648=7,$C2648=8,$C2648=9),$J2648,"")</f>
        <v/>
      </c>
      <c r="N2648" s="8" t="str">
        <f t="shared" si="298"/>
        <v/>
      </c>
      <c r="O2648" s="7" t="str">
        <f>IF(OR($C2648=13,$C2648=14,$C2648=15),$J2648,"")</f>
        <v/>
      </c>
      <c r="P2648" s="8" t="str">
        <f t="shared" si="297"/>
        <v/>
      </c>
      <c r="Q2648" s="3">
        <f>IF(OR($C2648=19,$C2648=20,$C2648=21),$J2648,"")</f>
        <v>253.36536344156713</v>
      </c>
      <c r="R2648" s="3" t="str">
        <f t="shared" si="300"/>
        <v/>
      </c>
      <c r="S2648" s="7" t="str">
        <f>IF(OR($C2648=25,$C2648=26,$C2648=27),$J2648,"")</f>
        <v/>
      </c>
      <c r="T2648" s="9" t="str">
        <f t="shared" si="301"/>
        <v/>
      </c>
    </row>
    <row r="2649" spans="1:20" x14ac:dyDescent="0.25">
      <c r="A2649" s="20">
        <f t="shared" si="299"/>
        <v>42882.36</v>
      </c>
      <c r="B2649" s="2">
        <v>42882.351064814815</v>
      </c>
      <c r="C2649" s="1">
        <v>20</v>
      </c>
      <c r="D2649" s="1">
        <v>23</v>
      </c>
      <c r="E2649" s="1">
        <v>21</v>
      </c>
      <c r="F2649" s="1">
        <v>22</v>
      </c>
      <c r="G2649" s="1">
        <v>830.66</v>
      </c>
      <c r="H2649" s="1">
        <v>287.05548889939871</v>
      </c>
      <c r="I2649" s="22">
        <v>5219.1899999999996</v>
      </c>
      <c r="J2649" s="1">
        <v>287.05548889939871</v>
      </c>
      <c r="K2649" s="7" t="str">
        <f>IF(OR($C2649=1,$C2649=2,$C2649=3),$J2649,"")</f>
        <v/>
      </c>
      <c r="L2649" s="8" t="str">
        <f t="shared" si="302"/>
        <v/>
      </c>
      <c r="M2649" s="3" t="str">
        <f>IF(OR($C2649=7,$C2649=8,$C2649=9),$J2649,"")</f>
        <v/>
      </c>
      <c r="N2649" s="8" t="str">
        <f t="shared" si="298"/>
        <v/>
      </c>
      <c r="O2649" s="7" t="str">
        <f>IF(OR($C2649=13,$C2649=14,$C2649=15),$J2649,"")</f>
        <v/>
      </c>
      <c r="P2649" s="8" t="str">
        <f t="shared" si="297"/>
        <v/>
      </c>
      <c r="Q2649" s="3">
        <f>IF(OR($C2649=19,$C2649=20,$C2649=21),$J2649,"")</f>
        <v>287.05548889939871</v>
      </c>
      <c r="R2649" s="3">
        <f t="shared" si="300"/>
        <v>262.45410618013307</v>
      </c>
      <c r="S2649" s="7" t="str">
        <f>IF(OR($C2649=25,$C2649=26,$C2649=27),$J2649,"")</f>
        <v/>
      </c>
      <c r="T2649" s="9" t="str">
        <f t="shared" si="301"/>
        <v/>
      </c>
    </row>
    <row r="2650" spans="1:20" x14ac:dyDescent="0.25">
      <c r="A2650" s="20">
        <f t="shared" si="299"/>
        <v>42882.36</v>
      </c>
      <c r="B2650" s="2">
        <v>42882.351099537038</v>
      </c>
      <c r="C2650" s="1">
        <v>21</v>
      </c>
      <c r="D2650" s="1">
        <v>24</v>
      </c>
      <c r="E2650" s="1">
        <v>22</v>
      </c>
      <c r="F2650" s="1">
        <v>23</v>
      </c>
      <c r="G2650" s="1">
        <v>714.58100000000002</v>
      </c>
      <c r="H2650" s="1">
        <v>246.94146619943328</v>
      </c>
      <c r="I2650" s="22">
        <v>4489.8500000000004</v>
      </c>
      <c r="J2650" s="1">
        <v>246.94146619943328</v>
      </c>
      <c r="K2650" s="7" t="str">
        <f>IF(OR($C2650=1,$C2650=2,$C2650=3),$J2650,"")</f>
        <v/>
      </c>
      <c r="L2650" s="8" t="str">
        <f t="shared" si="302"/>
        <v/>
      </c>
      <c r="M2650" s="3" t="str">
        <f>IF(OR($C2650=7,$C2650=8,$C2650=9),$J2650,"")</f>
        <v/>
      </c>
      <c r="N2650" s="8" t="str">
        <f t="shared" si="298"/>
        <v/>
      </c>
      <c r="O2650" s="7" t="str">
        <f>IF(OR($C2650=13,$C2650=14,$C2650=15),$J2650,"")</f>
        <v/>
      </c>
      <c r="P2650" s="8" t="str">
        <f t="shared" si="297"/>
        <v/>
      </c>
      <c r="Q2650" s="3">
        <f>IF(OR($C2650=19,$C2650=20,$C2650=21),$J2650,"")</f>
        <v>246.94146619943328</v>
      </c>
      <c r="R2650" s="3" t="str">
        <f t="shared" si="300"/>
        <v/>
      </c>
      <c r="S2650" s="7" t="str">
        <f>IF(OR($C2650=25,$C2650=26,$C2650=27),$J2650,"")</f>
        <v/>
      </c>
      <c r="T2650" s="9" t="str">
        <f t="shared" si="301"/>
        <v/>
      </c>
    </row>
    <row r="2651" spans="1:20" x14ac:dyDescent="0.25">
      <c r="A2651" s="20">
        <f t="shared" si="299"/>
        <v>42882.37</v>
      </c>
      <c r="B2651" s="2">
        <v>42882.364733796298</v>
      </c>
      <c r="C2651" s="1">
        <v>7</v>
      </c>
      <c r="D2651" s="1">
        <v>10</v>
      </c>
      <c r="E2651" s="1">
        <v>8</v>
      </c>
      <c r="F2651" s="1">
        <v>9</v>
      </c>
      <c r="G2651" s="1">
        <v>561.63800000000003</v>
      </c>
      <c r="H2651" s="1">
        <v>194.08815962545506</v>
      </c>
      <c r="I2651" s="22">
        <v>3528.88</v>
      </c>
      <c r="J2651" s="1">
        <v>194.08815962545506</v>
      </c>
      <c r="K2651" s="7" t="str">
        <f>IF(OR($C2651=1,$C2651=2,$C2651=3),$J2651,"")</f>
        <v/>
      </c>
      <c r="L2651" s="8" t="str">
        <f t="shared" si="302"/>
        <v/>
      </c>
      <c r="M2651" s="3">
        <f>IF(OR($C2651=7,$C2651=8,$C2651=9),$J2651,"")</f>
        <v>194.08815962545506</v>
      </c>
      <c r="N2651" s="8" t="str">
        <f t="shared" si="298"/>
        <v/>
      </c>
      <c r="O2651" s="7" t="str">
        <f>IF(OR($C2651=13,$C2651=14,$C2651=15),$J2651,"")</f>
        <v/>
      </c>
      <c r="P2651" s="8" t="str">
        <f t="shared" si="297"/>
        <v/>
      </c>
      <c r="Q2651" s="3" t="str">
        <f>IF(OR($C2651=19,$C2651=20,$C2651=21),$J2651,"")</f>
        <v/>
      </c>
      <c r="R2651" s="3" t="str">
        <f t="shared" si="300"/>
        <v/>
      </c>
      <c r="S2651" s="7" t="str">
        <f>IF(OR($C2651=25,$C2651=26,$C2651=27),$J2651,"")</f>
        <v/>
      </c>
      <c r="T2651" s="9" t="str">
        <f t="shared" si="301"/>
        <v/>
      </c>
    </row>
    <row r="2652" spans="1:20" x14ac:dyDescent="0.25">
      <c r="A2652" s="20">
        <f t="shared" si="299"/>
        <v>42882.37</v>
      </c>
      <c r="B2652" s="2">
        <v>42882.364768518521</v>
      </c>
      <c r="C2652" s="1">
        <v>8</v>
      </c>
      <c r="D2652" s="1">
        <v>11</v>
      </c>
      <c r="E2652" s="1">
        <v>9</v>
      </c>
      <c r="F2652" s="1">
        <v>10</v>
      </c>
      <c r="G2652" s="1">
        <v>577.32500000000005</v>
      </c>
      <c r="H2652" s="1">
        <v>199.50919766071002</v>
      </c>
      <c r="I2652" s="22">
        <v>3627.44</v>
      </c>
      <c r="J2652" s="1">
        <v>199.50919766071002</v>
      </c>
      <c r="K2652" s="7" t="str">
        <f>IF(OR($C2652=1,$C2652=2,$C2652=3),$J2652,"")</f>
        <v/>
      </c>
      <c r="L2652" s="8" t="str">
        <f t="shared" si="302"/>
        <v/>
      </c>
      <c r="M2652" s="3">
        <f>IF(OR($C2652=7,$C2652=8,$C2652=9),$J2652,"")</f>
        <v>199.50919766071002</v>
      </c>
      <c r="N2652" s="8">
        <f t="shared" si="298"/>
        <v>199.18055565321799</v>
      </c>
      <c r="O2652" s="7" t="str">
        <f>IF(OR($C2652=13,$C2652=14,$C2652=15),$J2652,"")</f>
        <v/>
      </c>
      <c r="P2652" s="8" t="str">
        <f t="shared" si="297"/>
        <v/>
      </c>
      <c r="Q2652" s="3" t="str">
        <f>IF(OR($C2652=19,$C2652=20,$C2652=21),$J2652,"")</f>
        <v/>
      </c>
      <c r="R2652" s="3" t="str">
        <f t="shared" si="300"/>
        <v/>
      </c>
      <c r="S2652" s="7" t="str">
        <f>IF(OR($C2652=25,$C2652=26,$C2652=27),$J2652,"")</f>
        <v/>
      </c>
      <c r="T2652" s="9" t="str">
        <f t="shared" si="301"/>
        <v/>
      </c>
    </row>
    <row r="2653" spans="1:20" x14ac:dyDescent="0.25">
      <c r="A2653" s="20">
        <f t="shared" si="299"/>
        <v>42882.37</v>
      </c>
      <c r="B2653" s="2">
        <v>42882.364803240744</v>
      </c>
      <c r="C2653" s="1">
        <v>9</v>
      </c>
      <c r="D2653" s="1">
        <v>12</v>
      </c>
      <c r="E2653" s="1">
        <v>10</v>
      </c>
      <c r="F2653" s="1">
        <v>11</v>
      </c>
      <c r="G2653" s="1">
        <v>590.15899999999999</v>
      </c>
      <c r="H2653" s="1">
        <v>203.94430967348885</v>
      </c>
      <c r="I2653" s="22">
        <v>3708.08</v>
      </c>
      <c r="J2653" s="1">
        <v>203.94430967348885</v>
      </c>
      <c r="K2653" s="7" t="str">
        <f>IF(OR($C2653=1,$C2653=2,$C2653=3),$J2653,"")</f>
        <v/>
      </c>
      <c r="L2653" s="8" t="str">
        <f t="shared" si="302"/>
        <v/>
      </c>
      <c r="M2653" s="3">
        <f>IF(OR($C2653=7,$C2653=8,$C2653=9),$J2653,"")</f>
        <v>203.94430967348885</v>
      </c>
      <c r="N2653" s="8" t="str">
        <f t="shared" si="298"/>
        <v/>
      </c>
      <c r="O2653" s="7" t="str">
        <f>IF(OR($C2653=13,$C2653=14,$C2653=15),$J2653,"")</f>
        <v/>
      </c>
      <c r="P2653" s="8" t="str">
        <f t="shared" si="297"/>
        <v/>
      </c>
      <c r="Q2653" s="3" t="str">
        <f>IF(OR($C2653=19,$C2653=20,$C2653=21),$J2653,"")</f>
        <v/>
      </c>
      <c r="R2653" s="3" t="str">
        <f t="shared" si="300"/>
        <v/>
      </c>
      <c r="S2653" s="7" t="str">
        <f>IF(OR($C2653=25,$C2653=26,$C2653=27),$J2653,"")</f>
        <v/>
      </c>
      <c r="T2653" s="9" t="str">
        <f t="shared" si="301"/>
        <v/>
      </c>
    </row>
    <row r="2654" spans="1:20" x14ac:dyDescent="0.25">
      <c r="A2654" s="20">
        <f t="shared" si="299"/>
        <v>42882.37</v>
      </c>
      <c r="B2654" s="2">
        <v>42882.364837962959</v>
      </c>
      <c r="C2654" s="1">
        <v>13</v>
      </c>
      <c r="D2654" s="1">
        <v>16</v>
      </c>
      <c r="E2654" s="1">
        <v>14</v>
      </c>
      <c r="F2654" s="1">
        <v>15</v>
      </c>
      <c r="G2654" s="1">
        <v>610.88900000000001</v>
      </c>
      <c r="H2654" s="1">
        <v>211.10808340146966</v>
      </c>
      <c r="I2654" s="22">
        <v>3838.33</v>
      </c>
      <c r="J2654" s="1">
        <v>211.10808340146966</v>
      </c>
      <c r="K2654" s="7" t="str">
        <f>IF(OR($C2654=1,$C2654=2,$C2654=3),$J2654,"")</f>
        <v/>
      </c>
      <c r="L2654" s="8" t="str">
        <f t="shared" si="302"/>
        <v/>
      </c>
      <c r="M2654" s="3" t="str">
        <f>IF(OR($C2654=7,$C2654=8,$C2654=9),$J2654,"")</f>
        <v/>
      </c>
      <c r="N2654" s="8" t="str">
        <f t="shared" si="298"/>
        <v/>
      </c>
      <c r="O2654" s="7">
        <f>IF(OR($C2654=13,$C2654=14,$C2654=15),$J2654,"")</f>
        <v>211.10808340146966</v>
      </c>
      <c r="P2654" s="8">
        <f>O2654:O2655</f>
        <v>211.10808340146966</v>
      </c>
      <c r="Q2654" s="3" t="str">
        <f>IF(OR($C2654=19,$C2654=20,$C2654=21),$J2654,"")</f>
        <v/>
      </c>
      <c r="R2654" s="3" t="str">
        <f t="shared" si="300"/>
        <v/>
      </c>
      <c r="S2654" s="7" t="str">
        <f>IF(OR($C2654=25,$C2654=26,$C2654=27),$J2654,"")</f>
        <v/>
      </c>
      <c r="T2654" s="9" t="str">
        <f t="shared" si="301"/>
        <v/>
      </c>
    </row>
    <row r="2655" spans="1:20" x14ac:dyDescent="0.25">
      <c r="A2655" s="20">
        <f t="shared" si="299"/>
        <v>42882.37</v>
      </c>
      <c r="B2655" s="2">
        <v>42882.364907407406</v>
      </c>
      <c r="C2655" s="1">
        <v>15</v>
      </c>
      <c r="D2655" s="1">
        <v>18</v>
      </c>
      <c r="E2655" s="1">
        <v>16</v>
      </c>
      <c r="F2655" s="1">
        <v>17</v>
      </c>
      <c r="G2655" s="1">
        <v>3896.18</v>
      </c>
      <c r="H2655" s="1">
        <v>1346.4231511569826</v>
      </c>
      <c r="I2655" s="22">
        <v>24480.400000000001</v>
      </c>
      <c r="J2655" s="1">
        <v>1346.4231511569826</v>
      </c>
      <c r="K2655" s="7" t="str">
        <f>IF(OR($C2655=1,$C2655=2,$C2655=3),$J2655,"")</f>
        <v/>
      </c>
      <c r="L2655" s="8" t="str">
        <f t="shared" si="302"/>
        <v/>
      </c>
      <c r="M2655" s="3" t="str">
        <f>IF(OR($C2655=7,$C2655=8,$C2655=9),$J2655,"")</f>
        <v/>
      </c>
      <c r="N2655" s="8" t="str">
        <f t="shared" si="298"/>
        <v/>
      </c>
      <c r="O2655" s="7">
        <f>IF(OR($C2655=13,$C2655=14,$C2655=15),$J2655,"")</f>
        <v>1346.4231511569826</v>
      </c>
      <c r="Q2655" s="3" t="str">
        <f>IF(OR($C2655=19,$C2655=20,$C2655=21),$J2655,"")</f>
        <v/>
      </c>
      <c r="R2655" s="3" t="str">
        <f t="shared" si="300"/>
        <v/>
      </c>
      <c r="S2655" s="7" t="str">
        <f>IF(OR($C2655=25,$C2655=26,$C2655=27),$J2655,"")</f>
        <v/>
      </c>
      <c r="T2655" s="9" t="str">
        <f t="shared" si="301"/>
        <v/>
      </c>
    </row>
    <row r="2656" spans="1:20" x14ac:dyDescent="0.25">
      <c r="A2656" s="20">
        <f t="shared" si="299"/>
        <v>42882.37</v>
      </c>
      <c r="B2656" s="2">
        <v>42882.364930555559</v>
      </c>
      <c r="C2656" s="1">
        <v>19</v>
      </c>
      <c r="D2656" s="1">
        <v>22</v>
      </c>
      <c r="E2656" s="1">
        <v>20</v>
      </c>
      <c r="F2656" s="1">
        <v>21</v>
      </c>
      <c r="G2656" s="1">
        <v>727.26800000000003</v>
      </c>
      <c r="H2656" s="1">
        <v>251.32577865900359</v>
      </c>
      <c r="I2656" s="22">
        <v>4569.5600000000004</v>
      </c>
      <c r="J2656" s="1">
        <v>251.32577865900359</v>
      </c>
      <c r="K2656" s="7" t="str">
        <f>IF(OR($C2656=1,$C2656=2,$C2656=3),$J2656,"")</f>
        <v/>
      </c>
      <c r="L2656" s="8" t="str">
        <f t="shared" si="302"/>
        <v/>
      </c>
      <c r="M2656" s="3" t="str">
        <f>IF(OR($C2656=7,$C2656=8,$C2656=9),$J2656,"")</f>
        <v/>
      </c>
      <c r="N2656" s="8" t="str">
        <f t="shared" si="298"/>
        <v/>
      </c>
      <c r="O2656" s="7" t="str">
        <f>IF(OR($C2656=13,$C2656=14,$C2656=15),$J2656,"")</f>
        <v/>
      </c>
      <c r="Q2656" s="3">
        <f>IF(OR($C2656=19,$C2656=20,$C2656=21),$J2656,"")</f>
        <v>251.32577865900359</v>
      </c>
      <c r="R2656" s="3" t="str">
        <f t="shared" si="300"/>
        <v/>
      </c>
      <c r="S2656" s="7" t="str">
        <f>IF(OR($C2656=25,$C2656=26,$C2656=27),$J2656,"")</f>
        <v/>
      </c>
      <c r="T2656" s="9" t="str">
        <f t="shared" si="301"/>
        <v/>
      </c>
    </row>
    <row r="2657" spans="1:20" x14ac:dyDescent="0.25">
      <c r="A2657" s="20">
        <f t="shared" si="299"/>
        <v>42882.37</v>
      </c>
      <c r="B2657" s="2">
        <v>42882.364965277775</v>
      </c>
      <c r="C2657" s="1">
        <v>20</v>
      </c>
      <c r="D2657" s="1">
        <v>23</v>
      </c>
      <c r="E2657" s="1">
        <v>21</v>
      </c>
      <c r="F2657" s="1">
        <v>22</v>
      </c>
      <c r="G2657" s="1">
        <v>831.44399999999996</v>
      </c>
      <c r="H2657" s="1">
        <v>287.32641984984429</v>
      </c>
      <c r="I2657" s="22">
        <v>5224.1099999999997</v>
      </c>
      <c r="J2657" s="1">
        <v>287.32641984984429</v>
      </c>
      <c r="K2657" s="7" t="str">
        <f>IF(OR($C2657=1,$C2657=2,$C2657=3),$J2657,"")</f>
        <v/>
      </c>
      <c r="L2657" s="8" t="str">
        <f t="shared" si="302"/>
        <v/>
      </c>
      <c r="M2657" s="3" t="str">
        <f>IF(OR($C2657=7,$C2657=8,$C2657=9),$J2657,"")</f>
        <v/>
      </c>
      <c r="N2657" s="8" t="str">
        <f t="shared" si="298"/>
        <v/>
      </c>
      <c r="O2657" s="7" t="str">
        <f>IF(OR($C2657=13,$C2657=14,$C2657=15),$J2657,"")</f>
        <v/>
      </c>
      <c r="P2657" s="8" t="str">
        <f t="shared" si="297"/>
        <v/>
      </c>
      <c r="Q2657" s="3">
        <f>IF(OR($C2657=19,$C2657=20,$C2657=21),$J2657,"")</f>
        <v>287.32641984984429</v>
      </c>
      <c r="R2657" s="3">
        <f t="shared" si="300"/>
        <v>261.85660667334679</v>
      </c>
      <c r="S2657" s="7" t="str">
        <f>IF(OR($C2657=25,$C2657=26,$C2657=27),$J2657,"")</f>
        <v/>
      </c>
      <c r="T2657" s="9" t="str">
        <f t="shared" si="301"/>
        <v/>
      </c>
    </row>
    <row r="2658" spans="1:20" x14ac:dyDescent="0.25">
      <c r="A2658" s="20">
        <f t="shared" si="299"/>
        <v>42882.37</v>
      </c>
      <c r="B2658" s="2">
        <v>42882.364999999998</v>
      </c>
      <c r="C2658" s="1">
        <v>21</v>
      </c>
      <c r="D2658" s="1">
        <v>24</v>
      </c>
      <c r="E2658" s="1">
        <v>22</v>
      </c>
      <c r="F2658" s="1">
        <v>23</v>
      </c>
      <c r="G2658" s="1">
        <v>714.51199999999994</v>
      </c>
      <c r="H2658" s="1">
        <v>246.91762151119249</v>
      </c>
      <c r="I2658" s="22">
        <v>4489.41</v>
      </c>
      <c r="J2658" s="1">
        <v>246.91762151119249</v>
      </c>
      <c r="K2658" s="7" t="str">
        <f>IF(OR($C2658=1,$C2658=2,$C2658=3),$J2658,"")</f>
        <v/>
      </c>
      <c r="L2658" s="8" t="str">
        <f t="shared" si="302"/>
        <v/>
      </c>
      <c r="M2658" s="3" t="str">
        <f>IF(OR($C2658=7,$C2658=8,$C2658=9),$J2658,"")</f>
        <v/>
      </c>
      <c r="N2658" s="8" t="str">
        <f t="shared" si="298"/>
        <v/>
      </c>
      <c r="O2658" s="7" t="str">
        <f>IF(OR($C2658=13,$C2658=14,$C2658=15),$J2658,"")</f>
        <v/>
      </c>
      <c r="P2658" s="8" t="str">
        <f t="shared" si="297"/>
        <v/>
      </c>
      <c r="Q2658" s="3">
        <f>IF(OR($C2658=19,$C2658=20,$C2658=21),$J2658,"")</f>
        <v>246.91762151119249</v>
      </c>
      <c r="R2658" s="3" t="str">
        <f t="shared" si="300"/>
        <v/>
      </c>
      <c r="S2658" s="7" t="str">
        <f>IF(OR($C2658=25,$C2658=26,$C2658=27),$J2658,"")</f>
        <v/>
      </c>
      <c r="T2658" s="9" t="str">
        <f t="shared" si="301"/>
        <v/>
      </c>
    </row>
    <row r="2659" spans="1:20" x14ac:dyDescent="0.25">
      <c r="A2659" s="20">
        <f t="shared" si="299"/>
        <v>42882.380000000005</v>
      </c>
      <c r="B2659" s="2">
        <v>42882.378587962965</v>
      </c>
      <c r="C2659" s="1">
        <v>7</v>
      </c>
      <c r="D2659" s="1">
        <v>10</v>
      </c>
      <c r="E2659" s="1">
        <v>8</v>
      </c>
      <c r="F2659" s="1">
        <v>9</v>
      </c>
      <c r="G2659" s="1">
        <v>559.83900000000006</v>
      </c>
      <c r="H2659" s="1">
        <v>193.4664698552362</v>
      </c>
      <c r="I2659" s="22">
        <v>3517.57</v>
      </c>
      <c r="J2659" s="1">
        <v>193.4664698552362</v>
      </c>
      <c r="K2659" s="7" t="str">
        <f>IF(OR($C2659=1,$C2659=2,$C2659=3),$J2659,"")</f>
        <v/>
      </c>
      <c r="L2659" s="8" t="str">
        <f t="shared" si="302"/>
        <v/>
      </c>
      <c r="M2659" s="3">
        <f>IF(OR($C2659=7,$C2659=8,$C2659=9),$J2659,"")</f>
        <v>193.4664698552362</v>
      </c>
      <c r="N2659" s="8">
        <f>AVERAGE(M2659:M2660)</f>
        <v>196.18770170381239</v>
      </c>
      <c r="O2659" s="7" t="str">
        <f>IF(OR($C2659=13,$C2659=14,$C2659=15),$J2659,"")</f>
        <v/>
      </c>
      <c r="P2659" s="8" t="str">
        <f t="shared" si="297"/>
        <v/>
      </c>
      <c r="Q2659" s="3" t="str">
        <f>IF(OR($C2659=19,$C2659=20,$C2659=21),$J2659,"")</f>
        <v/>
      </c>
      <c r="R2659" s="3" t="str">
        <f t="shared" si="300"/>
        <v/>
      </c>
      <c r="S2659" s="7" t="str">
        <f>IF(OR($C2659=25,$C2659=26,$C2659=27),$J2659,"")</f>
        <v/>
      </c>
      <c r="T2659" s="9" t="str">
        <f t="shared" si="301"/>
        <v/>
      </c>
    </row>
    <row r="2660" spans="1:20" x14ac:dyDescent="0.25">
      <c r="A2660" s="20">
        <f t="shared" si="299"/>
        <v>42882.380000000005</v>
      </c>
      <c r="B2660" s="2">
        <v>42882.378622685188</v>
      </c>
      <c r="C2660" s="1">
        <v>8</v>
      </c>
      <c r="D2660" s="1">
        <v>11</v>
      </c>
      <c r="E2660" s="1">
        <v>9</v>
      </c>
      <c r="F2660" s="1">
        <v>10</v>
      </c>
      <c r="G2660" s="1">
        <v>575.58799999999997</v>
      </c>
      <c r="H2660" s="1">
        <v>198.90893355238859</v>
      </c>
      <c r="I2660" s="22">
        <v>3616.53</v>
      </c>
      <c r="J2660" s="1">
        <v>198.90893355238859</v>
      </c>
      <c r="K2660" s="7" t="str">
        <f>IF(OR($C2660=1,$C2660=2,$C2660=3),$J2660,"")</f>
        <v/>
      </c>
      <c r="L2660" s="8" t="str">
        <f t="shared" si="302"/>
        <v/>
      </c>
      <c r="M2660" s="3">
        <f>IF(OR($C2660=7,$C2660=8,$C2660=9),$J2660,"")</f>
        <v>198.90893355238859</v>
      </c>
      <c r="N2660" s="8" t="str">
        <f t="shared" si="298"/>
        <v/>
      </c>
      <c r="O2660" s="7" t="str">
        <f>IF(OR($C2660=13,$C2660=14,$C2660=15),$J2660,"")</f>
        <v/>
      </c>
      <c r="P2660" s="8" t="str">
        <f t="shared" si="297"/>
        <v/>
      </c>
      <c r="Q2660" s="3" t="str">
        <f>IF(OR($C2660=19,$C2660=20,$C2660=21),$J2660,"")</f>
        <v/>
      </c>
      <c r="R2660" s="3" t="str">
        <f t="shared" si="300"/>
        <v/>
      </c>
      <c r="S2660" s="7" t="str">
        <f>IF(OR($C2660=25,$C2660=26,$C2660=27),$J2660,"")</f>
        <v/>
      </c>
      <c r="T2660" s="9" t="str">
        <f t="shared" si="301"/>
        <v/>
      </c>
    </row>
    <row r="2661" spans="1:20" x14ac:dyDescent="0.25">
      <c r="A2661" s="20">
        <f t="shared" si="299"/>
        <v>42882.380000000005</v>
      </c>
      <c r="B2661" s="2">
        <v>42882.378738425927</v>
      </c>
      <c r="C2661" s="1">
        <v>15</v>
      </c>
      <c r="D2661" s="1">
        <v>18</v>
      </c>
      <c r="E2661" s="1">
        <v>16</v>
      </c>
      <c r="F2661" s="1">
        <v>17</v>
      </c>
      <c r="G2661" s="1">
        <v>1901.71</v>
      </c>
      <c r="H2661" s="1">
        <v>657.18379817840696</v>
      </c>
      <c r="I2661" s="22">
        <v>11948.8</v>
      </c>
      <c r="J2661" s="1">
        <v>657.18379817840696</v>
      </c>
      <c r="K2661" s="7" t="str">
        <f>IF(OR($C2661=1,$C2661=2,$C2661=3),$J2661,"")</f>
        <v/>
      </c>
      <c r="L2661" s="8" t="str">
        <f t="shared" si="302"/>
        <v/>
      </c>
      <c r="M2661" s="3" t="str">
        <f>IF(OR($C2661=7,$C2661=8,$C2661=9),$J2661,"")</f>
        <v/>
      </c>
      <c r="N2661" s="8" t="str">
        <f t="shared" si="298"/>
        <v/>
      </c>
      <c r="O2661" s="7">
        <f>IF(OR($C2661=13,$C2661=14,$C2661=15),$J2661,"")</f>
        <v>657.18379817840696</v>
      </c>
      <c r="P2661" s="8">
        <f t="shared" si="297"/>
        <v>657.18379817840696</v>
      </c>
      <c r="Q2661" s="3" t="str">
        <f>IF(OR($C2661=19,$C2661=20,$C2661=21),$J2661,"")</f>
        <v/>
      </c>
      <c r="R2661" s="3" t="str">
        <f t="shared" si="300"/>
        <v/>
      </c>
      <c r="S2661" s="7" t="str">
        <f>IF(OR($C2661=25,$C2661=26,$C2661=27),$J2661,"")</f>
        <v/>
      </c>
      <c r="T2661" s="9" t="str">
        <f t="shared" si="301"/>
        <v/>
      </c>
    </row>
    <row r="2662" spans="1:20" x14ac:dyDescent="0.25">
      <c r="A2662" s="20">
        <f t="shared" si="299"/>
        <v>42882.380000000005</v>
      </c>
      <c r="B2662" s="2">
        <v>42882.37877314815</v>
      </c>
      <c r="C2662" s="1">
        <v>19</v>
      </c>
      <c r="D2662" s="1">
        <v>22</v>
      </c>
      <c r="E2662" s="1">
        <v>20</v>
      </c>
      <c r="F2662" s="1">
        <v>21</v>
      </c>
      <c r="G2662" s="1">
        <v>728.99699999999996</v>
      </c>
      <c r="H2662" s="1">
        <v>251.92327816578981</v>
      </c>
      <c r="I2662" s="22">
        <v>4580.43</v>
      </c>
      <c r="J2662" s="1">
        <v>251.92327816578981</v>
      </c>
      <c r="K2662" s="7" t="str">
        <f>IF(OR($C2662=1,$C2662=2,$C2662=3),$J2662,"")</f>
        <v/>
      </c>
      <c r="L2662" s="8" t="str">
        <f t="shared" si="302"/>
        <v/>
      </c>
      <c r="M2662" s="3" t="str">
        <f>IF(OR($C2662=7,$C2662=8,$C2662=9),$J2662,"")</f>
        <v/>
      </c>
      <c r="N2662" s="8" t="str">
        <f t="shared" si="298"/>
        <v/>
      </c>
      <c r="O2662" s="7" t="str">
        <f>IF(OR($C2662=13,$C2662=14,$C2662=15),$J2662,"")</f>
        <v/>
      </c>
      <c r="P2662" s="8" t="str">
        <f t="shared" si="297"/>
        <v/>
      </c>
      <c r="Q2662" s="3">
        <f>IF(OR($C2662=19,$C2662=20,$C2662=21),$J2662,"")</f>
        <v>251.92327816578981</v>
      </c>
      <c r="R2662" s="3" t="str">
        <f t="shared" si="300"/>
        <v/>
      </c>
      <c r="S2662" s="7" t="str">
        <f>IF(OR($C2662=25,$C2662=26,$C2662=27),$J2662,"")</f>
        <v/>
      </c>
      <c r="T2662" s="9" t="str">
        <f t="shared" si="301"/>
        <v/>
      </c>
    </row>
    <row r="2663" spans="1:20" x14ac:dyDescent="0.25">
      <c r="A2663" s="20">
        <f t="shared" si="299"/>
        <v>42882.380000000005</v>
      </c>
      <c r="B2663" s="2">
        <v>42882.378796296296</v>
      </c>
      <c r="C2663" s="1">
        <v>20</v>
      </c>
      <c r="D2663" s="1">
        <v>23</v>
      </c>
      <c r="E2663" s="1">
        <v>21</v>
      </c>
      <c r="F2663" s="1">
        <v>22</v>
      </c>
      <c r="G2663" s="1">
        <v>829.59400000000005</v>
      </c>
      <c r="H2663" s="1">
        <v>286.68710574483879</v>
      </c>
      <c r="I2663" s="22">
        <v>5212.49</v>
      </c>
      <c r="J2663" s="1">
        <v>286.68710574483879</v>
      </c>
      <c r="K2663" s="7" t="str">
        <f>IF(OR($C2663=1,$C2663=2,$C2663=3),$J2663,"")</f>
        <v/>
      </c>
      <c r="L2663" s="8" t="str">
        <f t="shared" si="302"/>
        <v/>
      </c>
      <c r="M2663" s="3" t="str">
        <f>IF(OR($C2663=7,$C2663=8,$C2663=9),$J2663,"")</f>
        <v/>
      </c>
      <c r="N2663" s="8" t="str">
        <f t="shared" si="298"/>
        <v/>
      </c>
      <c r="O2663" s="7" t="str">
        <f>IF(OR($C2663=13,$C2663=14,$C2663=15),$J2663,"")</f>
        <v/>
      </c>
      <c r="P2663" s="8" t="str">
        <f t="shared" si="297"/>
        <v/>
      </c>
      <c r="Q2663" s="3">
        <f>IF(OR($C2663=19,$C2663=20,$C2663=21),$J2663,"")</f>
        <v>286.68710574483879</v>
      </c>
      <c r="R2663" s="3">
        <f t="shared" si="300"/>
        <v>261.75120623981883</v>
      </c>
      <c r="S2663" s="7" t="str">
        <f>IF(OR($C2663=25,$C2663=26,$C2663=27),$J2663,"")</f>
        <v/>
      </c>
      <c r="T2663" s="9" t="str">
        <f t="shared" si="301"/>
        <v/>
      </c>
    </row>
    <row r="2664" spans="1:20" x14ac:dyDescent="0.25">
      <c r="A2664" s="20">
        <f t="shared" si="299"/>
        <v>42882.380000000005</v>
      </c>
      <c r="B2664" s="2">
        <v>42882.378831018519</v>
      </c>
      <c r="C2664" s="1">
        <v>21</v>
      </c>
      <c r="D2664" s="1">
        <v>24</v>
      </c>
      <c r="E2664" s="1">
        <v>22</v>
      </c>
      <c r="F2664" s="1">
        <v>23</v>
      </c>
      <c r="G2664" s="1">
        <v>713.71799999999996</v>
      </c>
      <c r="H2664" s="1">
        <v>246.64323480882797</v>
      </c>
      <c r="I2664" s="22">
        <v>4484.42</v>
      </c>
      <c r="J2664" s="1">
        <v>246.64323480882797</v>
      </c>
      <c r="K2664" s="7" t="str">
        <f>IF(OR($C2664=1,$C2664=2,$C2664=3),$J2664,"")</f>
        <v/>
      </c>
      <c r="L2664" s="8" t="str">
        <f t="shared" si="302"/>
        <v/>
      </c>
      <c r="M2664" s="3" t="str">
        <f>IF(OR($C2664=7,$C2664=8,$C2664=9),$J2664,"")</f>
        <v/>
      </c>
      <c r="N2664" s="8" t="str">
        <f t="shared" si="298"/>
        <v/>
      </c>
      <c r="O2664" s="7" t="str">
        <f>IF(OR($C2664=13,$C2664=14,$C2664=15),$J2664,"")</f>
        <v/>
      </c>
      <c r="P2664" s="8" t="str">
        <f t="shared" si="297"/>
        <v/>
      </c>
      <c r="Q2664" s="3">
        <f>IF(OR($C2664=19,$C2664=20,$C2664=21),$J2664,"")</f>
        <v>246.64323480882797</v>
      </c>
      <c r="R2664" s="3" t="str">
        <f t="shared" si="300"/>
        <v/>
      </c>
      <c r="S2664" s="7" t="str">
        <f>IF(OR($C2664=25,$C2664=26,$C2664=27),$J2664,"")</f>
        <v/>
      </c>
      <c r="T2664" s="9" t="str">
        <f t="shared" si="301"/>
        <v/>
      </c>
    </row>
    <row r="2665" spans="1:20" x14ac:dyDescent="0.25">
      <c r="A2665" s="20">
        <f t="shared" si="299"/>
        <v>42882.400000000001</v>
      </c>
      <c r="B2665" s="2">
        <v>42882.392557870371</v>
      </c>
      <c r="C2665" s="1">
        <v>8</v>
      </c>
      <c r="D2665" s="1">
        <v>11</v>
      </c>
      <c r="E2665" s="1">
        <v>9</v>
      </c>
      <c r="F2665" s="1">
        <v>10</v>
      </c>
      <c r="G2665" s="1">
        <v>576.28899999999999</v>
      </c>
      <c r="H2665" s="1">
        <v>199.15118176190691</v>
      </c>
      <c r="I2665" s="22">
        <v>3620.93</v>
      </c>
      <c r="J2665" s="1">
        <v>199.15118176190691</v>
      </c>
      <c r="K2665" s="7" t="str">
        <f>IF(OR($C2665=1,$C2665=2,$C2665=3),$J2665,"")</f>
        <v/>
      </c>
      <c r="L2665" s="8" t="str">
        <f t="shared" si="302"/>
        <v/>
      </c>
      <c r="M2665" s="3">
        <f>IF(OR($C2665=7,$C2665=8,$C2665=9),$J2665,"")</f>
        <v>199.15118176190691</v>
      </c>
      <c r="N2665" s="8">
        <f>AVERAGE(M2665:M2666)</f>
        <v>200.77866812813585</v>
      </c>
      <c r="O2665" s="7" t="str">
        <f>IF(OR($C2665=13,$C2665=14,$C2665=15),$J2665,"")</f>
        <v/>
      </c>
      <c r="P2665" s="8" t="str">
        <f t="shared" si="297"/>
        <v/>
      </c>
      <c r="Q2665" s="3" t="str">
        <f>IF(OR($C2665=19,$C2665=20,$C2665=21),$J2665,"")</f>
        <v/>
      </c>
      <c r="R2665" s="3" t="str">
        <f t="shared" si="300"/>
        <v/>
      </c>
      <c r="S2665" s="7" t="str">
        <f>IF(OR($C2665=25,$C2665=26,$C2665=27),$J2665,"")</f>
        <v/>
      </c>
      <c r="T2665" s="9" t="str">
        <f t="shared" si="301"/>
        <v/>
      </c>
    </row>
    <row r="2666" spans="1:20" x14ac:dyDescent="0.25">
      <c r="A2666" s="20">
        <f t="shared" si="299"/>
        <v>42882.400000000001</v>
      </c>
      <c r="B2666" s="2">
        <v>42882.392581018517</v>
      </c>
      <c r="C2666" s="1">
        <v>9</v>
      </c>
      <c r="D2666" s="1">
        <v>12</v>
      </c>
      <c r="E2666" s="1">
        <v>10</v>
      </c>
      <c r="F2666" s="1">
        <v>11</v>
      </c>
      <c r="G2666" s="1">
        <v>585.70799999999997</v>
      </c>
      <c r="H2666" s="1">
        <v>202.40615449436476</v>
      </c>
      <c r="I2666" s="22">
        <v>3680.11</v>
      </c>
      <c r="J2666" s="1">
        <v>202.40615449436476</v>
      </c>
      <c r="K2666" s="7" t="str">
        <f>IF(OR($C2666=1,$C2666=2,$C2666=3),$J2666,"")</f>
        <v/>
      </c>
      <c r="L2666" s="8" t="str">
        <f t="shared" si="302"/>
        <v/>
      </c>
      <c r="M2666" s="3">
        <f>IF(OR($C2666=7,$C2666=8,$C2666=9),$J2666,"")</f>
        <v>202.40615449436476</v>
      </c>
      <c r="N2666" s="8" t="str">
        <f t="shared" si="298"/>
        <v/>
      </c>
      <c r="O2666" s="7" t="str">
        <f>IF(OR($C2666=13,$C2666=14,$C2666=15),$J2666,"")</f>
        <v/>
      </c>
      <c r="P2666" s="8" t="str">
        <f t="shared" si="297"/>
        <v/>
      </c>
      <c r="Q2666" s="3" t="str">
        <f>IF(OR($C2666=19,$C2666=20,$C2666=21),$J2666,"")</f>
        <v/>
      </c>
      <c r="R2666" s="3" t="str">
        <f t="shared" si="300"/>
        <v/>
      </c>
      <c r="S2666" s="7" t="str">
        <f>IF(OR($C2666=25,$C2666=26,$C2666=27),$J2666,"")</f>
        <v/>
      </c>
      <c r="T2666" s="9" t="str">
        <f t="shared" si="301"/>
        <v/>
      </c>
    </row>
    <row r="2667" spans="1:20" x14ac:dyDescent="0.25">
      <c r="A2667" s="20">
        <f t="shared" si="299"/>
        <v>42882.400000000001</v>
      </c>
      <c r="B2667" s="2">
        <v>42882.39267361111</v>
      </c>
      <c r="C2667" s="1">
        <v>15</v>
      </c>
      <c r="D2667" s="1">
        <v>18</v>
      </c>
      <c r="E2667" s="1">
        <v>16</v>
      </c>
      <c r="F2667" s="1">
        <v>17</v>
      </c>
      <c r="G2667" s="1">
        <v>3781.11</v>
      </c>
      <c r="H2667" s="1">
        <v>1306.6578138256393</v>
      </c>
      <c r="I2667" s="22">
        <v>23757.4</v>
      </c>
      <c r="J2667" s="1">
        <v>1306.6578138256393</v>
      </c>
      <c r="K2667" s="7" t="str">
        <f>IF(OR($C2667=1,$C2667=2,$C2667=3),$J2667,"")</f>
        <v/>
      </c>
      <c r="L2667" s="8" t="str">
        <f t="shared" si="302"/>
        <v/>
      </c>
      <c r="M2667" s="3" t="str">
        <f>IF(OR($C2667=7,$C2667=8,$C2667=9),$J2667,"")</f>
        <v/>
      </c>
      <c r="N2667" s="8" t="str">
        <f t="shared" si="298"/>
        <v/>
      </c>
      <c r="O2667" s="7">
        <f>IF(OR($C2667=13,$C2667=14,$C2667=15),$J2667,"")</f>
        <v>1306.6578138256393</v>
      </c>
      <c r="P2667" s="8">
        <f t="shared" si="297"/>
        <v>1306.6578138256393</v>
      </c>
      <c r="Q2667" s="3" t="str">
        <f>IF(OR($C2667=19,$C2667=20,$C2667=21),$J2667,"")</f>
        <v/>
      </c>
      <c r="R2667" s="3" t="str">
        <f t="shared" si="300"/>
        <v/>
      </c>
      <c r="S2667" s="7" t="str">
        <f>IF(OR($C2667=25,$C2667=26,$C2667=27),$J2667,"")</f>
        <v/>
      </c>
      <c r="T2667" s="9" t="str">
        <f t="shared" si="301"/>
        <v/>
      </c>
    </row>
    <row r="2668" spans="1:20" x14ac:dyDescent="0.25">
      <c r="A2668" s="20">
        <f t="shared" si="299"/>
        <v>42882.400000000001</v>
      </c>
      <c r="B2668" s="2">
        <v>42882.392708333333</v>
      </c>
      <c r="C2668" s="1">
        <v>19</v>
      </c>
      <c r="D2668" s="1">
        <v>22</v>
      </c>
      <c r="E2668" s="1">
        <v>20</v>
      </c>
      <c r="F2668" s="1">
        <v>21</v>
      </c>
      <c r="G2668" s="1">
        <v>726.18399999999997</v>
      </c>
      <c r="H2668" s="1">
        <v>250.95117515098951</v>
      </c>
      <c r="I2668" s="22">
        <v>4562.75</v>
      </c>
      <c r="J2668" s="1">
        <v>250.95117515098951</v>
      </c>
      <c r="K2668" s="7" t="str">
        <f>IF(OR($C2668=1,$C2668=2,$C2668=3),$J2668,"")</f>
        <v/>
      </c>
      <c r="L2668" s="8" t="str">
        <f t="shared" si="302"/>
        <v/>
      </c>
      <c r="M2668" s="3" t="str">
        <f>IF(OR($C2668=7,$C2668=8,$C2668=9),$J2668,"")</f>
        <v/>
      </c>
      <c r="N2668" s="8" t="str">
        <f t="shared" si="298"/>
        <v/>
      </c>
      <c r="O2668" s="7" t="str">
        <f>IF(OR($C2668=13,$C2668=14,$C2668=15),$J2668,"")</f>
        <v/>
      </c>
      <c r="P2668" s="8" t="str">
        <f t="shared" si="297"/>
        <v/>
      </c>
      <c r="Q2668" s="3">
        <f>IF(OR($C2668=19,$C2668=20,$C2668=21),$J2668,"")</f>
        <v>250.95117515098951</v>
      </c>
      <c r="R2668" s="3" t="str">
        <f t="shared" si="300"/>
        <v/>
      </c>
      <c r="S2668" s="7" t="str">
        <f>IF(OR($C2668=25,$C2668=26,$C2668=27),$J2668,"")</f>
        <v/>
      </c>
      <c r="T2668" s="9" t="str">
        <f t="shared" si="301"/>
        <v/>
      </c>
    </row>
    <row r="2669" spans="1:20" x14ac:dyDescent="0.25">
      <c r="A2669" s="20">
        <f t="shared" si="299"/>
        <v>42882.400000000001</v>
      </c>
      <c r="B2669" s="2">
        <v>42882.392743055556</v>
      </c>
      <c r="C2669" s="1">
        <v>20</v>
      </c>
      <c r="D2669" s="1">
        <v>23</v>
      </c>
      <c r="E2669" s="1">
        <v>21</v>
      </c>
      <c r="F2669" s="1">
        <v>22</v>
      </c>
      <c r="G2669" s="1">
        <v>835.00699999999995</v>
      </c>
      <c r="H2669" s="1">
        <v>288.55770425856571</v>
      </c>
      <c r="I2669" s="22">
        <v>5246.5</v>
      </c>
      <c r="J2669" s="1">
        <v>288.55770425856571</v>
      </c>
      <c r="K2669" s="7" t="str">
        <f>IF(OR($C2669=1,$C2669=2,$C2669=3),$J2669,"")</f>
        <v/>
      </c>
      <c r="L2669" s="8" t="str">
        <f t="shared" si="302"/>
        <v/>
      </c>
      <c r="M2669" s="3" t="str">
        <f>IF(OR($C2669=7,$C2669=8,$C2669=9),$J2669,"")</f>
        <v/>
      </c>
      <c r="N2669" s="8" t="str">
        <f t="shared" si="298"/>
        <v/>
      </c>
      <c r="O2669" s="7" t="str">
        <f>IF(OR($C2669=13,$C2669=14,$C2669=15),$J2669,"")</f>
        <v/>
      </c>
      <c r="P2669" s="8" t="str">
        <f t="shared" si="297"/>
        <v/>
      </c>
      <c r="Q2669" s="3">
        <f>IF(OR($C2669=19,$C2669=20,$C2669=21),$J2669,"")</f>
        <v>288.55770425856571</v>
      </c>
      <c r="R2669" s="3">
        <f t="shared" si="300"/>
        <v>262.04690341235022</v>
      </c>
      <c r="S2669" s="7" t="str">
        <f>IF(OR($C2669=25,$C2669=26,$C2669=27),$J2669,"")</f>
        <v/>
      </c>
      <c r="T2669" s="9" t="str">
        <f t="shared" si="301"/>
        <v/>
      </c>
    </row>
    <row r="2670" spans="1:20" x14ac:dyDescent="0.25">
      <c r="A2670" s="20">
        <f t="shared" si="299"/>
        <v>42882.400000000001</v>
      </c>
      <c r="B2670" s="2">
        <v>42882.392766203702</v>
      </c>
      <c r="C2670" s="1">
        <v>21</v>
      </c>
      <c r="D2670" s="1">
        <v>24</v>
      </c>
      <c r="E2670" s="1">
        <v>22</v>
      </c>
      <c r="F2670" s="1">
        <v>23</v>
      </c>
      <c r="G2670" s="1">
        <v>713.68499999999995</v>
      </c>
      <c r="H2670" s="1">
        <v>246.63183082749543</v>
      </c>
      <c r="I2670" s="22">
        <v>4484.21</v>
      </c>
      <c r="J2670" s="1">
        <v>246.63183082749543</v>
      </c>
      <c r="K2670" s="7" t="str">
        <f>IF(OR($C2670=1,$C2670=2,$C2670=3),$J2670,"")</f>
        <v/>
      </c>
      <c r="L2670" s="8" t="str">
        <f t="shared" si="302"/>
        <v/>
      </c>
      <c r="M2670" s="3" t="str">
        <f>IF(OR($C2670=7,$C2670=8,$C2670=9),$J2670,"")</f>
        <v/>
      </c>
      <c r="N2670" s="8" t="str">
        <f t="shared" si="298"/>
        <v/>
      </c>
      <c r="O2670" s="7" t="str">
        <f>IF(OR($C2670=13,$C2670=14,$C2670=15),$J2670,"")</f>
        <v/>
      </c>
      <c r="P2670" s="8" t="str">
        <f t="shared" si="297"/>
        <v/>
      </c>
      <c r="Q2670" s="3">
        <f>IF(OR($C2670=19,$C2670=20,$C2670=21),$J2670,"")</f>
        <v>246.63183082749543</v>
      </c>
      <c r="R2670" s="3" t="str">
        <f t="shared" si="300"/>
        <v/>
      </c>
      <c r="S2670" s="7" t="str">
        <f>IF(OR($C2670=25,$C2670=26,$C2670=27),$J2670,"")</f>
        <v/>
      </c>
      <c r="T2670" s="9" t="str">
        <f t="shared" si="301"/>
        <v/>
      </c>
    </row>
    <row r="2671" spans="1:20" x14ac:dyDescent="0.25">
      <c r="A2671" s="20">
        <f t="shared" si="299"/>
        <v>42882.41</v>
      </c>
      <c r="B2671" s="2">
        <v>42882.406377314815</v>
      </c>
      <c r="C2671" s="1">
        <v>7</v>
      </c>
      <c r="D2671" s="1">
        <v>10</v>
      </c>
      <c r="E2671" s="1">
        <v>8</v>
      </c>
      <c r="F2671" s="1">
        <v>9</v>
      </c>
      <c r="G2671" s="1">
        <v>561.29899999999998</v>
      </c>
      <c r="H2671" s="1">
        <v>193.97100963540268</v>
      </c>
      <c r="I2671" s="22">
        <v>3526.75</v>
      </c>
      <c r="J2671" s="1">
        <v>193.97100963540268</v>
      </c>
      <c r="K2671" s="7" t="str">
        <f>IF(OR($C2671=1,$C2671=2,$C2671=3),$J2671,"")</f>
        <v/>
      </c>
      <c r="L2671" s="8" t="str">
        <f t="shared" si="302"/>
        <v/>
      </c>
      <c r="M2671" s="3">
        <f>IF(OR($C2671=7,$C2671=8,$C2671=9),$J2671,"")</f>
        <v>193.97100963540268</v>
      </c>
      <c r="N2671" s="8" t="str">
        <f t="shared" si="298"/>
        <v/>
      </c>
      <c r="O2671" s="7" t="str">
        <f>IF(OR($C2671=13,$C2671=14,$C2671=15),$J2671,"")</f>
        <v/>
      </c>
      <c r="P2671" s="8" t="str">
        <f t="shared" si="297"/>
        <v/>
      </c>
      <c r="Q2671" s="3" t="str">
        <f>IF(OR($C2671=19,$C2671=20,$C2671=21),$J2671,"")</f>
        <v/>
      </c>
      <c r="R2671" s="3" t="str">
        <f t="shared" si="300"/>
        <v/>
      </c>
      <c r="S2671" s="7" t="str">
        <f>IF(OR($C2671=25,$C2671=26,$C2671=27),$J2671,"")</f>
        <v/>
      </c>
      <c r="T2671" s="9" t="str">
        <f t="shared" si="301"/>
        <v/>
      </c>
    </row>
    <row r="2672" spans="1:20" x14ac:dyDescent="0.25">
      <c r="A2672" s="20">
        <f t="shared" si="299"/>
        <v>42882.41</v>
      </c>
      <c r="B2672" s="2">
        <v>42882.406400462962</v>
      </c>
      <c r="C2672" s="1">
        <v>8</v>
      </c>
      <c r="D2672" s="1">
        <v>11</v>
      </c>
      <c r="E2672" s="1">
        <v>9</v>
      </c>
      <c r="F2672" s="1">
        <v>10</v>
      </c>
      <c r="G2672" s="1">
        <v>577.06399999999996</v>
      </c>
      <c r="H2672" s="1">
        <v>199.41900253562542</v>
      </c>
      <c r="I2672" s="22">
        <v>3625.8</v>
      </c>
      <c r="J2672" s="1">
        <v>199.41900253562542</v>
      </c>
      <c r="K2672" s="7" t="str">
        <f>IF(OR($C2672=1,$C2672=2,$C2672=3),$J2672,"")</f>
        <v/>
      </c>
      <c r="L2672" s="8" t="str">
        <f t="shared" si="302"/>
        <v/>
      </c>
      <c r="M2672" s="3">
        <f>IF(OR($C2672=7,$C2672=8,$C2672=9),$J2672,"")</f>
        <v>199.41900253562542</v>
      </c>
      <c r="N2672" s="8">
        <f t="shared" si="298"/>
        <v>198.85479343899172</v>
      </c>
      <c r="O2672" s="7" t="str">
        <f>IF(OR($C2672=13,$C2672=14,$C2672=15),$J2672,"")</f>
        <v/>
      </c>
      <c r="P2672" s="8" t="str">
        <f t="shared" si="297"/>
        <v/>
      </c>
      <c r="Q2672" s="3" t="str">
        <f>IF(OR($C2672=19,$C2672=20,$C2672=21),$J2672,"")</f>
        <v/>
      </c>
      <c r="R2672" s="3" t="str">
        <f t="shared" si="300"/>
        <v/>
      </c>
      <c r="S2672" s="7" t="str">
        <f>IF(OR($C2672=25,$C2672=26,$C2672=27),$J2672,"")</f>
        <v/>
      </c>
      <c r="T2672" s="9" t="str">
        <f t="shared" si="301"/>
        <v/>
      </c>
    </row>
    <row r="2673" spans="1:20" x14ac:dyDescent="0.25">
      <c r="A2673" s="20">
        <f t="shared" si="299"/>
        <v>42882.41</v>
      </c>
      <c r="B2673" s="2">
        <v>42882.406435185185</v>
      </c>
      <c r="C2673" s="1">
        <v>9</v>
      </c>
      <c r="D2673" s="1">
        <v>12</v>
      </c>
      <c r="E2673" s="1">
        <v>10</v>
      </c>
      <c r="F2673" s="1">
        <v>11</v>
      </c>
      <c r="G2673" s="1">
        <v>587.93100000000004</v>
      </c>
      <c r="H2673" s="1">
        <v>203.17436814594708</v>
      </c>
      <c r="I2673" s="22">
        <v>3694.08</v>
      </c>
      <c r="J2673" s="1">
        <v>203.17436814594708</v>
      </c>
      <c r="K2673" s="7" t="str">
        <f>IF(OR($C2673=1,$C2673=2,$C2673=3),$J2673,"")</f>
        <v/>
      </c>
      <c r="L2673" s="8" t="str">
        <f t="shared" si="302"/>
        <v/>
      </c>
      <c r="M2673" s="3">
        <f>IF(OR($C2673=7,$C2673=8,$C2673=9),$J2673,"")</f>
        <v>203.17436814594708</v>
      </c>
      <c r="N2673" s="8" t="str">
        <f t="shared" si="298"/>
        <v/>
      </c>
      <c r="O2673" s="7" t="str">
        <f>IF(OR($C2673=13,$C2673=14,$C2673=15),$J2673,"")</f>
        <v/>
      </c>
      <c r="P2673" s="8" t="str">
        <f t="shared" si="297"/>
        <v/>
      </c>
      <c r="Q2673" s="3" t="str">
        <f>IF(OR($C2673=19,$C2673=20,$C2673=21),$J2673,"")</f>
        <v/>
      </c>
      <c r="R2673" s="3" t="str">
        <f t="shared" si="300"/>
        <v/>
      </c>
      <c r="S2673" s="7" t="str">
        <f>IF(OR($C2673=25,$C2673=26,$C2673=27),$J2673,"")</f>
        <v/>
      </c>
      <c r="T2673" s="9" t="str">
        <f t="shared" si="301"/>
        <v/>
      </c>
    </row>
    <row r="2674" spans="1:20" x14ac:dyDescent="0.25">
      <c r="A2674" s="20">
        <f t="shared" si="299"/>
        <v>42882.41</v>
      </c>
      <c r="B2674" s="2">
        <v>42882.4065625</v>
      </c>
      <c r="C2674" s="1">
        <v>19</v>
      </c>
      <c r="D2674" s="1">
        <v>22</v>
      </c>
      <c r="E2674" s="1">
        <v>20</v>
      </c>
      <c r="F2674" s="1">
        <v>21</v>
      </c>
      <c r="G2674" s="1">
        <v>727.95399999999995</v>
      </c>
      <c r="H2674" s="1">
        <v>251.56284324064345</v>
      </c>
      <c r="I2674" s="22">
        <v>4573.87</v>
      </c>
      <c r="J2674" s="1">
        <v>251.56284324064345</v>
      </c>
      <c r="K2674" s="7" t="str">
        <f>IF(OR($C2674=1,$C2674=2,$C2674=3),$J2674,"")</f>
        <v/>
      </c>
      <c r="L2674" s="8" t="str">
        <f t="shared" si="302"/>
        <v/>
      </c>
      <c r="M2674" s="3" t="str">
        <f>IF(OR($C2674=7,$C2674=8,$C2674=9),$J2674,"")</f>
        <v/>
      </c>
      <c r="N2674" s="8" t="str">
        <f t="shared" si="298"/>
        <v/>
      </c>
      <c r="O2674" s="7" t="str">
        <f>IF(OR($C2674=13,$C2674=14,$C2674=15),$J2674,"")</f>
        <v/>
      </c>
      <c r="P2674" s="8" t="str">
        <f t="shared" si="297"/>
        <v/>
      </c>
      <c r="Q2674" s="3">
        <f>IF(OR($C2674=19,$C2674=20,$C2674=21),$J2674,"")</f>
        <v>251.56284324064345</v>
      </c>
      <c r="R2674" s="3" t="str">
        <f t="shared" si="300"/>
        <v/>
      </c>
      <c r="S2674" s="7" t="str">
        <f>IF(OR($C2674=25,$C2674=26,$C2674=27),$J2674,"")</f>
        <v/>
      </c>
      <c r="T2674" s="9" t="str">
        <f t="shared" si="301"/>
        <v/>
      </c>
    </row>
    <row r="2675" spans="1:20" x14ac:dyDescent="0.25">
      <c r="A2675" s="20">
        <f t="shared" si="299"/>
        <v>42882.41</v>
      </c>
      <c r="B2675" s="2">
        <v>42882.406597222223</v>
      </c>
      <c r="C2675" s="1">
        <v>20</v>
      </c>
      <c r="D2675" s="1">
        <v>23</v>
      </c>
      <c r="E2675" s="1">
        <v>21</v>
      </c>
      <c r="F2675" s="1">
        <v>22</v>
      </c>
      <c r="G2675" s="1">
        <v>831.58299999999997</v>
      </c>
      <c r="H2675" s="1">
        <v>287.37445480151769</v>
      </c>
      <c r="I2675" s="22">
        <v>5224.99</v>
      </c>
      <c r="J2675" s="1">
        <v>287.37445480151769</v>
      </c>
      <c r="K2675" s="7" t="str">
        <f>IF(OR($C2675=1,$C2675=2,$C2675=3),$J2675,"")</f>
        <v/>
      </c>
      <c r="L2675" s="8" t="str">
        <f t="shared" si="302"/>
        <v/>
      </c>
      <c r="M2675" s="3" t="str">
        <f>IF(OR($C2675=7,$C2675=8,$C2675=9),$J2675,"")</f>
        <v/>
      </c>
      <c r="N2675" s="8" t="str">
        <f t="shared" si="298"/>
        <v/>
      </c>
      <c r="O2675" s="7" t="str">
        <f>IF(OR($C2675=13,$C2675=14,$C2675=15),$J2675,"")</f>
        <v/>
      </c>
      <c r="P2675" s="8" t="str">
        <f t="shared" si="297"/>
        <v/>
      </c>
      <c r="Q2675" s="3">
        <f>IF(OR($C2675=19,$C2675=20,$C2675=21),$J2675,"")</f>
        <v>287.37445480151769</v>
      </c>
      <c r="R2675" s="3">
        <f t="shared" si="300"/>
        <v>261.84957997777826</v>
      </c>
      <c r="S2675" s="7" t="str">
        <f>IF(OR($C2675=25,$C2675=26,$C2675=27),$J2675,"")</f>
        <v/>
      </c>
      <c r="T2675" s="9" t="str">
        <f t="shared" si="301"/>
        <v/>
      </c>
    </row>
    <row r="2676" spans="1:20" x14ac:dyDescent="0.25">
      <c r="A2676" s="20">
        <f t="shared" si="299"/>
        <v>42882.41</v>
      </c>
      <c r="B2676" s="2">
        <v>42882.40662037037</v>
      </c>
      <c r="C2676" s="1">
        <v>21</v>
      </c>
      <c r="D2676" s="1">
        <v>24</v>
      </c>
      <c r="E2676" s="1">
        <v>22</v>
      </c>
      <c r="F2676" s="1">
        <v>23</v>
      </c>
      <c r="G2676" s="1">
        <v>713.62599999999998</v>
      </c>
      <c r="H2676" s="1">
        <v>246.61144189117365</v>
      </c>
      <c r="I2676" s="22">
        <v>4483.8500000000004</v>
      </c>
      <c r="J2676" s="1">
        <v>246.61144189117365</v>
      </c>
      <c r="K2676" s="7" t="str">
        <f>IF(OR($C2676=1,$C2676=2,$C2676=3),$J2676,"")</f>
        <v/>
      </c>
      <c r="L2676" s="8" t="str">
        <f t="shared" si="302"/>
        <v/>
      </c>
      <c r="M2676" s="3" t="str">
        <f>IF(OR($C2676=7,$C2676=8,$C2676=9),$J2676,"")</f>
        <v/>
      </c>
      <c r="N2676" s="8" t="str">
        <f t="shared" si="298"/>
        <v/>
      </c>
      <c r="O2676" s="7" t="str">
        <f>IF(OR($C2676=13,$C2676=14,$C2676=15),$J2676,"")</f>
        <v/>
      </c>
      <c r="P2676" s="8" t="str">
        <f t="shared" si="297"/>
        <v/>
      </c>
      <c r="Q2676" s="3">
        <f>IF(OR($C2676=19,$C2676=20,$C2676=21),$J2676,"")</f>
        <v>246.61144189117365</v>
      </c>
      <c r="R2676" s="3" t="str">
        <f t="shared" si="300"/>
        <v/>
      </c>
      <c r="S2676" s="7" t="str">
        <f>IF(OR($C2676=25,$C2676=26,$C2676=27),$J2676,"")</f>
        <v/>
      </c>
      <c r="T2676" s="9" t="str">
        <f t="shared" si="301"/>
        <v/>
      </c>
    </row>
    <row r="2677" spans="1:20" x14ac:dyDescent="0.25">
      <c r="A2677" s="20">
        <f t="shared" si="299"/>
        <v>42882.43</v>
      </c>
      <c r="B2677" s="2">
        <v>42882.420300925929</v>
      </c>
      <c r="C2677" s="1">
        <v>8</v>
      </c>
      <c r="D2677" s="1">
        <v>11</v>
      </c>
      <c r="E2677" s="1">
        <v>9</v>
      </c>
      <c r="F2677" s="1">
        <v>10</v>
      </c>
      <c r="G2677" s="1">
        <v>577.15800000000002</v>
      </c>
      <c r="H2677" s="1">
        <v>199.45148660366357</v>
      </c>
      <c r="I2677" s="22">
        <v>3626.39</v>
      </c>
      <c r="J2677" s="1">
        <v>199.45148660366357</v>
      </c>
      <c r="K2677" s="7" t="str">
        <f>IF(OR($C2677=1,$C2677=2,$C2677=3),$J2677,"")</f>
        <v/>
      </c>
      <c r="L2677" s="8" t="str">
        <f t="shared" si="302"/>
        <v/>
      </c>
      <c r="M2677" s="3">
        <f>IF(OR($C2677=7,$C2677=8,$C2677=9),$J2677,"")</f>
        <v>199.45148660366357</v>
      </c>
      <c r="N2677" s="8">
        <f>M2677</f>
        <v>199.45148660366357</v>
      </c>
      <c r="O2677" s="7" t="str">
        <f>IF(OR($C2677=13,$C2677=14,$C2677=15),$J2677,"")</f>
        <v/>
      </c>
      <c r="P2677" s="8" t="str">
        <f t="shared" si="297"/>
        <v/>
      </c>
      <c r="Q2677" s="3" t="str">
        <f>IF(OR($C2677=19,$C2677=20,$C2677=21),$J2677,"")</f>
        <v/>
      </c>
      <c r="R2677" s="3" t="str">
        <f t="shared" si="300"/>
        <v/>
      </c>
      <c r="S2677" s="7" t="str">
        <f>IF(OR($C2677=25,$C2677=26,$C2677=27),$J2677,"")</f>
        <v/>
      </c>
      <c r="T2677" s="9" t="str">
        <f t="shared" si="301"/>
        <v/>
      </c>
    </row>
    <row r="2678" spans="1:20" x14ac:dyDescent="0.25">
      <c r="A2678" s="20">
        <f t="shared" si="299"/>
        <v>42882.43</v>
      </c>
      <c r="B2678" s="2">
        <v>42882.420451388891</v>
      </c>
      <c r="C2678" s="1">
        <v>19</v>
      </c>
      <c r="D2678" s="1">
        <v>22</v>
      </c>
      <c r="E2678" s="1">
        <v>20</v>
      </c>
      <c r="F2678" s="1">
        <v>21</v>
      </c>
      <c r="G2678" s="1">
        <v>727.39300000000003</v>
      </c>
      <c r="H2678" s="1">
        <v>251.36897555799044</v>
      </c>
      <c r="I2678" s="22">
        <v>4570.3500000000004</v>
      </c>
      <c r="J2678" s="1">
        <v>251.36897555799044</v>
      </c>
      <c r="K2678" s="7" t="str">
        <f>IF(OR($C2678=1,$C2678=2,$C2678=3),$J2678,"")</f>
        <v/>
      </c>
      <c r="L2678" s="8" t="str">
        <f t="shared" si="302"/>
        <v/>
      </c>
      <c r="M2678" s="3" t="str">
        <f>IF(OR($C2678=7,$C2678=8,$C2678=9),$J2678,"")</f>
        <v/>
      </c>
      <c r="N2678" s="8" t="str">
        <f t="shared" si="298"/>
        <v/>
      </c>
      <c r="O2678" s="7" t="str">
        <f>IF(OR($C2678=13,$C2678=14,$C2678=15),$J2678,"")</f>
        <v/>
      </c>
      <c r="P2678" s="8" t="str">
        <f t="shared" si="297"/>
        <v/>
      </c>
      <c r="Q2678" s="3">
        <f>IF(OR($C2678=19,$C2678=20,$C2678=21),$J2678,"")</f>
        <v>251.36897555799044</v>
      </c>
      <c r="R2678" s="3" t="str">
        <f t="shared" si="300"/>
        <v/>
      </c>
      <c r="S2678" s="7" t="str">
        <f>IF(OR($C2678=25,$C2678=26,$C2678=27),$J2678,"")</f>
        <v/>
      </c>
      <c r="T2678" s="9" t="str">
        <f t="shared" si="301"/>
        <v/>
      </c>
    </row>
    <row r="2679" spans="1:20" x14ac:dyDescent="0.25">
      <c r="A2679" s="20">
        <f t="shared" si="299"/>
        <v>42882.43</v>
      </c>
      <c r="B2679" s="2">
        <v>42882.420486111114</v>
      </c>
      <c r="C2679" s="1">
        <v>20</v>
      </c>
      <c r="D2679" s="1">
        <v>23</v>
      </c>
      <c r="E2679" s="1">
        <v>21</v>
      </c>
      <c r="F2679" s="1">
        <v>22</v>
      </c>
      <c r="G2679" s="1">
        <v>828.327</v>
      </c>
      <c r="H2679" s="1">
        <v>286.249261976708</v>
      </c>
      <c r="I2679" s="22">
        <v>5204.53</v>
      </c>
      <c r="J2679" s="1">
        <v>286.249261976708</v>
      </c>
      <c r="K2679" s="7" t="str">
        <f>IF(OR($C2679=1,$C2679=2,$C2679=3),$J2679,"")</f>
        <v/>
      </c>
      <c r="L2679" s="8" t="str">
        <f t="shared" si="302"/>
        <v/>
      </c>
      <c r="M2679" s="3" t="str">
        <f>IF(OR($C2679=7,$C2679=8,$C2679=9),$J2679,"")</f>
        <v/>
      </c>
      <c r="N2679" s="8" t="str">
        <f t="shared" si="298"/>
        <v/>
      </c>
      <c r="O2679" s="7" t="str">
        <f>IF(OR($C2679=13,$C2679=14,$C2679=15),$J2679,"")</f>
        <v/>
      </c>
      <c r="P2679" s="8" t="str">
        <f t="shared" ref="P2679:P2742" si="303">O2679</f>
        <v/>
      </c>
      <c r="Q2679" s="3">
        <f>IF(OR($C2679=19,$C2679=20,$C2679=21),$J2679,"")</f>
        <v>286.249261976708</v>
      </c>
      <c r="R2679" s="3">
        <f t="shared" si="300"/>
        <v>261.4339682136594</v>
      </c>
      <c r="S2679" s="7" t="str">
        <f>IF(OR($C2679=25,$C2679=26,$C2679=27),$J2679,"")</f>
        <v/>
      </c>
      <c r="T2679" s="9" t="str">
        <f t="shared" si="301"/>
        <v/>
      </c>
    </row>
    <row r="2680" spans="1:20" x14ac:dyDescent="0.25">
      <c r="A2680" s="20">
        <f t="shared" si="299"/>
        <v>42882.43</v>
      </c>
      <c r="B2680" s="2">
        <v>42882.42050925926</v>
      </c>
      <c r="C2680" s="1">
        <v>21</v>
      </c>
      <c r="D2680" s="1">
        <v>24</v>
      </c>
      <c r="E2680" s="1">
        <v>22</v>
      </c>
      <c r="F2680" s="1">
        <v>23</v>
      </c>
      <c r="G2680" s="1">
        <v>713.83500000000004</v>
      </c>
      <c r="H2680" s="1">
        <v>246.6836671062797</v>
      </c>
      <c r="I2680" s="22">
        <v>4485.16</v>
      </c>
      <c r="J2680" s="1">
        <v>246.6836671062797</v>
      </c>
      <c r="K2680" s="7" t="str">
        <f>IF(OR($C2680=1,$C2680=2,$C2680=3),$J2680,"")</f>
        <v/>
      </c>
      <c r="L2680" s="8" t="str">
        <f t="shared" si="302"/>
        <v/>
      </c>
      <c r="M2680" s="3" t="str">
        <f>IF(OR($C2680=7,$C2680=8,$C2680=9),$J2680,"")</f>
        <v/>
      </c>
      <c r="N2680" s="8" t="str">
        <f t="shared" si="298"/>
        <v/>
      </c>
      <c r="O2680" s="7" t="str">
        <f>IF(OR($C2680=13,$C2680=14,$C2680=15),$J2680,"")</f>
        <v/>
      </c>
      <c r="P2680" s="8" t="str">
        <f t="shared" si="303"/>
        <v/>
      </c>
      <c r="Q2680" s="3">
        <f>IF(OR($C2680=19,$C2680=20,$C2680=21),$J2680,"")</f>
        <v>246.6836671062797</v>
      </c>
      <c r="R2680" s="3" t="str">
        <f t="shared" si="300"/>
        <v/>
      </c>
      <c r="S2680" s="7" t="str">
        <f>IF(OR($C2680=25,$C2680=26,$C2680=27),$J2680,"")</f>
        <v/>
      </c>
      <c r="T2680" s="9" t="str">
        <f t="shared" si="301"/>
        <v/>
      </c>
    </row>
    <row r="2681" spans="1:20" x14ac:dyDescent="0.25">
      <c r="A2681" s="20">
        <f t="shared" si="299"/>
        <v>42882.44</v>
      </c>
      <c r="B2681" s="2">
        <v>42882.434155092589</v>
      </c>
      <c r="C2681" s="1">
        <v>7</v>
      </c>
      <c r="D2681" s="1">
        <v>10</v>
      </c>
      <c r="E2681" s="1">
        <v>8</v>
      </c>
      <c r="F2681" s="1">
        <v>9</v>
      </c>
      <c r="G2681" s="1">
        <v>562.82399999999996</v>
      </c>
      <c r="H2681" s="1">
        <v>194.49801180304237</v>
      </c>
      <c r="I2681" s="22">
        <v>3536.33</v>
      </c>
      <c r="J2681" s="1">
        <v>194.49801180304237</v>
      </c>
      <c r="K2681" s="7" t="str">
        <f>IF(OR($C2681=1,$C2681=2,$C2681=3),$J2681,"")</f>
        <v/>
      </c>
      <c r="L2681" s="8" t="str">
        <f t="shared" si="302"/>
        <v/>
      </c>
      <c r="M2681" s="3">
        <f>IF(OR($C2681=7,$C2681=8,$C2681=9),$J2681,"")</f>
        <v>194.49801180304237</v>
      </c>
      <c r="N2681" s="8" t="str">
        <f t="shared" si="298"/>
        <v/>
      </c>
      <c r="O2681" s="7" t="str">
        <f>IF(OR($C2681=13,$C2681=14,$C2681=15),$J2681,"")</f>
        <v/>
      </c>
      <c r="P2681" s="8" t="str">
        <f t="shared" si="303"/>
        <v/>
      </c>
      <c r="Q2681" s="3" t="str">
        <f>IF(OR($C2681=19,$C2681=20,$C2681=21),$J2681,"")</f>
        <v/>
      </c>
      <c r="R2681" s="3" t="str">
        <f t="shared" si="300"/>
        <v/>
      </c>
      <c r="S2681" s="7" t="str">
        <f>IF(OR($C2681=25,$C2681=26,$C2681=27),$J2681,"")</f>
        <v/>
      </c>
      <c r="T2681" s="9" t="str">
        <f t="shared" si="301"/>
        <v/>
      </c>
    </row>
    <row r="2682" spans="1:20" x14ac:dyDescent="0.25">
      <c r="A2682" s="20">
        <f t="shared" si="299"/>
        <v>42882.44</v>
      </c>
      <c r="B2682" s="2">
        <v>42882.434189814812</v>
      </c>
      <c r="C2682" s="1">
        <v>8</v>
      </c>
      <c r="D2682" s="1">
        <v>11</v>
      </c>
      <c r="E2682" s="1">
        <v>9</v>
      </c>
      <c r="F2682" s="1">
        <v>10</v>
      </c>
      <c r="G2682" s="1">
        <v>574.96900000000005</v>
      </c>
      <c r="H2682" s="1">
        <v>198.69502250860569</v>
      </c>
      <c r="I2682" s="22">
        <v>3612.64</v>
      </c>
      <c r="J2682" s="1">
        <v>198.69502250860569</v>
      </c>
      <c r="K2682" s="7" t="str">
        <f>IF(OR($C2682=1,$C2682=2,$C2682=3),$J2682,"")</f>
        <v/>
      </c>
      <c r="L2682" s="8" t="str">
        <f t="shared" si="302"/>
        <v/>
      </c>
      <c r="M2682" s="3">
        <f>IF(OR($C2682=7,$C2682=8,$C2682=9),$J2682,"")</f>
        <v>198.69502250860569</v>
      </c>
      <c r="N2682" s="8">
        <f t="shared" si="298"/>
        <v>198.57672060124696</v>
      </c>
      <c r="O2682" s="7" t="str">
        <f>IF(OR($C2682=13,$C2682=14,$C2682=15),$J2682,"")</f>
        <v/>
      </c>
      <c r="P2682" s="8" t="str">
        <f t="shared" si="303"/>
        <v/>
      </c>
      <c r="Q2682" s="3" t="str">
        <f>IF(OR($C2682=19,$C2682=20,$C2682=21),$J2682,"")</f>
        <v/>
      </c>
      <c r="R2682" s="3" t="str">
        <f t="shared" si="300"/>
        <v/>
      </c>
      <c r="S2682" s="7" t="str">
        <f>IF(OR($C2682=25,$C2682=26,$C2682=27),$J2682,"")</f>
        <v/>
      </c>
      <c r="T2682" s="9" t="str">
        <f t="shared" si="301"/>
        <v/>
      </c>
    </row>
    <row r="2683" spans="1:20" x14ac:dyDescent="0.25">
      <c r="A2683" s="20">
        <f t="shared" si="299"/>
        <v>42882.44</v>
      </c>
      <c r="B2683" s="2">
        <v>42882.434212962966</v>
      </c>
      <c r="C2683" s="1">
        <v>9</v>
      </c>
      <c r="D2683" s="1">
        <v>12</v>
      </c>
      <c r="E2683" s="1">
        <v>10</v>
      </c>
      <c r="F2683" s="1">
        <v>11</v>
      </c>
      <c r="G2683" s="1">
        <v>586.08699999999999</v>
      </c>
      <c r="H2683" s="1">
        <v>202.53712749209291</v>
      </c>
      <c r="I2683" s="22">
        <v>3682.49</v>
      </c>
      <c r="J2683" s="1">
        <v>202.53712749209291</v>
      </c>
      <c r="K2683" s="7" t="str">
        <f>IF(OR($C2683=1,$C2683=2,$C2683=3),$J2683,"")</f>
        <v/>
      </c>
      <c r="L2683" s="8" t="str">
        <f t="shared" si="302"/>
        <v/>
      </c>
      <c r="M2683" s="3">
        <f>IF(OR($C2683=7,$C2683=8,$C2683=9),$J2683,"")</f>
        <v>202.53712749209291</v>
      </c>
      <c r="N2683" s="8" t="str">
        <f t="shared" si="298"/>
        <v/>
      </c>
      <c r="O2683" s="7" t="str">
        <f>IF(OR($C2683=13,$C2683=14,$C2683=15),$J2683,"")</f>
        <v/>
      </c>
      <c r="P2683" s="8" t="str">
        <f t="shared" si="303"/>
        <v/>
      </c>
      <c r="Q2683" s="3" t="str">
        <f>IF(OR($C2683=19,$C2683=20,$C2683=21),$J2683,"")</f>
        <v/>
      </c>
      <c r="R2683" s="3" t="str">
        <f t="shared" si="300"/>
        <v/>
      </c>
      <c r="S2683" s="7" t="str">
        <f>IF(OR($C2683=25,$C2683=26,$C2683=27),$J2683,"")</f>
        <v/>
      </c>
      <c r="T2683" s="9" t="str">
        <f t="shared" si="301"/>
        <v/>
      </c>
    </row>
    <row r="2684" spans="1:20" x14ac:dyDescent="0.25">
      <c r="A2684" s="20">
        <f t="shared" si="299"/>
        <v>42882.44</v>
      </c>
      <c r="B2684" s="2">
        <v>42882.434317129628</v>
      </c>
      <c r="C2684" s="1">
        <v>19</v>
      </c>
      <c r="D2684" s="1">
        <v>22</v>
      </c>
      <c r="E2684" s="1">
        <v>20</v>
      </c>
      <c r="F2684" s="1">
        <v>21</v>
      </c>
      <c r="G2684" s="1">
        <v>732.76599999999996</v>
      </c>
      <c r="H2684" s="1">
        <v>253.22575106404159</v>
      </c>
      <c r="I2684" s="22">
        <v>4604.1099999999997</v>
      </c>
      <c r="J2684" s="1">
        <v>253.22575106404159</v>
      </c>
      <c r="K2684" s="7" t="str">
        <f>IF(OR($C2684=1,$C2684=2,$C2684=3),$J2684,"")</f>
        <v/>
      </c>
      <c r="L2684" s="8" t="str">
        <f t="shared" si="302"/>
        <v/>
      </c>
      <c r="M2684" s="3" t="str">
        <f>IF(OR($C2684=7,$C2684=8,$C2684=9),$J2684,"")</f>
        <v/>
      </c>
      <c r="N2684" s="8" t="str">
        <f t="shared" si="298"/>
        <v/>
      </c>
      <c r="O2684" s="7" t="str">
        <f>IF(OR($C2684=13,$C2684=14,$C2684=15),$J2684,"")</f>
        <v/>
      </c>
      <c r="P2684" s="8" t="str">
        <f t="shared" si="303"/>
        <v/>
      </c>
      <c r="Q2684" s="3">
        <f>IF(OR($C2684=19,$C2684=20,$C2684=21),$J2684,"")</f>
        <v>253.22575106404159</v>
      </c>
      <c r="R2684" s="3" t="str">
        <f t="shared" si="300"/>
        <v/>
      </c>
      <c r="S2684" s="7" t="str">
        <f>IF(OR($C2684=25,$C2684=26,$C2684=27),$J2684,"")</f>
        <v/>
      </c>
      <c r="T2684" s="9" t="str">
        <f t="shared" si="301"/>
        <v/>
      </c>
    </row>
    <row r="2685" spans="1:20" x14ac:dyDescent="0.25">
      <c r="A2685" s="20">
        <f t="shared" si="299"/>
        <v>42882.44</v>
      </c>
      <c r="B2685" s="2">
        <v>42882.434351851851</v>
      </c>
      <c r="C2685" s="1">
        <v>20</v>
      </c>
      <c r="D2685" s="1">
        <v>23</v>
      </c>
      <c r="E2685" s="1">
        <v>21</v>
      </c>
      <c r="F2685" s="1">
        <v>22</v>
      </c>
      <c r="G2685" s="1">
        <v>827.77700000000004</v>
      </c>
      <c r="H2685" s="1">
        <v>286.05919562116583</v>
      </c>
      <c r="I2685" s="22">
        <v>5201.08</v>
      </c>
      <c r="J2685" s="1">
        <v>286.05919562116583</v>
      </c>
      <c r="K2685" s="7" t="str">
        <f>IF(OR($C2685=1,$C2685=2,$C2685=3),$J2685,"")</f>
        <v/>
      </c>
      <c r="L2685" s="8" t="str">
        <f t="shared" si="302"/>
        <v/>
      </c>
      <c r="M2685" s="3" t="str">
        <f>IF(OR($C2685=7,$C2685=8,$C2685=9),$J2685,"")</f>
        <v/>
      </c>
      <c r="N2685" s="8" t="str">
        <f t="shared" si="298"/>
        <v/>
      </c>
      <c r="O2685" s="7" t="str">
        <f>IF(OR($C2685=13,$C2685=14,$C2685=15),$J2685,"")</f>
        <v/>
      </c>
      <c r="P2685" s="8" t="str">
        <f t="shared" si="303"/>
        <v/>
      </c>
      <c r="Q2685" s="3">
        <f>IF(OR($C2685=19,$C2685=20,$C2685=21),$J2685,"")</f>
        <v>286.05919562116583</v>
      </c>
      <c r="R2685" s="3">
        <f t="shared" si="300"/>
        <v>261.92226595980679</v>
      </c>
      <c r="S2685" s="7" t="str">
        <f>IF(OR($C2685=25,$C2685=26,$C2685=27),$J2685,"")</f>
        <v/>
      </c>
      <c r="T2685" s="9" t="str">
        <f t="shared" si="301"/>
        <v/>
      </c>
    </row>
    <row r="2686" spans="1:20" x14ac:dyDescent="0.25">
      <c r="A2686" s="20">
        <f t="shared" si="299"/>
        <v>42882.44</v>
      </c>
      <c r="B2686" s="2">
        <v>42882.434374999997</v>
      </c>
      <c r="C2686" s="1">
        <v>21</v>
      </c>
      <c r="D2686" s="1">
        <v>24</v>
      </c>
      <c r="E2686" s="1">
        <v>22</v>
      </c>
      <c r="F2686" s="1">
        <v>23</v>
      </c>
      <c r="G2686" s="1">
        <v>713.25099999999998</v>
      </c>
      <c r="H2686" s="1">
        <v>246.48185119421308</v>
      </c>
      <c r="I2686" s="22">
        <v>4481.49</v>
      </c>
      <c r="J2686" s="1">
        <v>246.48185119421308</v>
      </c>
      <c r="K2686" s="7" t="str">
        <f>IF(OR($C2686=1,$C2686=2,$C2686=3),$J2686,"")</f>
        <v/>
      </c>
      <c r="L2686" s="8" t="str">
        <f t="shared" si="302"/>
        <v/>
      </c>
      <c r="M2686" s="3" t="str">
        <f>IF(OR($C2686=7,$C2686=8,$C2686=9),$J2686,"")</f>
        <v/>
      </c>
      <c r="N2686" s="8" t="str">
        <f t="shared" si="298"/>
        <v/>
      </c>
      <c r="O2686" s="7" t="str">
        <f>IF(OR($C2686=13,$C2686=14,$C2686=15),$J2686,"")</f>
        <v/>
      </c>
      <c r="P2686" s="8" t="str">
        <f t="shared" si="303"/>
        <v/>
      </c>
      <c r="Q2686" s="3">
        <f>IF(OR($C2686=19,$C2686=20,$C2686=21),$J2686,"")</f>
        <v>246.48185119421308</v>
      </c>
      <c r="R2686" s="3" t="str">
        <f t="shared" si="300"/>
        <v/>
      </c>
      <c r="S2686" s="7" t="str">
        <f>IF(OR($C2686=25,$C2686=26,$C2686=27),$J2686,"")</f>
        <v/>
      </c>
      <c r="T2686" s="9" t="str">
        <f t="shared" si="301"/>
        <v/>
      </c>
    </row>
    <row r="2687" spans="1:20" x14ac:dyDescent="0.25">
      <c r="A2687" s="20">
        <f t="shared" si="299"/>
        <v>42882.450000000004</v>
      </c>
      <c r="B2687" s="2">
        <v>42882.447962962964</v>
      </c>
      <c r="C2687" s="1">
        <v>1</v>
      </c>
      <c r="D2687" s="1">
        <v>4</v>
      </c>
      <c r="E2687" s="1">
        <v>2</v>
      </c>
      <c r="F2687" s="1">
        <v>3</v>
      </c>
      <c r="G2687" s="1">
        <v>715.61199999999997</v>
      </c>
      <c r="H2687" s="1">
        <v>247.29775422227686</v>
      </c>
      <c r="I2687" s="22">
        <v>4496.32</v>
      </c>
      <c r="J2687" s="1">
        <v>247.29775422227686</v>
      </c>
      <c r="K2687" s="7">
        <f>IF(OR($C2687=1,$C2687=2,$C2687=3),$J2687,"")</f>
        <v>247.29775422227686</v>
      </c>
      <c r="L2687" s="8">
        <f t="shared" si="302"/>
        <v>247.29775422227686</v>
      </c>
      <c r="M2687" s="3" t="str">
        <f>IF(OR($C2687=7,$C2687=8,$C2687=9),$J2687,"")</f>
        <v/>
      </c>
      <c r="N2687" s="8" t="str">
        <f t="shared" si="298"/>
        <v/>
      </c>
      <c r="O2687" s="7" t="str">
        <f>IF(OR($C2687=13,$C2687=14,$C2687=15),$J2687,"")</f>
        <v/>
      </c>
      <c r="P2687" s="8" t="str">
        <f t="shared" si="303"/>
        <v/>
      </c>
      <c r="Q2687" s="3" t="str">
        <f>IF(OR($C2687=19,$C2687=20,$C2687=21),$J2687,"")</f>
        <v/>
      </c>
      <c r="R2687" s="3" t="str">
        <f t="shared" si="300"/>
        <v/>
      </c>
      <c r="S2687" s="7" t="str">
        <f>IF(OR($C2687=25,$C2687=26,$C2687=27),$J2687,"")</f>
        <v/>
      </c>
      <c r="T2687" s="9" t="str">
        <f t="shared" si="301"/>
        <v/>
      </c>
    </row>
    <row r="2688" spans="1:20" x14ac:dyDescent="0.25">
      <c r="A2688" s="20">
        <f t="shared" si="299"/>
        <v>42882.450000000004</v>
      </c>
      <c r="B2688" s="2">
        <v>42882.448055555556</v>
      </c>
      <c r="C2688" s="1">
        <v>7</v>
      </c>
      <c r="D2688" s="1">
        <v>10</v>
      </c>
      <c r="E2688" s="1">
        <v>8</v>
      </c>
      <c r="F2688" s="1">
        <v>9</v>
      </c>
      <c r="G2688" s="1">
        <v>559.71400000000006</v>
      </c>
      <c r="H2688" s="1">
        <v>193.42327295624932</v>
      </c>
      <c r="I2688" s="22">
        <v>3516.79</v>
      </c>
      <c r="J2688" s="1">
        <v>193.42327295624932</v>
      </c>
      <c r="K2688" s="7" t="str">
        <f>IF(OR($C2688=1,$C2688=2,$C2688=3),$J2688,"")</f>
        <v/>
      </c>
      <c r="L2688" s="8" t="str">
        <f t="shared" si="302"/>
        <v/>
      </c>
      <c r="M2688" s="3">
        <f>IF(OR($C2688=7,$C2688=8,$C2688=9),$J2688,"")</f>
        <v>193.42327295624932</v>
      </c>
      <c r="N2688" s="8" t="str">
        <f t="shared" si="298"/>
        <v/>
      </c>
      <c r="O2688" s="7" t="str">
        <f>IF(OR($C2688=13,$C2688=14,$C2688=15),$J2688,"")</f>
        <v/>
      </c>
      <c r="P2688" s="8" t="str">
        <f t="shared" si="303"/>
        <v/>
      </c>
      <c r="Q2688" s="3" t="str">
        <f>IF(OR($C2688=19,$C2688=20,$C2688=21),$J2688,"")</f>
        <v/>
      </c>
      <c r="R2688" s="3" t="str">
        <f t="shared" si="300"/>
        <v/>
      </c>
      <c r="S2688" s="7" t="str">
        <f>IF(OR($C2688=25,$C2688=26,$C2688=27),$J2688,"")</f>
        <v/>
      </c>
      <c r="T2688" s="9" t="str">
        <f t="shared" si="301"/>
        <v/>
      </c>
    </row>
    <row r="2689" spans="1:20" x14ac:dyDescent="0.25">
      <c r="A2689" s="20">
        <f t="shared" si="299"/>
        <v>42882.450000000004</v>
      </c>
      <c r="B2689" s="2">
        <v>42882.448078703703</v>
      </c>
      <c r="C2689" s="1">
        <v>8</v>
      </c>
      <c r="D2689" s="1">
        <v>11</v>
      </c>
      <c r="E2689" s="1">
        <v>9</v>
      </c>
      <c r="F2689" s="1">
        <v>10</v>
      </c>
      <c r="G2689" s="1">
        <v>574.37</v>
      </c>
      <c r="H2689" s="1">
        <v>198.48802296866063</v>
      </c>
      <c r="I2689" s="22">
        <v>3608.88</v>
      </c>
      <c r="J2689" s="1">
        <v>198.48802296866063</v>
      </c>
      <c r="K2689" s="7" t="str">
        <f>IF(OR($C2689=1,$C2689=2,$C2689=3),$J2689,"")</f>
        <v/>
      </c>
      <c r="L2689" s="8" t="str">
        <f t="shared" si="302"/>
        <v/>
      </c>
      <c r="M2689" s="3">
        <f>IF(OR($C2689=7,$C2689=8,$C2689=9),$J2689,"")</f>
        <v>198.48802296866063</v>
      </c>
      <c r="N2689" s="8">
        <f t="shared" si="298"/>
        <v>198.1083510244988</v>
      </c>
      <c r="O2689" s="7" t="str">
        <f>IF(OR($C2689=13,$C2689=14,$C2689=15),$J2689,"")</f>
        <v/>
      </c>
      <c r="P2689" s="8" t="str">
        <f t="shared" si="303"/>
        <v/>
      </c>
      <c r="Q2689" s="3" t="str">
        <f>IF(OR($C2689=19,$C2689=20,$C2689=21),$J2689,"")</f>
        <v/>
      </c>
      <c r="R2689" s="3" t="str">
        <f t="shared" si="300"/>
        <v/>
      </c>
      <c r="S2689" s="7" t="str">
        <f>IF(OR($C2689=25,$C2689=26,$C2689=27),$J2689,"")</f>
        <v/>
      </c>
      <c r="T2689" s="9" t="str">
        <f t="shared" si="301"/>
        <v/>
      </c>
    </row>
    <row r="2690" spans="1:20" x14ac:dyDescent="0.25">
      <c r="A2690" s="20">
        <f t="shared" si="299"/>
        <v>42882.450000000004</v>
      </c>
      <c r="B2690" s="2">
        <v>42882.448101851849</v>
      </c>
      <c r="C2690" s="1">
        <v>9</v>
      </c>
      <c r="D2690" s="1">
        <v>12</v>
      </c>
      <c r="E2690" s="1">
        <v>10</v>
      </c>
      <c r="F2690" s="1">
        <v>11</v>
      </c>
      <c r="G2690" s="1">
        <v>585.73</v>
      </c>
      <c r="H2690" s="1">
        <v>202.41375714858646</v>
      </c>
      <c r="I2690" s="22">
        <v>3680.25</v>
      </c>
      <c r="J2690" s="1">
        <v>202.41375714858646</v>
      </c>
      <c r="K2690" s="7" t="str">
        <f>IF(OR($C2690=1,$C2690=2,$C2690=3),$J2690,"")</f>
        <v/>
      </c>
      <c r="L2690" s="8" t="str">
        <f t="shared" si="302"/>
        <v/>
      </c>
      <c r="M2690" s="3">
        <f>IF(OR($C2690=7,$C2690=8,$C2690=9),$J2690,"")</f>
        <v>202.41375714858646</v>
      </c>
      <c r="N2690" s="8" t="str">
        <f t="shared" si="298"/>
        <v/>
      </c>
      <c r="O2690" s="7" t="str">
        <f>IF(OR($C2690=13,$C2690=14,$C2690=15),$J2690,"")</f>
        <v/>
      </c>
      <c r="P2690" s="8" t="str">
        <f t="shared" si="303"/>
        <v/>
      </c>
      <c r="Q2690" s="3" t="str">
        <f>IF(OR($C2690=19,$C2690=20,$C2690=21),$J2690,"")</f>
        <v/>
      </c>
      <c r="R2690" s="3" t="str">
        <f t="shared" si="300"/>
        <v/>
      </c>
      <c r="S2690" s="7" t="str">
        <f>IF(OR($C2690=25,$C2690=26,$C2690=27),$J2690,"")</f>
        <v/>
      </c>
      <c r="T2690" s="9" t="str">
        <f t="shared" si="301"/>
        <v/>
      </c>
    </row>
    <row r="2691" spans="1:20" x14ac:dyDescent="0.25">
      <c r="A2691" s="20">
        <f t="shared" si="299"/>
        <v>42882.450000000004</v>
      </c>
      <c r="B2691" s="2">
        <v>42882.448229166665</v>
      </c>
      <c r="C2691" s="1">
        <v>19</v>
      </c>
      <c r="D2691" s="1">
        <v>22</v>
      </c>
      <c r="E2691" s="1">
        <v>20</v>
      </c>
      <c r="F2691" s="1">
        <v>21</v>
      </c>
      <c r="G2691" s="1">
        <v>726.02700000000004</v>
      </c>
      <c r="H2691" s="1">
        <v>250.89691984586204</v>
      </c>
      <c r="I2691" s="22">
        <v>4561.76</v>
      </c>
      <c r="J2691" s="1">
        <v>250.89691984586204</v>
      </c>
      <c r="K2691" s="7" t="str">
        <f>IF(OR($C2691=1,$C2691=2,$C2691=3),$J2691,"")</f>
        <v/>
      </c>
      <c r="L2691" s="8" t="str">
        <f t="shared" si="302"/>
        <v/>
      </c>
      <c r="M2691" s="3" t="str">
        <f>IF(OR($C2691=7,$C2691=8,$C2691=9),$J2691,"")</f>
        <v/>
      </c>
      <c r="N2691" s="8" t="str">
        <f t="shared" ref="N2691:N2754" si="304">IF(AND(C2690=7,C2691=8,C2692=9),AVERAGE(M2690:M2692),"")</f>
        <v/>
      </c>
      <c r="O2691" s="7" t="str">
        <f>IF(OR($C2691=13,$C2691=14,$C2691=15),$J2691,"")</f>
        <v/>
      </c>
      <c r="P2691" s="8" t="str">
        <f t="shared" si="303"/>
        <v/>
      </c>
      <c r="Q2691" s="3">
        <f>IF(OR($C2691=19,$C2691=20,$C2691=21),$J2691,"")</f>
        <v>250.89691984586204</v>
      </c>
      <c r="R2691" s="3" t="str">
        <f t="shared" si="300"/>
        <v/>
      </c>
      <c r="S2691" s="7" t="str">
        <f>IF(OR($C2691=25,$C2691=26,$C2691=27),$J2691,"")</f>
        <v/>
      </c>
      <c r="T2691" s="9" t="str">
        <f t="shared" si="301"/>
        <v/>
      </c>
    </row>
    <row r="2692" spans="1:20" x14ac:dyDescent="0.25">
      <c r="A2692" s="20">
        <f t="shared" ref="A2692:A2755" si="305">ROUNDUP(B2692,2)</f>
        <v>42882.450000000004</v>
      </c>
      <c r="B2692" s="2">
        <v>42882.448252314818</v>
      </c>
      <c r="C2692" s="1">
        <v>20</v>
      </c>
      <c r="D2692" s="1">
        <v>23</v>
      </c>
      <c r="E2692" s="1">
        <v>21</v>
      </c>
      <c r="F2692" s="1">
        <v>22</v>
      </c>
      <c r="G2692" s="1">
        <v>825.01300000000003</v>
      </c>
      <c r="H2692" s="1">
        <v>285.10402579076839</v>
      </c>
      <c r="I2692" s="22">
        <v>5183.71</v>
      </c>
      <c r="J2692" s="1">
        <v>285.10402579076839</v>
      </c>
      <c r="K2692" s="7" t="str">
        <f>IF(OR($C2692=1,$C2692=2,$C2692=3),$J2692,"")</f>
        <v/>
      </c>
      <c r="L2692" s="8" t="str">
        <f t="shared" si="302"/>
        <v/>
      </c>
      <c r="M2692" s="3" t="str">
        <f>IF(OR($C2692=7,$C2692=8,$C2692=9),$J2692,"")</f>
        <v/>
      </c>
      <c r="N2692" s="8" t="str">
        <f t="shared" si="304"/>
        <v/>
      </c>
      <c r="O2692" s="7" t="str">
        <f>IF(OR($C2692=13,$C2692=14,$C2692=15),$J2692,"")</f>
        <v/>
      </c>
      <c r="P2692" s="8" t="str">
        <f t="shared" si="303"/>
        <v/>
      </c>
      <c r="Q2692" s="3">
        <f>IF(OR($C2692=19,$C2692=20,$C2692=21),$J2692,"")</f>
        <v>285.10402579076839</v>
      </c>
      <c r="R2692" s="3">
        <f t="shared" si="300"/>
        <v>260.77138537906626</v>
      </c>
      <c r="S2692" s="7" t="str">
        <f>IF(OR($C2692=25,$C2692=26,$C2692=27),$J2692,"")</f>
        <v/>
      </c>
      <c r="T2692" s="9" t="str">
        <f t="shared" si="301"/>
        <v/>
      </c>
    </row>
    <row r="2693" spans="1:20" x14ac:dyDescent="0.25">
      <c r="A2693" s="20">
        <f t="shared" si="305"/>
        <v>42882.450000000004</v>
      </c>
      <c r="B2693" s="2">
        <v>42882.448287037034</v>
      </c>
      <c r="C2693" s="1">
        <v>21</v>
      </c>
      <c r="D2693" s="1">
        <v>24</v>
      </c>
      <c r="E2693" s="1">
        <v>22</v>
      </c>
      <c r="F2693" s="1">
        <v>23</v>
      </c>
      <c r="G2693" s="1">
        <v>712.76300000000003</v>
      </c>
      <c r="H2693" s="1">
        <v>246.3132105005684</v>
      </c>
      <c r="I2693" s="22">
        <v>4478.43</v>
      </c>
      <c r="J2693" s="1">
        <v>246.3132105005684</v>
      </c>
      <c r="K2693" s="7" t="str">
        <f>IF(OR($C2693=1,$C2693=2,$C2693=3),$J2693,"")</f>
        <v/>
      </c>
      <c r="L2693" s="8" t="str">
        <f t="shared" si="302"/>
        <v/>
      </c>
      <c r="M2693" s="3" t="str">
        <f>IF(OR($C2693=7,$C2693=8,$C2693=9),$J2693,"")</f>
        <v/>
      </c>
      <c r="N2693" s="8" t="str">
        <f t="shared" si="304"/>
        <v/>
      </c>
      <c r="O2693" s="7" t="str">
        <f>IF(OR($C2693=13,$C2693=14,$C2693=15),$J2693,"")</f>
        <v/>
      </c>
      <c r="P2693" s="8" t="str">
        <f t="shared" si="303"/>
        <v/>
      </c>
      <c r="Q2693" s="3">
        <f>IF(OR($C2693=19,$C2693=20,$C2693=21),$J2693,"")</f>
        <v>246.3132105005684</v>
      </c>
      <c r="R2693" s="3" t="str">
        <f t="shared" ref="R2693:R2756" si="306">IF(AND(C2692=19,C2693=20,C2694=21),AVERAGE(Q2692:Q2694),"")</f>
        <v/>
      </c>
      <c r="S2693" s="7" t="str">
        <f>IF(OR($C2693=25,$C2693=26,$C2693=27),$J2693,"")</f>
        <v/>
      </c>
      <c r="T2693" s="9" t="str">
        <f t="shared" ref="T2693:T2756" si="307">IF(AND(C2692=25,C2693=26,C2694=27),AVERAGE(S2692:S2694),"")</f>
        <v/>
      </c>
    </row>
    <row r="2694" spans="1:20" x14ac:dyDescent="0.25">
      <c r="A2694" s="20">
        <f t="shared" si="305"/>
        <v>42882.47</v>
      </c>
      <c r="B2694" s="2">
        <v>42882.46193287037</v>
      </c>
      <c r="C2694" s="1">
        <v>7</v>
      </c>
      <c r="D2694" s="1">
        <v>10</v>
      </c>
      <c r="E2694" s="1">
        <v>8</v>
      </c>
      <c r="F2694" s="1">
        <v>9</v>
      </c>
      <c r="G2694" s="1">
        <v>560.67399999999998</v>
      </c>
      <c r="H2694" s="1">
        <v>193.75502514046838</v>
      </c>
      <c r="I2694" s="22">
        <v>3522.82</v>
      </c>
      <c r="J2694" s="1">
        <v>193.75502514046838</v>
      </c>
      <c r="K2694" s="7" t="str">
        <f>IF(OR($C2694=1,$C2694=2,$C2694=3),$J2694,"")</f>
        <v/>
      </c>
      <c r="L2694" s="8" t="str">
        <f t="shared" si="302"/>
        <v/>
      </c>
      <c r="M2694" s="3">
        <f>IF(OR($C2694=7,$C2694=8,$C2694=9),$J2694,"")</f>
        <v>193.75502514046838</v>
      </c>
      <c r="N2694" s="8" t="str">
        <f t="shared" si="304"/>
        <v/>
      </c>
      <c r="O2694" s="7" t="str">
        <f>IF(OR($C2694=13,$C2694=14,$C2694=15),$J2694,"")</f>
        <v/>
      </c>
      <c r="P2694" s="8" t="str">
        <f t="shared" si="303"/>
        <v/>
      </c>
      <c r="Q2694" s="3" t="str">
        <f>IF(OR($C2694=19,$C2694=20,$C2694=21),$J2694,"")</f>
        <v/>
      </c>
      <c r="R2694" s="3" t="str">
        <f t="shared" si="306"/>
        <v/>
      </c>
      <c r="S2694" s="7" t="str">
        <f>IF(OR($C2694=25,$C2694=26,$C2694=27),$J2694,"")</f>
        <v/>
      </c>
      <c r="T2694" s="9" t="str">
        <f t="shared" si="307"/>
        <v/>
      </c>
    </row>
    <row r="2695" spans="1:20" x14ac:dyDescent="0.25">
      <c r="A2695" s="20">
        <f t="shared" si="305"/>
        <v>42882.47</v>
      </c>
      <c r="B2695" s="2">
        <v>42882.461967592593</v>
      </c>
      <c r="C2695" s="1">
        <v>8</v>
      </c>
      <c r="D2695" s="1">
        <v>11</v>
      </c>
      <c r="E2695" s="1">
        <v>9</v>
      </c>
      <c r="F2695" s="1">
        <v>10</v>
      </c>
      <c r="G2695" s="1">
        <v>575.66399999999999</v>
      </c>
      <c r="H2695" s="1">
        <v>198.93519726697261</v>
      </c>
      <c r="I2695" s="22">
        <v>3617</v>
      </c>
      <c r="J2695" s="1">
        <v>198.93519726697261</v>
      </c>
      <c r="K2695" s="7" t="str">
        <f>IF(OR($C2695=1,$C2695=2,$C2695=3),$J2695,"")</f>
        <v/>
      </c>
      <c r="L2695" s="8" t="str">
        <f t="shared" si="302"/>
        <v/>
      </c>
      <c r="M2695" s="3">
        <f>IF(OR($C2695=7,$C2695=8,$C2695=9),$J2695,"")</f>
        <v>198.93519726697261</v>
      </c>
      <c r="N2695" s="8">
        <f t="shared" si="304"/>
        <v>198.50818152152115</v>
      </c>
      <c r="O2695" s="7" t="str">
        <f>IF(OR($C2695=13,$C2695=14,$C2695=15),$J2695,"")</f>
        <v/>
      </c>
      <c r="P2695" s="8" t="str">
        <f t="shared" si="303"/>
        <v/>
      </c>
      <c r="Q2695" s="3" t="str">
        <f>IF(OR($C2695=19,$C2695=20,$C2695=21),$J2695,"")</f>
        <v/>
      </c>
      <c r="R2695" s="3" t="str">
        <f t="shared" si="306"/>
        <v/>
      </c>
      <c r="S2695" s="7" t="str">
        <f>IF(OR($C2695=25,$C2695=26,$C2695=27),$J2695,"")</f>
        <v/>
      </c>
      <c r="T2695" s="9" t="str">
        <f t="shared" si="307"/>
        <v/>
      </c>
    </row>
    <row r="2696" spans="1:20" x14ac:dyDescent="0.25">
      <c r="A2696" s="20">
        <f t="shared" si="305"/>
        <v>42882.47</v>
      </c>
      <c r="B2696" s="2">
        <v>42882.462002314816</v>
      </c>
      <c r="C2696" s="1">
        <v>9</v>
      </c>
      <c r="D2696" s="1">
        <v>12</v>
      </c>
      <c r="E2696" s="1">
        <v>10</v>
      </c>
      <c r="F2696" s="1">
        <v>11</v>
      </c>
      <c r="G2696" s="1">
        <v>586.947</v>
      </c>
      <c r="H2696" s="1">
        <v>202.8343221571225</v>
      </c>
      <c r="I2696" s="22">
        <v>3687.9</v>
      </c>
      <c r="J2696" s="1">
        <v>202.8343221571225</v>
      </c>
      <c r="K2696" s="7" t="str">
        <f>IF(OR($C2696=1,$C2696=2,$C2696=3),$J2696,"")</f>
        <v/>
      </c>
      <c r="L2696" s="8" t="str">
        <f t="shared" si="302"/>
        <v/>
      </c>
      <c r="M2696" s="3">
        <f>IF(OR($C2696=7,$C2696=8,$C2696=9),$J2696,"")</f>
        <v>202.8343221571225</v>
      </c>
      <c r="N2696" s="8" t="str">
        <f t="shared" si="304"/>
        <v/>
      </c>
      <c r="O2696" s="7" t="str">
        <f>IF(OR($C2696=13,$C2696=14,$C2696=15),$J2696,"")</f>
        <v/>
      </c>
      <c r="P2696" s="8" t="str">
        <f t="shared" si="303"/>
        <v/>
      </c>
      <c r="Q2696" s="3" t="str">
        <f>IF(OR($C2696=19,$C2696=20,$C2696=21),$J2696,"")</f>
        <v/>
      </c>
      <c r="R2696" s="3" t="str">
        <f t="shared" si="306"/>
        <v/>
      </c>
      <c r="S2696" s="7" t="str">
        <f>IF(OR($C2696=25,$C2696=26,$C2696=27),$J2696,"")</f>
        <v/>
      </c>
      <c r="T2696" s="9" t="str">
        <f t="shared" si="307"/>
        <v/>
      </c>
    </row>
    <row r="2697" spans="1:20" x14ac:dyDescent="0.25">
      <c r="A2697" s="20">
        <f t="shared" si="305"/>
        <v>42882.47</v>
      </c>
      <c r="B2697" s="2">
        <v>42882.462118055555</v>
      </c>
      <c r="C2697" s="1">
        <v>19</v>
      </c>
      <c r="D2697" s="1">
        <v>22</v>
      </c>
      <c r="E2697" s="1">
        <v>20</v>
      </c>
      <c r="F2697" s="1">
        <v>21</v>
      </c>
      <c r="G2697" s="1">
        <v>724.16</v>
      </c>
      <c r="H2697" s="1">
        <v>250.25173096259428</v>
      </c>
      <c r="I2697" s="22">
        <v>4550.03</v>
      </c>
      <c r="J2697" s="1">
        <v>250.25173096259428</v>
      </c>
      <c r="K2697" s="7" t="str">
        <f>IF(OR($C2697=1,$C2697=2,$C2697=3),$J2697,"")</f>
        <v/>
      </c>
      <c r="L2697" s="8" t="str">
        <f t="shared" si="302"/>
        <v/>
      </c>
      <c r="M2697" s="3" t="str">
        <f>IF(OR($C2697=7,$C2697=8,$C2697=9),$J2697,"")</f>
        <v/>
      </c>
      <c r="N2697" s="8" t="str">
        <f t="shared" si="304"/>
        <v/>
      </c>
      <c r="O2697" s="7" t="str">
        <f>IF(OR($C2697=13,$C2697=14,$C2697=15),$J2697,"")</f>
        <v/>
      </c>
      <c r="P2697" s="8" t="str">
        <f t="shared" si="303"/>
        <v/>
      </c>
      <c r="Q2697" s="3">
        <f>IF(OR($C2697=19,$C2697=20,$C2697=21),$J2697,"")</f>
        <v>250.25173096259428</v>
      </c>
      <c r="R2697" s="3" t="str">
        <f t="shared" si="306"/>
        <v/>
      </c>
      <c r="S2697" s="7" t="str">
        <f>IF(OR($C2697=25,$C2697=26,$C2697=27),$J2697,"")</f>
        <v/>
      </c>
      <c r="T2697" s="9" t="str">
        <f t="shared" si="307"/>
        <v/>
      </c>
    </row>
    <row r="2698" spans="1:20" x14ac:dyDescent="0.25">
      <c r="A2698" s="20">
        <f t="shared" si="305"/>
        <v>42882.47</v>
      </c>
      <c r="B2698" s="2">
        <v>42882.462152777778</v>
      </c>
      <c r="C2698" s="1">
        <v>20</v>
      </c>
      <c r="D2698" s="1">
        <v>23</v>
      </c>
      <c r="E2698" s="1">
        <v>21</v>
      </c>
      <c r="F2698" s="1">
        <v>22</v>
      </c>
      <c r="G2698" s="1">
        <v>825.67600000000004</v>
      </c>
      <c r="H2698" s="1">
        <v>285.33314214299469</v>
      </c>
      <c r="I2698" s="22">
        <v>5187.88</v>
      </c>
      <c r="J2698" s="1">
        <v>285.33314214299469</v>
      </c>
      <c r="K2698" s="7" t="str">
        <f>IF(OR($C2698=1,$C2698=2,$C2698=3),$J2698,"")</f>
        <v/>
      </c>
      <c r="L2698" s="8" t="str">
        <f t="shared" si="302"/>
        <v/>
      </c>
      <c r="M2698" s="3" t="str">
        <f>IF(OR($C2698=7,$C2698=8,$C2698=9),$J2698,"")</f>
        <v/>
      </c>
      <c r="N2698" s="8" t="str">
        <f t="shared" si="304"/>
        <v/>
      </c>
      <c r="O2698" s="7" t="str">
        <f>IF(OR($C2698=13,$C2698=14,$C2698=15),$J2698,"")</f>
        <v/>
      </c>
      <c r="P2698" s="8" t="str">
        <f t="shared" si="303"/>
        <v/>
      </c>
      <c r="Q2698" s="3">
        <f>IF(OR($C2698=19,$C2698=20,$C2698=21),$J2698,"")</f>
        <v>285.33314214299469</v>
      </c>
      <c r="R2698" s="3">
        <f t="shared" si="306"/>
        <v>260.62428553904965</v>
      </c>
      <c r="S2698" s="7" t="str">
        <f>IF(OR($C2698=25,$C2698=26,$C2698=27),$J2698,"")</f>
        <v/>
      </c>
      <c r="T2698" s="9" t="str">
        <f t="shared" si="307"/>
        <v/>
      </c>
    </row>
    <row r="2699" spans="1:20" x14ac:dyDescent="0.25">
      <c r="A2699" s="20">
        <f t="shared" si="305"/>
        <v>42882.47</v>
      </c>
      <c r="B2699" s="2">
        <v>42882.462175925924</v>
      </c>
      <c r="C2699" s="1">
        <v>21</v>
      </c>
      <c r="D2699" s="1">
        <v>24</v>
      </c>
      <c r="E2699" s="1">
        <v>22</v>
      </c>
      <c r="F2699" s="1">
        <v>23</v>
      </c>
      <c r="G2699" s="1">
        <v>712.69</v>
      </c>
      <c r="H2699" s="1">
        <v>246.28798351156007</v>
      </c>
      <c r="I2699" s="22">
        <v>4477.96</v>
      </c>
      <c r="J2699" s="1">
        <v>246.28798351156007</v>
      </c>
      <c r="K2699" s="7" t="str">
        <f>IF(OR($C2699=1,$C2699=2,$C2699=3),$J2699,"")</f>
        <v/>
      </c>
      <c r="L2699" s="8" t="str">
        <f t="shared" si="302"/>
        <v/>
      </c>
      <c r="M2699" s="3" t="str">
        <f>IF(OR($C2699=7,$C2699=8,$C2699=9),$J2699,"")</f>
        <v/>
      </c>
      <c r="N2699" s="8" t="str">
        <f t="shared" si="304"/>
        <v/>
      </c>
      <c r="O2699" s="7" t="str">
        <f>IF(OR($C2699=13,$C2699=14,$C2699=15),$J2699,"")</f>
        <v/>
      </c>
      <c r="P2699" s="8" t="str">
        <f t="shared" si="303"/>
        <v/>
      </c>
      <c r="Q2699" s="3">
        <f>IF(OR($C2699=19,$C2699=20,$C2699=21),$J2699,"")</f>
        <v>246.28798351156007</v>
      </c>
      <c r="R2699" s="3" t="str">
        <f t="shared" si="306"/>
        <v/>
      </c>
      <c r="S2699" s="7" t="str">
        <f>IF(OR($C2699=25,$C2699=26,$C2699=27),$J2699,"")</f>
        <v/>
      </c>
      <c r="T2699" s="9" t="str">
        <f t="shared" si="307"/>
        <v/>
      </c>
    </row>
    <row r="2700" spans="1:20" x14ac:dyDescent="0.25">
      <c r="A2700" s="20">
        <f t="shared" si="305"/>
        <v>42882.48</v>
      </c>
      <c r="B2700" s="2">
        <v>42882.475844907407</v>
      </c>
      <c r="C2700" s="1">
        <v>7</v>
      </c>
      <c r="D2700" s="1">
        <v>10</v>
      </c>
      <c r="E2700" s="1">
        <v>8</v>
      </c>
      <c r="F2700" s="1">
        <v>9</v>
      </c>
      <c r="G2700" s="1">
        <v>562.31700000000001</v>
      </c>
      <c r="H2700" s="1">
        <v>194.32280518075169</v>
      </c>
      <c r="I2700" s="22">
        <v>3533.14</v>
      </c>
      <c r="J2700" s="1">
        <v>194.32280518075169</v>
      </c>
      <c r="K2700" s="7" t="str">
        <f>IF(OR($C2700=1,$C2700=2,$C2700=3),$J2700,"")</f>
        <v/>
      </c>
      <c r="L2700" s="8" t="str">
        <f t="shared" si="302"/>
        <v/>
      </c>
      <c r="M2700" s="3">
        <f>IF(OR($C2700=7,$C2700=8,$C2700=9),$J2700,"")</f>
        <v>194.32280518075169</v>
      </c>
      <c r="N2700" s="8" t="str">
        <f t="shared" si="304"/>
        <v/>
      </c>
      <c r="O2700" s="7" t="str">
        <f>IF(OR($C2700=13,$C2700=14,$C2700=15),$J2700,"")</f>
        <v/>
      </c>
      <c r="P2700" s="8" t="str">
        <f t="shared" si="303"/>
        <v/>
      </c>
      <c r="Q2700" s="3" t="str">
        <f>IF(OR($C2700=19,$C2700=20,$C2700=21),$J2700,"")</f>
        <v/>
      </c>
      <c r="R2700" s="3" t="str">
        <f t="shared" si="306"/>
        <v/>
      </c>
      <c r="S2700" s="7" t="str">
        <f>IF(OR($C2700=25,$C2700=26,$C2700=27),$J2700,"")</f>
        <v/>
      </c>
      <c r="T2700" s="9" t="str">
        <f t="shared" si="307"/>
        <v/>
      </c>
    </row>
    <row r="2701" spans="1:20" x14ac:dyDescent="0.25">
      <c r="A2701" s="20">
        <f t="shared" si="305"/>
        <v>42882.48</v>
      </c>
      <c r="B2701" s="2">
        <v>42882.475868055553</v>
      </c>
      <c r="C2701" s="1">
        <v>8</v>
      </c>
      <c r="D2701" s="1">
        <v>11</v>
      </c>
      <c r="E2701" s="1">
        <v>9</v>
      </c>
      <c r="F2701" s="1">
        <v>10</v>
      </c>
      <c r="G2701" s="1">
        <v>575.97199999999998</v>
      </c>
      <c r="H2701" s="1">
        <v>199.04163442607623</v>
      </c>
      <c r="I2701" s="22">
        <v>3618.94</v>
      </c>
      <c r="J2701" s="1">
        <v>199.04163442607623</v>
      </c>
      <c r="K2701" s="7" t="str">
        <f>IF(OR($C2701=1,$C2701=2,$C2701=3),$J2701,"")</f>
        <v/>
      </c>
      <c r="L2701" s="8" t="str">
        <f t="shared" si="302"/>
        <v/>
      </c>
      <c r="M2701" s="3">
        <f>IF(OR($C2701=7,$C2701=8,$C2701=9),$J2701,"")</f>
        <v>199.04163442607623</v>
      </c>
      <c r="N2701" s="8">
        <f t="shared" si="304"/>
        <v>198.80157485943991</v>
      </c>
      <c r="O2701" s="7" t="str">
        <f>IF(OR($C2701=13,$C2701=14,$C2701=15),$J2701,"")</f>
        <v/>
      </c>
      <c r="P2701" s="8" t="str">
        <f t="shared" si="303"/>
        <v/>
      </c>
      <c r="Q2701" s="3" t="str">
        <f>IF(OR($C2701=19,$C2701=20,$C2701=21),$J2701,"")</f>
        <v/>
      </c>
      <c r="R2701" s="3" t="str">
        <f t="shared" si="306"/>
        <v/>
      </c>
      <c r="S2701" s="7" t="str">
        <f>IF(OR($C2701=25,$C2701=26,$C2701=27),$J2701,"")</f>
        <v/>
      </c>
      <c r="T2701" s="9" t="str">
        <f t="shared" si="307"/>
        <v/>
      </c>
    </row>
    <row r="2702" spans="1:20" x14ac:dyDescent="0.25">
      <c r="A2702" s="20">
        <f t="shared" si="305"/>
        <v>42882.48</v>
      </c>
      <c r="B2702" s="2">
        <v>42882.475902777776</v>
      </c>
      <c r="C2702" s="1">
        <v>9</v>
      </c>
      <c r="D2702" s="1">
        <v>12</v>
      </c>
      <c r="E2702" s="1">
        <v>10</v>
      </c>
      <c r="F2702" s="1">
        <v>11</v>
      </c>
      <c r="G2702" s="1">
        <v>587.54300000000001</v>
      </c>
      <c r="H2702" s="1">
        <v>203.04028497149184</v>
      </c>
      <c r="I2702" s="22">
        <v>3691.64</v>
      </c>
      <c r="J2702" s="1">
        <v>203.04028497149184</v>
      </c>
      <c r="K2702" s="7" t="str">
        <f>IF(OR($C2702=1,$C2702=2,$C2702=3),$J2702,"")</f>
        <v/>
      </c>
      <c r="L2702" s="8" t="str">
        <f t="shared" si="302"/>
        <v/>
      </c>
      <c r="M2702" s="3">
        <f>IF(OR($C2702=7,$C2702=8,$C2702=9),$J2702,"")</f>
        <v>203.04028497149184</v>
      </c>
      <c r="N2702" s="8" t="str">
        <f t="shared" si="304"/>
        <v/>
      </c>
      <c r="O2702" s="7" t="str">
        <f>IF(OR($C2702=13,$C2702=14,$C2702=15),$J2702,"")</f>
        <v/>
      </c>
      <c r="P2702" s="8" t="str">
        <f t="shared" si="303"/>
        <v/>
      </c>
      <c r="Q2702" s="3" t="str">
        <f>IF(OR($C2702=19,$C2702=20,$C2702=21),$J2702,"")</f>
        <v/>
      </c>
      <c r="R2702" s="3" t="str">
        <f t="shared" si="306"/>
        <v/>
      </c>
      <c r="S2702" s="7" t="str">
        <f>IF(OR($C2702=25,$C2702=26,$C2702=27),$J2702,"")</f>
        <v/>
      </c>
      <c r="T2702" s="9" t="str">
        <f t="shared" si="307"/>
        <v/>
      </c>
    </row>
    <row r="2703" spans="1:20" x14ac:dyDescent="0.25">
      <c r="A2703" s="20">
        <f t="shared" si="305"/>
        <v>42882.48</v>
      </c>
      <c r="B2703" s="2">
        <v>42882.475983796299</v>
      </c>
      <c r="C2703" s="1">
        <v>15</v>
      </c>
      <c r="D2703" s="1">
        <v>18</v>
      </c>
      <c r="E2703" s="1">
        <v>16</v>
      </c>
      <c r="F2703" s="1">
        <v>17</v>
      </c>
      <c r="G2703" s="1">
        <v>3962.8</v>
      </c>
      <c r="H2703" s="1">
        <v>1369.4453704410196</v>
      </c>
      <c r="I2703" s="22">
        <v>24899</v>
      </c>
      <c r="J2703" s="1">
        <v>1369.4453704410196</v>
      </c>
      <c r="K2703" s="7" t="str">
        <f>IF(OR($C2703=1,$C2703=2,$C2703=3),$J2703,"")</f>
        <v/>
      </c>
      <c r="L2703" s="8" t="str">
        <f t="shared" si="302"/>
        <v/>
      </c>
      <c r="M2703" s="3" t="str">
        <f>IF(OR($C2703=7,$C2703=8,$C2703=9),$J2703,"")</f>
        <v/>
      </c>
      <c r="N2703" s="8" t="str">
        <f t="shared" si="304"/>
        <v/>
      </c>
      <c r="O2703" s="7">
        <f>IF(OR($C2703=13,$C2703=14,$C2703=15),$J2703,"")</f>
        <v>1369.4453704410196</v>
      </c>
      <c r="P2703" s="8">
        <f t="shared" si="303"/>
        <v>1369.4453704410196</v>
      </c>
      <c r="Q2703" s="3" t="str">
        <f>IF(OR($C2703=19,$C2703=20,$C2703=21),$J2703,"")</f>
        <v/>
      </c>
      <c r="R2703" s="3" t="str">
        <f t="shared" si="306"/>
        <v/>
      </c>
      <c r="S2703" s="7" t="str">
        <f>IF(OR($C2703=25,$C2703=26,$C2703=27),$J2703,"")</f>
        <v/>
      </c>
      <c r="T2703" s="9" t="str">
        <f t="shared" si="307"/>
        <v/>
      </c>
    </row>
    <row r="2704" spans="1:20" x14ac:dyDescent="0.25">
      <c r="A2704" s="20">
        <f t="shared" si="305"/>
        <v>42882.48</v>
      </c>
      <c r="B2704" s="2">
        <v>42882.476018518515</v>
      </c>
      <c r="C2704" s="1">
        <v>19</v>
      </c>
      <c r="D2704" s="1">
        <v>22</v>
      </c>
      <c r="E2704" s="1">
        <v>20</v>
      </c>
      <c r="F2704" s="1">
        <v>21</v>
      </c>
      <c r="G2704" s="1">
        <v>725.29200000000003</v>
      </c>
      <c r="H2704" s="1">
        <v>250.6429220798193</v>
      </c>
      <c r="I2704" s="22">
        <v>4557.1499999999996</v>
      </c>
      <c r="J2704" s="1">
        <v>250.6429220798193</v>
      </c>
      <c r="K2704" s="7" t="str">
        <f>IF(OR($C2704=1,$C2704=2,$C2704=3),$J2704,"")</f>
        <v/>
      </c>
      <c r="L2704" s="8" t="str">
        <f t="shared" ref="L2704:L2767" si="308">K2704</f>
        <v/>
      </c>
      <c r="M2704" s="3" t="str">
        <f>IF(OR($C2704=7,$C2704=8,$C2704=9),$J2704,"")</f>
        <v/>
      </c>
      <c r="N2704" s="8" t="str">
        <f t="shared" si="304"/>
        <v/>
      </c>
      <c r="O2704" s="7" t="str">
        <f>IF(OR($C2704=13,$C2704=14,$C2704=15),$J2704,"")</f>
        <v/>
      </c>
      <c r="P2704" s="8" t="str">
        <f t="shared" si="303"/>
        <v/>
      </c>
      <c r="Q2704" s="3">
        <f>IF(OR($C2704=19,$C2704=20,$C2704=21),$J2704,"")</f>
        <v>250.6429220798193</v>
      </c>
      <c r="R2704" s="3" t="str">
        <f t="shared" si="306"/>
        <v/>
      </c>
      <c r="S2704" s="7" t="str">
        <f>IF(OR($C2704=25,$C2704=26,$C2704=27),$J2704,"")</f>
        <v/>
      </c>
      <c r="T2704" s="9" t="str">
        <f t="shared" si="307"/>
        <v/>
      </c>
    </row>
    <row r="2705" spans="1:20" x14ac:dyDescent="0.25">
      <c r="A2705" s="20">
        <f t="shared" si="305"/>
        <v>42882.48</v>
      </c>
      <c r="B2705" s="2">
        <v>42882.476041666669</v>
      </c>
      <c r="C2705" s="1">
        <v>20</v>
      </c>
      <c r="D2705" s="1">
        <v>23</v>
      </c>
      <c r="E2705" s="1">
        <v>21</v>
      </c>
      <c r="F2705" s="1">
        <v>22</v>
      </c>
      <c r="G2705" s="1">
        <v>825.29399999999998</v>
      </c>
      <c r="H2705" s="1">
        <v>285.20113241969079</v>
      </c>
      <c r="I2705" s="22">
        <v>5185.47</v>
      </c>
      <c r="J2705" s="1">
        <v>285.20113241969079</v>
      </c>
      <c r="K2705" s="7" t="str">
        <f>IF(OR($C2705=1,$C2705=2,$C2705=3),$J2705,"")</f>
        <v/>
      </c>
      <c r="L2705" s="8" t="str">
        <f t="shared" si="308"/>
        <v/>
      </c>
      <c r="M2705" s="3" t="str">
        <f>IF(OR($C2705=7,$C2705=8,$C2705=9),$J2705,"")</f>
        <v/>
      </c>
      <c r="N2705" s="8" t="str">
        <f t="shared" si="304"/>
        <v/>
      </c>
      <c r="O2705" s="7" t="str">
        <f>IF(OR($C2705=13,$C2705=14,$C2705=15),$J2705,"")</f>
        <v/>
      </c>
      <c r="P2705" s="8" t="str">
        <f t="shared" si="303"/>
        <v/>
      </c>
      <c r="Q2705" s="3">
        <f>IF(OR($C2705=19,$C2705=20,$C2705=21),$J2705,"")</f>
        <v>285.20113241969079</v>
      </c>
      <c r="R2705" s="3">
        <f t="shared" si="306"/>
        <v>260.7529547021652</v>
      </c>
      <c r="S2705" s="7" t="str">
        <f>IF(OR($C2705=25,$C2705=26,$C2705=27),$J2705,"")</f>
        <v/>
      </c>
      <c r="T2705" s="9" t="str">
        <f t="shared" si="307"/>
        <v/>
      </c>
    </row>
    <row r="2706" spans="1:20" x14ac:dyDescent="0.25">
      <c r="A2706" s="20">
        <f t="shared" si="305"/>
        <v>42882.48</v>
      </c>
      <c r="B2706" s="2">
        <v>42882.476076388892</v>
      </c>
      <c r="C2706" s="1">
        <v>21</v>
      </c>
      <c r="D2706" s="1">
        <v>24</v>
      </c>
      <c r="E2706" s="1">
        <v>22</v>
      </c>
      <c r="F2706" s="1">
        <v>23</v>
      </c>
      <c r="G2706" s="1">
        <v>713.05700000000002</v>
      </c>
      <c r="H2706" s="1">
        <v>246.41480960698547</v>
      </c>
      <c r="I2706" s="22">
        <v>4480.2700000000004</v>
      </c>
      <c r="J2706" s="1">
        <v>246.41480960698547</v>
      </c>
      <c r="K2706" s="7" t="str">
        <f>IF(OR($C2706=1,$C2706=2,$C2706=3),$J2706,"")</f>
        <v/>
      </c>
      <c r="L2706" s="8" t="str">
        <f t="shared" si="308"/>
        <v/>
      </c>
      <c r="M2706" s="3" t="str">
        <f>IF(OR($C2706=7,$C2706=8,$C2706=9),$J2706,"")</f>
        <v/>
      </c>
      <c r="N2706" s="8" t="str">
        <f t="shared" si="304"/>
        <v/>
      </c>
      <c r="O2706" s="7" t="str">
        <f>IF(OR($C2706=13,$C2706=14,$C2706=15),$J2706,"")</f>
        <v/>
      </c>
      <c r="P2706" s="8" t="str">
        <f t="shared" si="303"/>
        <v/>
      </c>
      <c r="Q2706" s="3">
        <f>IF(OR($C2706=19,$C2706=20,$C2706=21),$J2706,"")</f>
        <v>246.41480960698547</v>
      </c>
      <c r="R2706" s="3" t="str">
        <f t="shared" si="306"/>
        <v/>
      </c>
      <c r="S2706" s="7" t="str">
        <f>IF(OR($C2706=25,$C2706=26,$C2706=27),$J2706,"")</f>
        <v/>
      </c>
      <c r="T2706" s="9" t="str">
        <f t="shared" si="307"/>
        <v/>
      </c>
    </row>
    <row r="2707" spans="1:20" x14ac:dyDescent="0.25">
      <c r="A2707" s="20">
        <f t="shared" si="305"/>
        <v>42882.490000000005</v>
      </c>
      <c r="B2707" s="2">
        <v>42882.489629629628</v>
      </c>
      <c r="C2707" s="1">
        <v>1</v>
      </c>
      <c r="D2707" s="1">
        <v>4</v>
      </c>
      <c r="E2707" s="1">
        <v>2</v>
      </c>
      <c r="F2707" s="1">
        <v>3</v>
      </c>
      <c r="G2707" s="1">
        <v>719.375</v>
      </c>
      <c r="H2707" s="1">
        <v>248.5981536693773</v>
      </c>
      <c r="I2707" s="22">
        <v>4519.97</v>
      </c>
      <c r="J2707" s="1">
        <v>248.5981536693773</v>
      </c>
      <c r="K2707" s="7">
        <f>IF(OR($C2707=1,$C2707=2,$C2707=3),$J2707,"")</f>
        <v>248.5981536693773</v>
      </c>
      <c r="L2707" s="8">
        <f t="shared" si="308"/>
        <v>248.5981536693773</v>
      </c>
      <c r="M2707" s="3" t="str">
        <f>IF(OR($C2707=7,$C2707=8,$C2707=9),$J2707,"")</f>
        <v/>
      </c>
      <c r="N2707" s="8" t="str">
        <f t="shared" si="304"/>
        <v/>
      </c>
      <c r="O2707" s="7" t="str">
        <f>IF(OR($C2707=13,$C2707=14,$C2707=15),$J2707,"")</f>
        <v/>
      </c>
      <c r="P2707" s="8" t="str">
        <f t="shared" si="303"/>
        <v/>
      </c>
      <c r="Q2707" s="3" t="str">
        <f>IF(OR($C2707=19,$C2707=20,$C2707=21),$J2707,"")</f>
        <v/>
      </c>
      <c r="R2707" s="3" t="str">
        <f t="shared" si="306"/>
        <v/>
      </c>
      <c r="S2707" s="7" t="str">
        <f>IF(OR($C2707=25,$C2707=26,$C2707=27),$J2707,"")</f>
        <v/>
      </c>
      <c r="T2707" s="9" t="str">
        <f t="shared" si="307"/>
        <v/>
      </c>
    </row>
    <row r="2708" spans="1:20" x14ac:dyDescent="0.25">
      <c r="A2708" s="20">
        <f t="shared" si="305"/>
        <v>42882.490000000005</v>
      </c>
      <c r="B2708" s="2">
        <v>42882.489687499998</v>
      </c>
      <c r="C2708" s="1">
        <v>7</v>
      </c>
      <c r="D2708" s="1">
        <v>10</v>
      </c>
      <c r="E2708" s="1">
        <v>8</v>
      </c>
      <c r="F2708" s="1">
        <v>9</v>
      </c>
      <c r="G2708" s="1">
        <v>560.37199999999996</v>
      </c>
      <c r="H2708" s="1">
        <v>193.65066143251613</v>
      </c>
      <c r="I2708" s="22">
        <v>3520.92</v>
      </c>
      <c r="J2708" s="1">
        <v>193.65066143251613</v>
      </c>
      <c r="K2708" s="7" t="str">
        <f>IF(OR($C2708=1,$C2708=2,$C2708=3),$J2708,"")</f>
        <v/>
      </c>
      <c r="L2708" s="8" t="str">
        <f t="shared" si="308"/>
        <v/>
      </c>
      <c r="M2708" s="3">
        <f>IF(OR($C2708=7,$C2708=8,$C2708=9),$J2708,"")</f>
        <v>193.65066143251613</v>
      </c>
      <c r="N2708" s="8">
        <f>AVERAGE(M2708:M2709)</f>
        <v>196.32316717903518</v>
      </c>
      <c r="O2708" s="7" t="str">
        <f>IF(OR($C2708=13,$C2708=14,$C2708=15),$J2708,"")</f>
        <v/>
      </c>
      <c r="P2708" s="8" t="str">
        <f t="shared" si="303"/>
        <v/>
      </c>
      <c r="Q2708" s="3" t="str">
        <f>IF(OR($C2708=19,$C2708=20,$C2708=21),$J2708,"")</f>
        <v/>
      </c>
      <c r="R2708" s="3" t="str">
        <f t="shared" si="306"/>
        <v/>
      </c>
      <c r="S2708" s="7" t="str">
        <f>IF(OR($C2708=25,$C2708=26,$C2708=27),$J2708,"")</f>
        <v/>
      </c>
      <c r="T2708" s="9" t="str">
        <f t="shared" si="307"/>
        <v/>
      </c>
    </row>
    <row r="2709" spans="1:20" x14ac:dyDescent="0.25">
      <c r="A2709" s="20">
        <f t="shared" si="305"/>
        <v>42882.490000000005</v>
      </c>
      <c r="B2709" s="2">
        <v>42882.489722222221</v>
      </c>
      <c r="C2709" s="1">
        <v>8</v>
      </c>
      <c r="D2709" s="1">
        <v>11</v>
      </c>
      <c r="E2709" s="1">
        <v>9</v>
      </c>
      <c r="F2709" s="1">
        <v>10</v>
      </c>
      <c r="G2709" s="1">
        <v>575.83900000000006</v>
      </c>
      <c r="H2709" s="1">
        <v>198.99567292555423</v>
      </c>
      <c r="I2709" s="22">
        <v>3618.1</v>
      </c>
      <c r="J2709" s="1">
        <v>198.99567292555423</v>
      </c>
      <c r="K2709" s="7" t="str">
        <f>IF(OR($C2709=1,$C2709=2,$C2709=3),$J2709,"")</f>
        <v/>
      </c>
      <c r="L2709" s="8" t="str">
        <f t="shared" si="308"/>
        <v/>
      </c>
      <c r="M2709" s="3">
        <f>IF(OR($C2709=7,$C2709=8,$C2709=9),$J2709,"")</f>
        <v>198.99567292555423</v>
      </c>
      <c r="N2709" s="8" t="str">
        <f t="shared" si="304"/>
        <v/>
      </c>
      <c r="O2709" s="7" t="str">
        <f>IF(OR($C2709=13,$C2709=14,$C2709=15),$J2709,"")</f>
        <v/>
      </c>
      <c r="P2709" s="8" t="str">
        <f t="shared" si="303"/>
        <v/>
      </c>
      <c r="Q2709" s="3" t="str">
        <f>IF(OR($C2709=19,$C2709=20,$C2709=21),$J2709,"")</f>
        <v/>
      </c>
      <c r="R2709" s="3" t="str">
        <f t="shared" si="306"/>
        <v/>
      </c>
      <c r="S2709" s="7" t="str">
        <f>IF(OR($C2709=25,$C2709=26,$C2709=27),$J2709,"")</f>
        <v/>
      </c>
      <c r="T2709" s="9" t="str">
        <f t="shared" si="307"/>
        <v/>
      </c>
    </row>
    <row r="2710" spans="1:20" x14ac:dyDescent="0.25">
      <c r="A2710" s="20">
        <f t="shared" si="305"/>
        <v>42882.490000000005</v>
      </c>
      <c r="B2710" s="2">
        <v>42882.489861111113</v>
      </c>
      <c r="C2710" s="1">
        <v>19</v>
      </c>
      <c r="D2710" s="1">
        <v>22</v>
      </c>
      <c r="E2710" s="1">
        <v>20</v>
      </c>
      <c r="F2710" s="1">
        <v>21</v>
      </c>
      <c r="G2710" s="1">
        <v>722.57500000000005</v>
      </c>
      <c r="H2710" s="1">
        <v>249.70399428344092</v>
      </c>
      <c r="I2710" s="22">
        <v>4540.07</v>
      </c>
      <c r="J2710" s="1">
        <v>249.70399428344092</v>
      </c>
      <c r="K2710" s="7" t="str">
        <f>IF(OR($C2710=1,$C2710=2,$C2710=3),$J2710,"")</f>
        <v/>
      </c>
      <c r="L2710" s="8" t="str">
        <f t="shared" si="308"/>
        <v/>
      </c>
      <c r="M2710" s="3" t="str">
        <f>IF(OR($C2710=7,$C2710=8,$C2710=9),$J2710,"")</f>
        <v/>
      </c>
      <c r="N2710" s="8" t="str">
        <f t="shared" si="304"/>
        <v/>
      </c>
      <c r="O2710" s="7" t="str">
        <f>IF(OR($C2710=13,$C2710=14,$C2710=15),$J2710,"")</f>
        <v/>
      </c>
      <c r="P2710" s="8" t="str">
        <f t="shared" si="303"/>
        <v/>
      </c>
      <c r="Q2710" s="3">
        <f>IF(OR($C2710=19,$C2710=20,$C2710=21),$J2710,"")</f>
        <v>249.70399428344092</v>
      </c>
      <c r="R2710" s="3" t="str">
        <f t="shared" si="306"/>
        <v/>
      </c>
      <c r="S2710" s="7" t="str">
        <f>IF(OR($C2710=25,$C2710=26,$C2710=27),$J2710,"")</f>
        <v/>
      </c>
      <c r="T2710" s="9" t="str">
        <f t="shared" si="307"/>
        <v/>
      </c>
    </row>
    <row r="2711" spans="1:20" x14ac:dyDescent="0.25">
      <c r="A2711" s="20">
        <f t="shared" si="305"/>
        <v>42882.490000000005</v>
      </c>
      <c r="B2711" s="2">
        <v>42882.489895833336</v>
      </c>
      <c r="C2711" s="1">
        <v>20</v>
      </c>
      <c r="D2711" s="1">
        <v>23</v>
      </c>
      <c r="E2711" s="1">
        <v>21</v>
      </c>
      <c r="F2711" s="1">
        <v>22</v>
      </c>
      <c r="G2711" s="1">
        <v>825.83299999999997</v>
      </c>
      <c r="H2711" s="1">
        <v>285.38739744812216</v>
      </c>
      <c r="I2711" s="22">
        <v>5188.8599999999997</v>
      </c>
      <c r="J2711" s="1">
        <v>285.38739744812216</v>
      </c>
      <c r="K2711" s="7" t="str">
        <f>IF(OR($C2711=1,$C2711=2,$C2711=3),$J2711,"")</f>
        <v/>
      </c>
      <c r="L2711" s="8" t="str">
        <f t="shared" si="308"/>
        <v/>
      </c>
      <c r="M2711" s="3" t="str">
        <f>IF(OR($C2711=7,$C2711=8,$C2711=9),$J2711,"")</f>
        <v/>
      </c>
      <c r="N2711" s="8" t="str">
        <f t="shared" si="304"/>
        <v/>
      </c>
      <c r="O2711" s="7" t="str">
        <f>IF(OR($C2711=13,$C2711=14,$C2711=15),$J2711,"")</f>
        <v/>
      </c>
      <c r="P2711" s="8" t="str">
        <f t="shared" si="303"/>
        <v/>
      </c>
      <c r="Q2711" s="3">
        <f>IF(OR($C2711=19,$C2711=20,$C2711=21),$J2711,"")</f>
        <v>285.38739744812216</v>
      </c>
      <c r="R2711" s="3">
        <f t="shared" si="306"/>
        <v>260.48190855998899</v>
      </c>
      <c r="S2711" s="7" t="str">
        <f>IF(OR($C2711=25,$C2711=26,$C2711=27),$J2711,"")</f>
        <v/>
      </c>
      <c r="T2711" s="9" t="str">
        <f t="shared" si="307"/>
        <v/>
      </c>
    </row>
    <row r="2712" spans="1:20" x14ac:dyDescent="0.25">
      <c r="A2712" s="20">
        <f t="shared" si="305"/>
        <v>42882.490000000005</v>
      </c>
      <c r="B2712" s="2">
        <v>42882.489930555559</v>
      </c>
      <c r="C2712" s="1">
        <v>21</v>
      </c>
      <c r="D2712" s="1">
        <v>24</v>
      </c>
      <c r="E2712" s="1">
        <v>22</v>
      </c>
      <c r="F2712" s="1">
        <v>23</v>
      </c>
      <c r="G2712" s="1">
        <v>712.88199999999995</v>
      </c>
      <c r="H2712" s="1">
        <v>246.35433394840385</v>
      </c>
      <c r="I2712" s="22">
        <v>4479.17</v>
      </c>
      <c r="J2712" s="1">
        <v>246.35433394840385</v>
      </c>
      <c r="K2712" s="7" t="str">
        <f>IF(OR($C2712=1,$C2712=2,$C2712=3),$J2712,"")</f>
        <v/>
      </c>
      <c r="L2712" s="8" t="str">
        <f t="shared" si="308"/>
        <v/>
      </c>
      <c r="M2712" s="3" t="str">
        <f>IF(OR($C2712=7,$C2712=8,$C2712=9),$J2712,"")</f>
        <v/>
      </c>
      <c r="N2712" s="8" t="str">
        <f t="shared" si="304"/>
        <v/>
      </c>
      <c r="O2712" s="7" t="str">
        <f>IF(OR($C2712=13,$C2712=14,$C2712=15),$J2712,"")</f>
        <v/>
      </c>
      <c r="P2712" s="8" t="str">
        <f t="shared" si="303"/>
        <v/>
      </c>
      <c r="Q2712" s="3">
        <f>IF(OR($C2712=19,$C2712=20,$C2712=21),$J2712,"")</f>
        <v>246.35433394840385</v>
      </c>
      <c r="R2712" s="3" t="str">
        <f t="shared" si="306"/>
        <v/>
      </c>
      <c r="S2712" s="7" t="str">
        <f>IF(OR($C2712=25,$C2712=26,$C2712=27),$J2712,"")</f>
        <v/>
      </c>
      <c r="T2712" s="9" t="str">
        <f t="shared" si="307"/>
        <v/>
      </c>
    </row>
    <row r="2713" spans="1:20" x14ac:dyDescent="0.25">
      <c r="A2713" s="20">
        <f t="shared" si="305"/>
        <v>42882.51</v>
      </c>
      <c r="B2713" s="2">
        <v>42882.503599537034</v>
      </c>
      <c r="C2713" s="1">
        <v>7</v>
      </c>
      <c r="D2713" s="1">
        <v>10</v>
      </c>
      <c r="E2713" s="1">
        <v>8</v>
      </c>
      <c r="F2713" s="1">
        <v>9</v>
      </c>
      <c r="G2713" s="1">
        <v>558.82000000000005</v>
      </c>
      <c r="H2713" s="1">
        <v>193.11432873469531</v>
      </c>
      <c r="I2713" s="22">
        <v>3511.17</v>
      </c>
      <c r="J2713" s="1">
        <v>193.11432873469531</v>
      </c>
      <c r="K2713" s="7" t="str">
        <f>IF(OR($C2713=1,$C2713=2,$C2713=3),$J2713,"")</f>
        <v/>
      </c>
      <c r="L2713" s="8" t="str">
        <f t="shared" si="308"/>
        <v/>
      </c>
      <c r="M2713" s="3">
        <f>IF(OR($C2713=7,$C2713=8,$C2713=9),$J2713,"")</f>
        <v>193.11432873469531</v>
      </c>
      <c r="N2713" s="8">
        <f>AVERAGE(M2713:M2714)</f>
        <v>195.60920883258035</v>
      </c>
      <c r="O2713" s="7" t="str">
        <f>IF(OR($C2713=13,$C2713=14,$C2713=15),$J2713,"")</f>
        <v/>
      </c>
      <c r="P2713" s="8" t="str">
        <f t="shared" si="303"/>
        <v/>
      </c>
      <c r="Q2713" s="3" t="str">
        <f>IF(OR($C2713=19,$C2713=20,$C2713=21),$J2713,"")</f>
        <v/>
      </c>
      <c r="R2713" s="3" t="str">
        <f t="shared" si="306"/>
        <v/>
      </c>
      <c r="S2713" s="7" t="str">
        <f>IF(OR($C2713=25,$C2713=26,$C2713=27),$J2713,"")</f>
        <v/>
      </c>
      <c r="T2713" s="9" t="str">
        <f t="shared" si="307"/>
        <v/>
      </c>
    </row>
    <row r="2714" spans="1:20" x14ac:dyDescent="0.25">
      <c r="A2714" s="20">
        <f t="shared" si="305"/>
        <v>42882.51</v>
      </c>
      <c r="B2714" s="2">
        <v>42882.503622685188</v>
      </c>
      <c r="C2714" s="1">
        <v>8</v>
      </c>
      <c r="D2714" s="1">
        <v>11</v>
      </c>
      <c r="E2714" s="1">
        <v>9</v>
      </c>
      <c r="F2714" s="1">
        <v>10</v>
      </c>
      <c r="G2714" s="1">
        <v>573.25900000000001</v>
      </c>
      <c r="H2714" s="1">
        <v>198.10408893046542</v>
      </c>
      <c r="I2714" s="22">
        <v>3601.89</v>
      </c>
      <c r="J2714" s="1">
        <v>198.10408893046542</v>
      </c>
      <c r="K2714" s="7" t="str">
        <f>IF(OR($C2714=1,$C2714=2,$C2714=3),$J2714,"")</f>
        <v/>
      </c>
      <c r="L2714" s="8" t="str">
        <f t="shared" si="308"/>
        <v/>
      </c>
      <c r="M2714" s="3">
        <f>IF(OR($C2714=7,$C2714=8,$C2714=9),$J2714,"")</f>
        <v>198.10408893046542</v>
      </c>
      <c r="N2714" s="8" t="str">
        <f t="shared" si="304"/>
        <v/>
      </c>
      <c r="O2714" s="7" t="str">
        <f>IF(OR($C2714=13,$C2714=14,$C2714=15),$J2714,"")</f>
        <v/>
      </c>
      <c r="P2714" s="8" t="str">
        <f t="shared" si="303"/>
        <v/>
      </c>
      <c r="Q2714" s="3" t="str">
        <f>IF(OR($C2714=19,$C2714=20,$C2714=21),$J2714,"")</f>
        <v/>
      </c>
      <c r="R2714" s="3" t="str">
        <f t="shared" si="306"/>
        <v/>
      </c>
      <c r="S2714" s="7" t="str">
        <f>IF(OR($C2714=25,$C2714=26,$C2714=27),$J2714,"")</f>
        <v/>
      </c>
      <c r="T2714" s="9" t="str">
        <f t="shared" si="307"/>
        <v/>
      </c>
    </row>
    <row r="2715" spans="1:20" x14ac:dyDescent="0.25">
      <c r="A2715" s="20">
        <f t="shared" si="305"/>
        <v>42882.51</v>
      </c>
      <c r="B2715" s="2">
        <v>42882.503784722219</v>
      </c>
      <c r="C2715" s="1">
        <v>19</v>
      </c>
      <c r="D2715" s="1">
        <v>22</v>
      </c>
      <c r="E2715" s="1">
        <v>20</v>
      </c>
      <c r="F2715" s="1">
        <v>21</v>
      </c>
      <c r="G2715" s="1">
        <v>726.01900000000001</v>
      </c>
      <c r="H2715" s="1">
        <v>250.89415524432687</v>
      </c>
      <c r="I2715" s="22">
        <v>4561.71</v>
      </c>
      <c r="J2715" s="1">
        <v>250.89415524432687</v>
      </c>
      <c r="K2715" s="7" t="str">
        <f>IF(OR($C2715=1,$C2715=2,$C2715=3),$J2715,"")</f>
        <v/>
      </c>
      <c r="L2715" s="8" t="str">
        <f t="shared" si="308"/>
        <v/>
      </c>
      <c r="M2715" s="3" t="str">
        <f>IF(OR($C2715=7,$C2715=8,$C2715=9),$J2715,"")</f>
        <v/>
      </c>
      <c r="N2715" s="8" t="str">
        <f t="shared" si="304"/>
        <v/>
      </c>
      <c r="O2715" s="7" t="str">
        <f>IF(OR($C2715=13,$C2715=14,$C2715=15),$J2715,"")</f>
        <v/>
      </c>
      <c r="P2715" s="8" t="str">
        <f t="shared" si="303"/>
        <v/>
      </c>
      <c r="Q2715" s="3">
        <f>IF(OR($C2715=19,$C2715=20,$C2715=21),$J2715,"")</f>
        <v>250.89415524432687</v>
      </c>
      <c r="R2715" s="3" t="str">
        <f t="shared" si="306"/>
        <v/>
      </c>
      <c r="S2715" s="7" t="str">
        <f>IF(OR($C2715=25,$C2715=26,$C2715=27),$J2715,"")</f>
        <v/>
      </c>
      <c r="T2715" s="9" t="str">
        <f t="shared" si="307"/>
        <v/>
      </c>
    </row>
    <row r="2716" spans="1:20" x14ac:dyDescent="0.25">
      <c r="A2716" s="20">
        <f t="shared" si="305"/>
        <v>42882.51</v>
      </c>
      <c r="B2716" s="2">
        <v>42882.503807870373</v>
      </c>
      <c r="C2716" s="1">
        <v>20</v>
      </c>
      <c r="D2716" s="1">
        <v>23</v>
      </c>
      <c r="E2716" s="1">
        <v>21</v>
      </c>
      <c r="F2716" s="1">
        <v>22</v>
      </c>
      <c r="G2716" s="1">
        <v>821.81700000000001</v>
      </c>
      <c r="H2716" s="1">
        <v>283.99956747747234</v>
      </c>
      <c r="I2716" s="22">
        <v>5163.63</v>
      </c>
      <c r="J2716" s="1">
        <v>283.99956747747234</v>
      </c>
      <c r="K2716" s="7" t="str">
        <f>IF(OR($C2716=1,$C2716=2,$C2716=3),$J2716,"")</f>
        <v/>
      </c>
      <c r="L2716" s="8" t="str">
        <f t="shared" si="308"/>
        <v/>
      </c>
      <c r="M2716" s="3" t="str">
        <f>IF(OR($C2716=7,$C2716=8,$C2716=9),$J2716,"")</f>
        <v/>
      </c>
      <c r="N2716" s="8" t="str">
        <f t="shared" si="304"/>
        <v/>
      </c>
      <c r="O2716" s="7" t="str">
        <f>IF(OR($C2716=13,$C2716=14,$C2716=15),$J2716,"")</f>
        <v/>
      </c>
      <c r="P2716" s="8" t="str">
        <f t="shared" si="303"/>
        <v/>
      </c>
      <c r="Q2716" s="3">
        <f>IF(OR($C2716=19,$C2716=20,$C2716=21),$J2716,"")</f>
        <v>283.99956747747234</v>
      </c>
      <c r="R2716" s="3">
        <f t="shared" si="306"/>
        <v>260.36061166763392</v>
      </c>
      <c r="S2716" s="7" t="str">
        <f>IF(OR($C2716=25,$C2716=26,$C2716=27),$J2716,"")</f>
        <v/>
      </c>
      <c r="T2716" s="9" t="str">
        <f t="shared" si="307"/>
        <v/>
      </c>
    </row>
    <row r="2717" spans="1:20" x14ac:dyDescent="0.25">
      <c r="A2717" s="20">
        <f t="shared" si="305"/>
        <v>42882.51</v>
      </c>
      <c r="B2717" s="2">
        <v>42882.503831018519</v>
      </c>
      <c r="C2717" s="1">
        <v>21</v>
      </c>
      <c r="D2717" s="1">
        <v>24</v>
      </c>
      <c r="E2717" s="1">
        <v>22</v>
      </c>
      <c r="F2717" s="1">
        <v>23</v>
      </c>
      <c r="G2717" s="1">
        <v>712.40099999999995</v>
      </c>
      <c r="H2717" s="1">
        <v>246.18811228110241</v>
      </c>
      <c r="I2717" s="22">
        <v>4476.1499999999996</v>
      </c>
      <c r="J2717" s="1">
        <v>246.18811228110241</v>
      </c>
      <c r="K2717" s="7" t="str">
        <f>IF(OR($C2717=1,$C2717=2,$C2717=3),$J2717,"")</f>
        <v/>
      </c>
      <c r="L2717" s="8" t="str">
        <f t="shared" si="308"/>
        <v/>
      </c>
      <c r="M2717" s="3" t="str">
        <f>IF(OR($C2717=7,$C2717=8,$C2717=9),$J2717,"")</f>
        <v/>
      </c>
      <c r="N2717" s="8" t="str">
        <f t="shared" si="304"/>
        <v/>
      </c>
      <c r="O2717" s="7" t="str">
        <f>IF(OR($C2717=13,$C2717=14,$C2717=15),$J2717,"")</f>
        <v/>
      </c>
      <c r="P2717" s="8" t="str">
        <f t="shared" si="303"/>
        <v/>
      </c>
      <c r="Q2717" s="3">
        <f>IF(OR($C2717=19,$C2717=20,$C2717=21),$J2717,"")</f>
        <v>246.18811228110241</v>
      </c>
      <c r="R2717" s="3" t="str">
        <f t="shared" si="306"/>
        <v/>
      </c>
      <c r="S2717" s="7" t="str">
        <f>IF(OR($C2717=25,$C2717=26,$C2717=27),$J2717,"")</f>
        <v/>
      </c>
      <c r="T2717" s="9" t="str">
        <f t="shared" si="307"/>
        <v/>
      </c>
    </row>
    <row r="2718" spans="1:20" x14ac:dyDescent="0.25">
      <c r="A2718" s="20">
        <f t="shared" si="305"/>
        <v>42882.520000000004</v>
      </c>
      <c r="B2718" s="2">
        <v>42882.517407407409</v>
      </c>
      <c r="C2718" s="1">
        <v>1</v>
      </c>
      <c r="D2718" s="1">
        <v>4</v>
      </c>
      <c r="E2718" s="1">
        <v>2</v>
      </c>
      <c r="F2718" s="1">
        <v>3</v>
      </c>
      <c r="G2718" s="1">
        <v>713.08600000000001</v>
      </c>
      <c r="H2718" s="1">
        <v>246.42483128755043</v>
      </c>
      <c r="I2718" s="22">
        <v>4480.45</v>
      </c>
      <c r="J2718" s="1">
        <v>246.42483128755043</v>
      </c>
      <c r="K2718" s="7">
        <f>IF(OR($C2718=1,$C2718=2,$C2718=3),$J2718,"")</f>
        <v>246.42483128755043</v>
      </c>
      <c r="L2718" s="8">
        <f t="shared" si="308"/>
        <v>246.42483128755043</v>
      </c>
      <c r="M2718" s="3" t="str">
        <f>IF(OR($C2718=7,$C2718=8,$C2718=9),$J2718,"")</f>
        <v/>
      </c>
      <c r="N2718" s="8" t="str">
        <f t="shared" si="304"/>
        <v/>
      </c>
      <c r="O2718" s="7" t="str">
        <f>IF(OR($C2718=13,$C2718=14,$C2718=15),$J2718,"")</f>
        <v/>
      </c>
      <c r="P2718" s="8" t="str">
        <f t="shared" si="303"/>
        <v/>
      </c>
      <c r="Q2718" s="3" t="str">
        <f>IF(OR($C2718=19,$C2718=20,$C2718=21),$J2718,"")</f>
        <v/>
      </c>
      <c r="R2718" s="3" t="str">
        <f t="shared" si="306"/>
        <v/>
      </c>
      <c r="S2718" s="7" t="str">
        <f>IF(OR($C2718=25,$C2718=26,$C2718=27),$J2718,"")</f>
        <v/>
      </c>
      <c r="T2718" s="9" t="str">
        <f t="shared" si="307"/>
        <v/>
      </c>
    </row>
    <row r="2719" spans="1:20" x14ac:dyDescent="0.25">
      <c r="A2719" s="20">
        <f t="shared" si="305"/>
        <v>42882.520000000004</v>
      </c>
      <c r="B2719" s="2">
        <v>42882.517476851855</v>
      </c>
      <c r="C2719" s="1">
        <v>7</v>
      </c>
      <c r="D2719" s="1">
        <v>10</v>
      </c>
      <c r="E2719" s="1">
        <v>8</v>
      </c>
      <c r="F2719" s="1">
        <v>9</v>
      </c>
      <c r="G2719" s="1">
        <v>559.73699999999997</v>
      </c>
      <c r="H2719" s="1">
        <v>193.43122118566288</v>
      </c>
      <c r="I2719" s="22">
        <v>3516.93</v>
      </c>
      <c r="J2719" s="1">
        <v>193.43122118566288</v>
      </c>
      <c r="K2719" s="7" t="str">
        <f>IF(OR($C2719=1,$C2719=2,$C2719=3),$J2719,"")</f>
        <v/>
      </c>
      <c r="L2719" s="8" t="str">
        <f t="shared" si="308"/>
        <v/>
      </c>
      <c r="M2719" s="3">
        <f>IF(OR($C2719=7,$C2719=8,$C2719=9),$J2719,"")</f>
        <v>193.43122118566288</v>
      </c>
      <c r="N2719" s="8" t="str">
        <f t="shared" si="304"/>
        <v/>
      </c>
      <c r="O2719" s="7" t="str">
        <f>IF(OR($C2719=13,$C2719=14,$C2719=15),$J2719,"")</f>
        <v/>
      </c>
      <c r="P2719" s="8" t="str">
        <f t="shared" si="303"/>
        <v/>
      </c>
      <c r="Q2719" s="3" t="str">
        <f>IF(OR($C2719=19,$C2719=20,$C2719=21),$J2719,"")</f>
        <v/>
      </c>
      <c r="R2719" s="3" t="str">
        <f t="shared" si="306"/>
        <v/>
      </c>
      <c r="S2719" s="7" t="str">
        <f>IF(OR($C2719=25,$C2719=26,$C2719=27),$J2719,"")</f>
        <v/>
      </c>
      <c r="T2719" s="9" t="str">
        <f t="shared" si="307"/>
        <v/>
      </c>
    </row>
    <row r="2720" spans="1:20" x14ac:dyDescent="0.25">
      <c r="A2720" s="20">
        <f t="shared" si="305"/>
        <v>42882.520000000004</v>
      </c>
      <c r="B2720" s="2">
        <v>42882.517511574071</v>
      </c>
      <c r="C2720" s="1">
        <v>8</v>
      </c>
      <c r="D2720" s="1">
        <v>11</v>
      </c>
      <c r="E2720" s="1">
        <v>9</v>
      </c>
      <c r="F2720" s="1">
        <v>10</v>
      </c>
      <c r="G2720" s="1">
        <v>574.90300000000002</v>
      </c>
      <c r="H2720" s="1">
        <v>198.67221454594062</v>
      </c>
      <c r="I2720" s="22">
        <v>3612.22</v>
      </c>
      <c r="J2720" s="1">
        <v>198.67221454594062</v>
      </c>
      <c r="K2720" s="7" t="str">
        <f>IF(OR($C2720=1,$C2720=2,$C2720=3),$J2720,"")</f>
        <v/>
      </c>
      <c r="L2720" s="8" t="str">
        <f t="shared" si="308"/>
        <v/>
      </c>
      <c r="M2720" s="3">
        <f>IF(OR($C2720=7,$C2720=8,$C2720=9),$J2720,"")</f>
        <v>198.67221454594062</v>
      </c>
      <c r="N2720" s="8">
        <f t="shared" si="304"/>
        <v>198.15327579944514</v>
      </c>
      <c r="O2720" s="7" t="str">
        <f>IF(OR($C2720=13,$C2720=14,$C2720=15),$J2720,"")</f>
        <v/>
      </c>
      <c r="P2720" s="8" t="str">
        <f t="shared" si="303"/>
        <v/>
      </c>
      <c r="Q2720" s="3" t="str">
        <f>IF(OR($C2720=19,$C2720=20,$C2720=21),$J2720,"")</f>
        <v/>
      </c>
      <c r="R2720" s="3" t="str">
        <f t="shared" si="306"/>
        <v/>
      </c>
      <c r="S2720" s="7" t="str">
        <f>IF(OR($C2720=25,$C2720=26,$C2720=27),$J2720,"")</f>
        <v/>
      </c>
      <c r="T2720" s="9" t="str">
        <f t="shared" si="307"/>
        <v/>
      </c>
    </row>
    <row r="2721" spans="1:20" x14ac:dyDescent="0.25">
      <c r="A2721" s="20">
        <f t="shared" si="305"/>
        <v>42882.520000000004</v>
      </c>
      <c r="B2721" s="2">
        <v>42882.517534722225</v>
      </c>
      <c r="C2721" s="1">
        <v>9</v>
      </c>
      <c r="D2721" s="1">
        <v>12</v>
      </c>
      <c r="E2721" s="1">
        <v>10</v>
      </c>
      <c r="F2721" s="1">
        <v>11</v>
      </c>
      <c r="G2721" s="1">
        <v>585.56399999999996</v>
      </c>
      <c r="H2721" s="1">
        <v>202.35639166673187</v>
      </c>
      <c r="I2721" s="22">
        <v>3679.21</v>
      </c>
      <c r="J2721" s="1">
        <v>202.35639166673187</v>
      </c>
      <c r="K2721" s="7" t="str">
        <f>IF(OR($C2721=1,$C2721=2,$C2721=3),$J2721,"")</f>
        <v/>
      </c>
      <c r="L2721" s="8" t="str">
        <f t="shared" si="308"/>
        <v/>
      </c>
      <c r="M2721" s="3">
        <f>IF(OR($C2721=7,$C2721=8,$C2721=9),$J2721,"")</f>
        <v>202.35639166673187</v>
      </c>
      <c r="N2721" s="8" t="str">
        <f t="shared" si="304"/>
        <v/>
      </c>
      <c r="O2721" s="7" t="str">
        <f>IF(OR($C2721=13,$C2721=14,$C2721=15),$J2721,"")</f>
        <v/>
      </c>
      <c r="P2721" s="8" t="str">
        <f t="shared" si="303"/>
        <v/>
      </c>
      <c r="Q2721" s="3" t="str">
        <f>IF(OR($C2721=19,$C2721=20,$C2721=21),$J2721,"")</f>
        <v/>
      </c>
      <c r="R2721" s="3" t="str">
        <f t="shared" si="306"/>
        <v/>
      </c>
      <c r="S2721" s="7" t="str">
        <f>IF(OR($C2721=25,$C2721=26,$C2721=27),$J2721,"")</f>
        <v/>
      </c>
      <c r="T2721" s="9" t="str">
        <f t="shared" si="307"/>
        <v/>
      </c>
    </row>
    <row r="2722" spans="1:20" x14ac:dyDescent="0.25">
      <c r="A2722" s="20">
        <f t="shared" si="305"/>
        <v>42882.520000000004</v>
      </c>
      <c r="B2722" s="2">
        <v>42882.517638888887</v>
      </c>
      <c r="C2722" s="1">
        <v>15</v>
      </c>
      <c r="D2722" s="1">
        <v>18</v>
      </c>
      <c r="E2722" s="1">
        <v>16</v>
      </c>
      <c r="F2722" s="1">
        <v>17</v>
      </c>
      <c r="G2722" s="1">
        <v>3937.36</v>
      </c>
      <c r="H2722" s="1">
        <v>1360.6539375592138</v>
      </c>
      <c r="I2722" s="22">
        <v>24739.1</v>
      </c>
      <c r="J2722" s="1">
        <v>1360.6539375592138</v>
      </c>
      <c r="K2722" s="7" t="str">
        <f>IF(OR($C2722=1,$C2722=2,$C2722=3),$J2722,"")</f>
        <v/>
      </c>
      <c r="L2722" s="8" t="str">
        <f t="shared" si="308"/>
        <v/>
      </c>
      <c r="M2722" s="3" t="str">
        <f>IF(OR($C2722=7,$C2722=8,$C2722=9),$J2722,"")</f>
        <v/>
      </c>
      <c r="N2722" s="8" t="str">
        <f t="shared" si="304"/>
        <v/>
      </c>
      <c r="O2722" s="7">
        <f>IF(OR($C2722=13,$C2722=14,$C2722=15),$J2722,"")</f>
        <v>1360.6539375592138</v>
      </c>
      <c r="P2722" s="8">
        <f t="shared" si="303"/>
        <v>1360.6539375592138</v>
      </c>
      <c r="Q2722" s="3" t="str">
        <f>IF(OR($C2722=19,$C2722=20,$C2722=21),$J2722,"")</f>
        <v/>
      </c>
      <c r="R2722" s="3" t="str">
        <f t="shared" si="306"/>
        <v/>
      </c>
      <c r="S2722" s="7" t="str">
        <f>IF(OR($C2722=25,$C2722=26,$C2722=27),$J2722,"")</f>
        <v/>
      </c>
      <c r="T2722" s="9" t="str">
        <f t="shared" si="307"/>
        <v/>
      </c>
    </row>
    <row r="2723" spans="1:20" x14ac:dyDescent="0.25">
      <c r="A2723" s="20">
        <f t="shared" si="305"/>
        <v>42882.520000000004</v>
      </c>
      <c r="B2723" s="2">
        <v>42882.51766203704</v>
      </c>
      <c r="C2723" s="1">
        <v>19</v>
      </c>
      <c r="D2723" s="1">
        <v>22</v>
      </c>
      <c r="E2723" s="1">
        <v>20</v>
      </c>
      <c r="F2723" s="1">
        <v>21</v>
      </c>
      <c r="G2723" s="1">
        <v>724.69500000000005</v>
      </c>
      <c r="H2723" s="1">
        <v>250.43661369025807</v>
      </c>
      <c r="I2723" s="22">
        <v>4553.3900000000003</v>
      </c>
      <c r="J2723" s="1">
        <v>250.43661369025807</v>
      </c>
      <c r="K2723" s="7" t="str">
        <f>IF(OR($C2723=1,$C2723=2,$C2723=3),$J2723,"")</f>
        <v/>
      </c>
      <c r="L2723" s="8" t="str">
        <f t="shared" si="308"/>
        <v/>
      </c>
      <c r="M2723" s="3" t="str">
        <f>IF(OR($C2723=7,$C2723=8,$C2723=9),$J2723,"")</f>
        <v/>
      </c>
      <c r="N2723" s="8" t="str">
        <f t="shared" si="304"/>
        <v/>
      </c>
      <c r="O2723" s="7" t="str">
        <f>IF(OR($C2723=13,$C2723=14,$C2723=15),$J2723,"")</f>
        <v/>
      </c>
      <c r="P2723" s="8" t="str">
        <f t="shared" si="303"/>
        <v/>
      </c>
      <c r="Q2723" s="3">
        <f>IF(OR($C2723=19,$C2723=20,$C2723=21),$J2723,"")</f>
        <v>250.43661369025807</v>
      </c>
      <c r="R2723" s="3" t="str">
        <f t="shared" si="306"/>
        <v/>
      </c>
      <c r="S2723" s="7" t="str">
        <f>IF(OR($C2723=25,$C2723=26,$C2723=27),$J2723,"")</f>
        <v/>
      </c>
      <c r="T2723" s="9" t="str">
        <f t="shared" si="307"/>
        <v/>
      </c>
    </row>
    <row r="2724" spans="1:20" x14ac:dyDescent="0.25">
      <c r="A2724" s="20">
        <f t="shared" si="305"/>
        <v>42882.520000000004</v>
      </c>
      <c r="B2724" s="2">
        <v>42882.517696759256</v>
      </c>
      <c r="C2724" s="1">
        <v>20</v>
      </c>
      <c r="D2724" s="1">
        <v>23</v>
      </c>
      <c r="E2724" s="1">
        <v>21</v>
      </c>
      <c r="F2724" s="1">
        <v>22</v>
      </c>
      <c r="G2724" s="1">
        <v>825.8</v>
      </c>
      <c r="H2724" s="1">
        <v>285.37599346678962</v>
      </c>
      <c r="I2724" s="22">
        <v>5188.66</v>
      </c>
      <c r="J2724" s="1">
        <v>285.37599346678962</v>
      </c>
      <c r="K2724" s="7" t="str">
        <f>IF(OR($C2724=1,$C2724=2,$C2724=3),$J2724,"")</f>
        <v/>
      </c>
      <c r="L2724" s="8" t="str">
        <f t="shared" si="308"/>
        <v/>
      </c>
      <c r="M2724" s="3" t="str">
        <f>IF(OR($C2724=7,$C2724=8,$C2724=9),$J2724,"")</f>
        <v/>
      </c>
      <c r="N2724" s="8" t="str">
        <f t="shared" si="304"/>
        <v/>
      </c>
      <c r="O2724" s="7" t="str">
        <f>IF(OR($C2724=13,$C2724=14,$C2724=15),$J2724,"")</f>
        <v/>
      </c>
      <c r="P2724" s="8" t="str">
        <f t="shared" si="303"/>
        <v/>
      </c>
      <c r="Q2724" s="3">
        <f>IF(OR($C2724=19,$C2724=20,$C2724=21),$J2724,"")</f>
        <v>285.37599346678962</v>
      </c>
      <c r="R2724" s="3">
        <f t="shared" si="306"/>
        <v>260.65285308824633</v>
      </c>
      <c r="S2724" s="7" t="str">
        <f>IF(OR($C2724=25,$C2724=26,$C2724=27),$J2724,"")</f>
        <v/>
      </c>
      <c r="T2724" s="9" t="str">
        <f t="shared" si="307"/>
        <v/>
      </c>
    </row>
    <row r="2725" spans="1:20" x14ac:dyDescent="0.25">
      <c r="A2725" s="20">
        <f t="shared" si="305"/>
        <v>42882.520000000004</v>
      </c>
      <c r="B2725" s="2">
        <v>42882.51771990741</v>
      </c>
      <c r="C2725" s="1">
        <v>21</v>
      </c>
      <c r="D2725" s="1">
        <v>24</v>
      </c>
      <c r="E2725" s="1">
        <v>22</v>
      </c>
      <c r="F2725" s="1">
        <v>23</v>
      </c>
      <c r="G2725" s="1">
        <v>712.279</v>
      </c>
      <c r="H2725" s="1">
        <v>246.14595210769127</v>
      </c>
      <c r="I2725" s="22">
        <v>4475.38</v>
      </c>
      <c r="J2725" s="1">
        <v>246.14595210769127</v>
      </c>
      <c r="K2725" s="7" t="str">
        <f>IF(OR($C2725=1,$C2725=2,$C2725=3),$J2725,"")</f>
        <v/>
      </c>
      <c r="L2725" s="8" t="str">
        <f t="shared" si="308"/>
        <v/>
      </c>
      <c r="M2725" s="3" t="str">
        <f>IF(OR($C2725=7,$C2725=8,$C2725=9),$J2725,"")</f>
        <v/>
      </c>
      <c r="N2725" s="8" t="str">
        <f t="shared" si="304"/>
        <v/>
      </c>
      <c r="O2725" s="7" t="str">
        <f>IF(OR($C2725=13,$C2725=14,$C2725=15),$J2725,"")</f>
        <v/>
      </c>
      <c r="P2725" s="8" t="str">
        <f t="shared" si="303"/>
        <v/>
      </c>
      <c r="Q2725" s="3">
        <f>IF(OR($C2725=19,$C2725=20,$C2725=21),$J2725,"")</f>
        <v>246.14595210769127</v>
      </c>
      <c r="R2725" s="3" t="str">
        <f t="shared" si="306"/>
        <v/>
      </c>
      <c r="S2725" s="7" t="str">
        <f>IF(OR($C2725=25,$C2725=26,$C2725=27),$J2725,"")</f>
        <v/>
      </c>
      <c r="T2725" s="9" t="str">
        <f t="shared" si="307"/>
        <v/>
      </c>
    </row>
    <row r="2726" spans="1:20" x14ac:dyDescent="0.25">
      <c r="A2726" s="20">
        <f t="shared" si="305"/>
        <v>42882.54</v>
      </c>
      <c r="B2726" s="2">
        <v>42882.531377314815</v>
      </c>
      <c r="C2726" s="1">
        <v>7</v>
      </c>
      <c r="D2726" s="1">
        <v>10</v>
      </c>
      <c r="E2726" s="1">
        <v>8</v>
      </c>
      <c r="F2726" s="1">
        <v>9</v>
      </c>
      <c r="G2726" s="1">
        <v>559.69200000000001</v>
      </c>
      <c r="H2726" s="1">
        <v>193.41567030202762</v>
      </c>
      <c r="I2726" s="22">
        <v>3516.65</v>
      </c>
      <c r="J2726" s="1">
        <v>193.41567030202762</v>
      </c>
      <c r="K2726" s="7" t="str">
        <f>IF(OR($C2726=1,$C2726=2,$C2726=3),$J2726,"")</f>
        <v/>
      </c>
      <c r="L2726" s="8" t="str">
        <f t="shared" si="308"/>
        <v/>
      </c>
      <c r="M2726" s="3">
        <f>IF(OR($C2726=7,$C2726=8,$C2726=9),$J2726,"")</f>
        <v>193.41567030202762</v>
      </c>
      <c r="N2726" s="8" t="str">
        <f t="shared" si="304"/>
        <v/>
      </c>
      <c r="O2726" s="7" t="str">
        <f>IF(OR($C2726=13,$C2726=14,$C2726=15),$J2726,"")</f>
        <v/>
      </c>
      <c r="P2726" s="8" t="str">
        <f t="shared" si="303"/>
        <v/>
      </c>
      <c r="Q2726" s="3" t="str">
        <f>IF(OR($C2726=19,$C2726=20,$C2726=21),$J2726,"")</f>
        <v/>
      </c>
      <c r="R2726" s="3" t="str">
        <f t="shared" si="306"/>
        <v/>
      </c>
      <c r="S2726" s="7" t="str">
        <f>IF(OR($C2726=25,$C2726=26,$C2726=27),$J2726,"")</f>
        <v/>
      </c>
      <c r="T2726" s="9" t="str">
        <f t="shared" si="307"/>
        <v/>
      </c>
    </row>
    <row r="2727" spans="1:20" x14ac:dyDescent="0.25">
      <c r="A2727" s="20">
        <f t="shared" si="305"/>
        <v>42882.54</v>
      </c>
      <c r="B2727" s="2">
        <v>42882.531412037039</v>
      </c>
      <c r="C2727" s="1">
        <v>8</v>
      </c>
      <c r="D2727" s="1">
        <v>11</v>
      </c>
      <c r="E2727" s="1">
        <v>9</v>
      </c>
      <c r="F2727" s="1">
        <v>10</v>
      </c>
      <c r="G2727" s="1">
        <v>575.33399999999995</v>
      </c>
      <c r="H2727" s="1">
        <v>198.82115745364729</v>
      </c>
      <c r="I2727" s="22">
        <v>3614.93</v>
      </c>
      <c r="J2727" s="1">
        <v>198.82115745364729</v>
      </c>
      <c r="K2727" s="7" t="str">
        <f>IF(OR($C2727=1,$C2727=2,$C2727=3),$J2727,"")</f>
        <v/>
      </c>
      <c r="L2727" s="8" t="str">
        <f t="shared" si="308"/>
        <v/>
      </c>
      <c r="M2727" s="3">
        <f>IF(OR($C2727=7,$C2727=8,$C2727=9),$J2727,"")</f>
        <v>198.82115745364729</v>
      </c>
      <c r="N2727" s="8">
        <f t="shared" si="304"/>
        <v>198.24612033433422</v>
      </c>
      <c r="O2727" s="7" t="str">
        <f>IF(OR($C2727=13,$C2727=14,$C2727=15),$J2727,"")</f>
        <v/>
      </c>
      <c r="P2727" s="8" t="str">
        <f t="shared" si="303"/>
        <v/>
      </c>
      <c r="Q2727" s="3" t="str">
        <f>IF(OR($C2727=19,$C2727=20,$C2727=21),$J2727,"")</f>
        <v/>
      </c>
      <c r="R2727" s="3" t="str">
        <f t="shared" si="306"/>
        <v/>
      </c>
      <c r="S2727" s="7" t="str">
        <f>IF(OR($C2727=25,$C2727=26,$C2727=27),$J2727,"")</f>
        <v/>
      </c>
      <c r="T2727" s="9" t="str">
        <f t="shared" si="307"/>
        <v/>
      </c>
    </row>
    <row r="2728" spans="1:20" x14ac:dyDescent="0.25">
      <c r="A2728" s="20">
        <f t="shared" si="305"/>
        <v>42882.54</v>
      </c>
      <c r="B2728" s="2">
        <v>42882.531435185185</v>
      </c>
      <c r="C2728" s="1">
        <v>9</v>
      </c>
      <c r="D2728" s="1">
        <v>12</v>
      </c>
      <c r="E2728" s="1">
        <v>10</v>
      </c>
      <c r="F2728" s="1">
        <v>11</v>
      </c>
      <c r="G2728" s="1">
        <v>585.98400000000004</v>
      </c>
      <c r="H2728" s="1">
        <v>202.50153324732776</v>
      </c>
      <c r="I2728" s="22">
        <v>3681.85</v>
      </c>
      <c r="J2728" s="1">
        <v>202.50153324732776</v>
      </c>
      <c r="K2728" s="7" t="str">
        <f>IF(OR($C2728=1,$C2728=2,$C2728=3),$J2728,"")</f>
        <v/>
      </c>
      <c r="L2728" s="8" t="str">
        <f t="shared" si="308"/>
        <v/>
      </c>
      <c r="M2728" s="3">
        <f>IF(OR($C2728=7,$C2728=8,$C2728=9),$J2728,"")</f>
        <v>202.50153324732776</v>
      </c>
      <c r="N2728" s="8" t="str">
        <f t="shared" si="304"/>
        <v/>
      </c>
      <c r="O2728" s="7" t="str">
        <f>IF(OR($C2728=13,$C2728=14,$C2728=15),$J2728,"")</f>
        <v/>
      </c>
      <c r="P2728" s="8" t="str">
        <f t="shared" si="303"/>
        <v/>
      </c>
      <c r="Q2728" s="3" t="str">
        <f>IF(OR($C2728=19,$C2728=20,$C2728=21),$J2728,"")</f>
        <v/>
      </c>
      <c r="R2728" s="3" t="str">
        <f t="shared" si="306"/>
        <v/>
      </c>
      <c r="S2728" s="7" t="str">
        <f>IF(OR($C2728=25,$C2728=26,$C2728=27),$J2728,"")</f>
        <v/>
      </c>
      <c r="T2728" s="9" t="str">
        <f t="shared" si="307"/>
        <v/>
      </c>
    </row>
    <row r="2729" spans="1:20" x14ac:dyDescent="0.25">
      <c r="A2729" s="20">
        <f t="shared" si="305"/>
        <v>42882.54</v>
      </c>
      <c r="B2729" s="2">
        <v>42882.531539351854</v>
      </c>
      <c r="C2729" s="1">
        <v>19</v>
      </c>
      <c r="D2729" s="1">
        <v>22</v>
      </c>
      <c r="E2729" s="1">
        <v>20</v>
      </c>
      <c r="F2729" s="1">
        <v>21</v>
      </c>
      <c r="G2729" s="1">
        <v>727.15599999999995</v>
      </c>
      <c r="H2729" s="1">
        <v>251.28707423751132</v>
      </c>
      <c r="I2729" s="22">
        <v>4568.8500000000004</v>
      </c>
      <c r="J2729" s="1">
        <v>251.28707423751132</v>
      </c>
      <c r="K2729" s="7" t="str">
        <f>IF(OR($C2729=1,$C2729=2,$C2729=3),$J2729,"")</f>
        <v/>
      </c>
      <c r="L2729" s="8" t="str">
        <f t="shared" si="308"/>
        <v/>
      </c>
      <c r="M2729" s="3" t="str">
        <f>IF(OR($C2729=7,$C2729=8,$C2729=9),$J2729,"")</f>
        <v/>
      </c>
      <c r="N2729" s="8" t="str">
        <f t="shared" si="304"/>
        <v/>
      </c>
      <c r="O2729" s="7" t="str">
        <f>IF(OR($C2729=13,$C2729=14,$C2729=15),$J2729,"")</f>
        <v/>
      </c>
      <c r="P2729" s="8" t="str">
        <f t="shared" si="303"/>
        <v/>
      </c>
      <c r="Q2729" s="3">
        <f>IF(OR($C2729=19,$C2729=20,$C2729=21),$J2729,"")</f>
        <v>251.28707423751132</v>
      </c>
      <c r="R2729" s="3" t="str">
        <f t="shared" si="306"/>
        <v/>
      </c>
      <c r="S2729" s="7" t="str">
        <f>IF(OR($C2729=25,$C2729=26,$C2729=27),$J2729,"")</f>
        <v/>
      </c>
      <c r="T2729" s="9" t="str">
        <f t="shared" si="307"/>
        <v/>
      </c>
    </row>
    <row r="2730" spans="1:20" x14ac:dyDescent="0.25">
      <c r="A2730" s="20">
        <f t="shared" si="305"/>
        <v>42882.54</v>
      </c>
      <c r="B2730" s="2">
        <v>42882.531574074077</v>
      </c>
      <c r="C2730" s="1">
        <v>20</v>
      </c>
      <c r="D2730" s="1">
        <v>23</v>
      </c>
      <c r="E2730" s="1">
        <v>21</v>
      </c>
      <c r="F2730" s="1">
        <v>22</v>
      </c>
      <c r="G2730" s="1">
        <v>825.346</v>
      </c>
      <c r="H2730" s="1">
        <v>285.21910232966934</v>
      </c>
      <c r="I2730" s="22">
        <v>5185.8</v>
      </c>
      <c r="J2730" s="1">
        <v>285.21910232966934</v>
      </c>
      <c r="K2730" s="7" t="str">
        <f>IF(OR($C2730=1,$C2730=2,$C2730=3),$J2730,"")</f>
        <v/>
      </c>
      <c r="L2730" s="8" t="str">
        <f t="shared" si="308"/>
        <v/>
      </c>
      <c r="M2730" s="3" t="str">
        <f>IF(OR($C2730=7,$C2730=8,$C2730=9),$J2730,"")</f>
        <v/>
      </c>
      <c r="N2730" s="8" t="str">
        <f t="shared" si="304"/>
        <v/>
      </c>
      <c r="O2730" s="7" t="str">
        <f>IF(OR($C2730=13,$C2730=14,$C2730=15),$J2730,"")</f>
        <v/>
      </c>
      <c r="P2730" s="8" t="str">
        <f t="shared" si="303"/>
        <v/>
      </c>
      <c r="Q2730" s="3">
        <f>IF(OR($C2730=19,$C2730=20,$C2730=21),$J2730,"")</f>
        <v>285.21910232966934</v>
      </c>
      <c r="R2730" s="3">
        <f t="shared" si="306"/>
        <v>260.8812782900888</v>
      </c>
      <c r="S2730" s="7" t="str">
        <f>IF(OR($C2730=25,$C2730=26,$C2730=27),$J2730,"")</f>
        <v/>
      </c>
      <c r="T2730" s="9" t="str">
        <f t="shared" si="307"/>
        <v/>
      </c>
    </row>
    <row r="2731" spans="1:20" x14ac:dyDescent="0.25">
      <c r="A2731" s="20">
        <f t="shared" si="305"/>
        <v>42882.54</v>
      </c>
      <c r="B2731" s="2">
        <v>42882.531597222223</v>
      </c>
      <c r="C2731" s="1">
        <v>21</v>
      </c>
      <c r="D2731" s="1">
        <v>24</v>
      </c>
      <c r="E2731" s="1">
        <v>22</v>
      </c>
      <c r="F2731" s="1">
        <v>23</v>
      </c>
      <c r="G2731" s="1">
        <v>712.255</v>
      </c>
      <c r="H2731" s="1">
        <v>246.13765830308577</v>
      </c>
      <c r="I2731" s="22">
        <v>4475.2299999999996</v>
      </c>
      <c r="J2731" s="1">
        <v>246.13765830308577</v>
      </c>
      <c r="K2731" s="7" t="str">
        <f>IF(OR($C2731=1,$C2731=2,$C2731=3),$J2731,"")</f>
        <v/>
      </c>
      <c r="L2731" s="8" t="str">
        <f t="shared" si="308"/>
        <v/>
      </c>
      <c r="M2731" s="3" t="str">
        <f>IF(OR($C2731=7,$C2731=8,$C2731=9),$J2731,"")</f>
        <v/>
      </c>
      <c r="N2731" s="8" t="str">
        <f t="shared" si="304"/>
        <v/>
      </c>
      <c r="O2731" s="7" t="str">
        <f>IF(OR($C2731=13,$C2731=14,$C2731=15),$J2731,"")</f>
        <v/>
      </c>
      <c r="P2731" s="8" t="str">
        <f t="shared" si="303"/>
        <v/>
      </c>
      <c r="Q2731" s="3">
        <f>IF(OR($C2731=19,$C2731=20,$C2731=21),$J2731,"")</f>
        <v>246.13765830308577</v>
      </c>
      <c r="R2731" s="3" t="str">
        <f t="shared" si="306"/>
        <v/>
      </c>
      <c r="S2731" s="7" t="str">
        <f>IF(OR($C2731=25,$C2731=26,$C2731=27),$J2731,"")</f>
        <v/>
      </c>
      <c r="T2731" s="9" t="str">
        <f t="shared" si="307"/>
        <v/>
      </c>
    </row>
    <row r="2732" spans="1:20" x14ac:dyDescent="0.25">
      <c r="A2732" s="20">
        <f t="shared" si="305"/>
        <v>42882.55</v>
      </c>
      <c r="B2732" s="2">
        <v>42882.545277777775</v>
      </c>
      <c r="C2732" s="1">
        <v>7</v>
      </c>
      <c r="D2732" s="1">
        <v>10</v>
      </c>
      <c r="E2732" s="1">
        <v>8</v>
      </c>
      <c r="F2732" s="1">
        <v>9</v>
      </c>
      <c r="G2732" s="1">
        <v>559.82899999999995</v>
      </c>
      <c r="H2732" s="1">
        <v>193.46301410331722</v>
      </c>
      <c r="I2732" s="22">
        <v>3517.51</v>
      </c>
      <c r="J2732" s="1">
        <v>193.46301410331722</v>
      </c>
      <c r="K2732" s="7" t="str">
        <f>IF(OR($C2732=1,$C2732=2,$C2732=3),$J2732,"")</f>
        <v/>
      </c>
      <c r="L2732" s="8" t="str">
        <f t="shared" si="308"/>
        <v/>
      </c>
      <c r="M2732" s="3">
        <f>IF(OR($C2732=7,$C2732=8,$C2732=9),$J2732,"")</f>
        <v>193.46301410331722</v>
      </c>
      <c r="N2732" s="8">
        <f>AVERAGE(M2732:M2733)</f>
        <v>196.14951564510801</v>
      </c>
      <c r="O2732" s="7" t="str">
        <f>IF(OR($C2732=13,$C2732=14,$C2732=15),$J2732,"")</f>
        <v/>
      </c>
      <c r="P2732" s="8" t="str">
        <f t="shared" si="303"/>
        <v/>
      </c>
      <c r="Q2732" s="3" t="str">
        <f>IF(OR($C2732=19,$C2732=20,$C2732=21),$J2732,"")</f>
        <v/>
      </c>
      <c r="R2732" s="3" t="str">
        <f t="shared" si="306"/>
        <v/>
      </c>
      <c r="S2732" s="7" t="str">
        <f>IF(OR($C2732=25,$C2732=26,$C2732=27),$J2732,"")</f>
        <v/>
      </c>
      <c r="T2732" s="9" t="str">
        <f t="shared" si="307"/>
        <v/>
      </c>
    </row>
    <row r="2733" spans="1:20" x14ac:dyDescent="0.25">
      <c r="A2733" s="20">
        <f t="shared" si="305"/>
        <v>42882.55</v>
      </c>
      <c r="B2733" s="2">
        <v>42882.545312499999</v>
      </c>
      <c r="C2733" s="1">
        <v>8</v>
      </c>
      <c r="D2733" s="1">
        <v>11</v>
      </c>
      <c r="E2733" s="1">
        <v>9</v>
      </c>
      <c r="F2733" s="1">
        <v>10</v>
      </c>
      <c r="G2733" s="1">
        <v>575.37699999999995</v>
      </c>
      <c r="H2733" s="1">
        <v>198.83601718689877</v>
      </c>
      <c r="I2733" s="22">
        <v>3615.2</v>
      </c>
      <c r="J2733" s="1">
        <v>198.83601718689877</v>
      </c>
      <c r="K2733" s="7" t="str">
        <f>IF(OR($C2733=1,$C2733=2,$C2733=3),$J2733,"")</f>
        <v/>
      </c>
      <c r="L2733" s="8" t="str">
        <f t="shared" si="308"/>
        <v/>
      </c>
      <c r="M2733" s="3">
        <f>IF(OR($C2733=7,$C2733=8,$C2733=9),$J2733,"")</f>
        <v>198.83601718689877</v>
      </c>
      <c r="N2733" s="8" t="str">
        <f t="shared" si="304"/>
        <v/>
      </c>
      <c r="O2733" s="7" t="str">
        <f>IF(OR($C2733=13,$C2733=14,$C2733=15),$J2733,"")</f>
        <v/>
      </c>
      <c r="P2733" s="8" t="str">
        <f t="shared" si="303"/>
        <v/>
      </c>
      <c r="Q2733" s="3" t="str">
        <f>IF(OR($C2733=19,$C2733=20,$C2733=21),$J2733,"")</f>
        <v/>
      </c>
      <c r="R2733" s="3" t="str">
        <f t="shared" si="306"/>
        <v/>
      </c>
      <c r="S2733" s="7" t="str">
        <f>IF(OR($C2733=25,$C2733=26,$C2733=27),$J2733,"")</f>
        <v/>
      </c>
      <c r="T2733" s="9" t="str">
        <f t="shared" si="307"/>
        <v/>
      </c>
    </row>
    <row r="2734" spans="1:20" x14ac:dyDescent="0.25">
      <c r="A2734" s="20">
        <f t="shared" si="305"/>
        <v>42882.55</v>
      </c>
      <c r="B2734" s="2">
        <v>42882.545474537037</v>
      </c>
      <c r="C2734" s="1">
        <v>19</v>
      </c>
      <c r="D2734" s="1">
        <v>22</v>
      </c>
      <c r="E2734" s="1">
        <v>20</v>
      </c>
      <c r="F2734" s="1">
        <v>21</v>
      </c>
      <c r="G2734" s="1">
        <v>724.95799999999997</v>
      </c>
      <c r="H2734" s="1">
        <v>250.52749996572641</v>
      </c>
      <c r="I2734" s="22">
        <v>4555.04</v>
      </c>
      <c r="J2734" s="1">
        <v>250.52749996572641</v>
      </c>
      <c r="K2734" s="7" t="str">
        <f>IF(OR($C2734=1,$C2734=2,$C2734=3),$J2734,"")</f>
        <v/>
      </c>
      <c r="L2734" s="8" t="str">
        <f t="shared" si="308"/>
        <v/>
      </c>
      <c r="M2734" s="3" t="str">
        <f>IF(OR($C2734=7,$C2734=8,$C2734=9),$J2734,"")</f>
        <v/>
      </c>
      <c r="N2734" s="8" t="str">
        <f t="shared" si="304"/>
        <v/>
      </c>
      <c r="O2734" s="7" t="str">
        <f>IF(OR($C2734=13,$C2734=14,$C2734=15),$J2734,"")</f>
        <v/>
      </c>
      <c r="P2734" s="8" t="str">
        <f t="shared" si="303"/>
        <v/>
      </c>
      <c r="Q2734" s="3">
        <f>IF(OR($C2734=19,$C2734=20,$C2734=21),$J2734,"")</f>
        <v>250.52749996572641</v>
      </c>
      <c r="R2734" s="3" t="str">
        <f t="shared" si="306"/>
        <v/>
      </c>
      <c r="S2734" s="7" t="str">
        <f>IF(OR($C2734=25,$C2734=26,$C2734=27),$J2734,"")</f>
        <v/>
      </c>
      <c r="T2734" s="9" t="str">
        <f t="shared" si="307"/>
        <v/>
      </c>
    </row>
    <row r="2735" spans="1:20" x14ac:dyDescent="0.25">
      <c r="A2735" s="20">
        <f t="shared" si="305"/>
        <v>42882.55</v>
      </c>
      <c r="B2735" s="2">
        <v>42882.545497685183</v>
      </c>
      <c r="C2735" s="1">
        <v>20</v>
      </c>
      <c r="D2735" s="1">
        <v>23</v>
      </c>
      <c r="E2735" s="1">
        <v>21</v>
      </c>
      <c r="F2735" s="1">
        <v>22</v>
      </c>
      <c r="G2735" s="1">
        <v>824.43</v>
      </c>
      <c r="H2735" s="1">
        <v>284.90255545389363</v>
      </c>
      <c r="I2735" s="22">
        <v>5180.05</v>
      </c>
      <c r="J2735" s="1">
        <v>284.90255545389363</v>
      </c>
      <c r="K2735" s="7" t="str">
        <f>IF(OR($C2735=1,$C2735=2,$C2735=3),$J2735,"")</f>
        <v/>
      </c>
      <c r="L2735" s="8" t="str">
        <f t="shared" si="308"/>
        <v/>
      </c>
      <c r="M2735" s="3" t="str">
        <f>IF(OR($C2735=7,$C2735=8,$C2735=9),$J2735,"")</f>
        <v/>
      </c>
      <c r="N2735" s="8" t="str">
        <f t="shared" si="304"/>
        <v/>
      </c>
      <c r="O2735" s="7" t="str">
        <f>IF(OR($C2735=13,$C2735=14,$C2735=15),$J2735,"")</f>
        <v/>
      </c>
      <c r="P2735" s="8" t="str">
        <f t="shared" si="303"/>
        <v/>
      </c>
      <c r="Q2735" s="3">
        <f>IF(OR($C2735=19,$C2735=20,$C2735=21),$J2735,"")</f>
        <v>284.90255545389363</v>
      </c>
      <c r="R2735" s="3">
        <f t="shared" si="306"/>
        <v>260.59848259138818</v>
      </c>
      <c r="S2735" s="7" t="str">
        <f>IF(OR($C2735=25,$C2735=26,$C2735=27),$J2735,"")</f>
        <v/>
      </c>
      <c r="T2735" s="9" t="str">
        <f t="shared" si="307"/>
        <v/>
      </c>
    </row>
    <row r="2736" spans="1:20" x14ac:dyDescent="0.25">
      <c r="A2736" s="20">
        <f t="shared" si="305"/>
        <v>42882.55</v>
      </c>
      <c r="B2736" s="2">
        <v>42882.545532407406</v>
      </c>
      <c r="C2736" s="1">
        <v>21</v>
      </c>
      <c r="D2736" s="1">
        <v>24</v>
      </c>
      <c r="E2736" s="1">
        <v>22</v>
      </c>
      <c r="F2736" s="1">
        <v>23</v>
      </c>
      <c r="G2736" s="1">
        <v>712.91399999999999</v>
      </c>
      <c r="H2736" s="1">
        <v>246.3653923545445</v>
      </c>
      <c r="I2736" s="22">
        <v>4479.37</v>
      </c>
      <c r="J2736" s="1">
        <v>246.3653923545445</v>
      </c>
      <c r="K2736" s="7" t="str">
        <f>IF(OR($C2736=1,$C2736=2,$C2736=3),$J2736,"")</f>
        <v/>
      </c>
      <c r="L2736" s="8" t="str">
        <f t="shared" si="308"/>
        <v/>
      </c>
      <c r="M2736" s="3" t="str">
        <f>IF(OR($C2736=7,$C2736=8,$C2736=9),$J2736,"")</f>
        <v/>
      </c>
      <c r="N2736" s="8" t="str">
        <f t="shared" si="304"/>
        <v/>
      </c>
      <c r="O2736" s="7" t="str">
        <f>IF(OR($C2736=13,$C2736=14,$C2736=15),$J2736,"")</f>
        <v/>
      </c>
      <c r="P2736" s="8" t="str">
        <f t="shared" si="303"/>
        <v/>
      </c>
      <c r="Q2736" s="3">
        <f>IF(OR($C2736=19,$C2736=20,$C2736=21),$J2736,"")</f>
        <v>246.3653923545445</v>
      </c>
      <c r="R2736" s="3" t="str">
        <f t="shared" si="306"/>
        <v/>
      </c>
      <c r="S2736" s="7" t="str">
        <f>IF(OR($C2736=25,$C2736=26,$C2736=27),$J2736,"")</f>
        <v/>
      </c>
      <c r="T2736" s="9" t="str">
        <f t="shared" si="307"/>
        <v/>
      </c>
    </row>
    <row r="2737" spans="1:20" x14ac:dyDescent="0.25">
      <c r="A2737" s="20">
        <f t="shared" si="305"/>
        <v>42882.560000000005</v>
      </c>
      <c r="B2737" s="2">
        <v>42882.559166666666</v>
      </c>
      <c r="C2737" s="1">
        <v>7</v>
      </c>
      <c r="D2737" s="1">
        <v>10</v>
      </c>
      <c r="E2737" s="1">
        <v>8</v>
      </c>
      <c r="F2737" s="1">
        <v>9</v>
      </c>
      <c r="G2737" s="1">
        <v>558.22799999999995</v>
      </c>
      <c r="H2737" s="1">
        <v>192.90974822109351</v>
      </c>
      <c r="I2737" s="22">
        <v>3507.45</v>
      </c>
      <c r="J2737" s="1">
        <v>192.90974822109351</v>
      </c>
      <c r="K2737" s="7" t="str">
        <f>IF(OR($C2737=1,$C2737=2,$C2737=3),$J2737,"")</f>
        <v/>
      </c>
      <c r="L2737" s="8" t="str">
        <f t="shared" si="308"/>
        <v/>
      </c>
      <c r="M2737" s="3">
        <f>IF(OR($C2737=7,$C2737=8,$C2737=9),$J2737,"")</f>
        <v>192.90974822109351</v>
      </c>
      <c r="N2737" s="8" t="str">
        <f t="shared" si="304"/>
        <v/>
      </c>
      <c r="O2737" s="7" t="str">
        <f>IF(OR($C2737=13,$C2737=14,$C2737=15),$J2737,"")</f>
        <v/>
      </c>
      <c r="P2737" s="8" t="str">
        <f t="shared" si="303"/>
        <v/>
      </c>
      <c r="Q2737" s="3" t="str">
        <f>IF(OR($C2737=19,$C2737=20,$C2737=21),$J2737,"")</f>
        <v/>
      </c>
      <c r="R2737" s="3" t="str">
        <f t="shared" si="306"/>
        <v/>
      </c>
      <c r="S2737" s="7" t="str">
        <f>IF(OR($C2737=25,$C2737=26,$C2737=27),$J2737,"")</f>
        <v/>
      </c>
      <c r="T2737" s="9" t="str">
        <f t="shared" si="307"/>
        <v/>
      </c>
    </row>
    <row r="2738" spans="1:20" x14ac:dyDescent="0.25">
      <c r="A2738" s="20">
        <f t="shared" si="305"/>
        <v>42882.560000000005</v>
      </c>
      <c r="B2738" s="2">
        <v>42882.559189814812</v>
      </c>
      <c r="C2738" s="1">
        <v>8</v>
      </c>
      <c r="D2738" s="1">
        <v>11</v>
      </c>
      <c r="E2738" s="1">
        <v>9</v>
      </c>
      <c r="F2738" s="1">
        <v>10</v>
      </c>
      <c r="G2738" s="1">
        <v>573.75199999999995</v>
      </c>
      <c r="H2738" s="1">
        <v>198.27445750006959</v>
      </c>
      <c r="I2738" s="22">
        <v>3604.99</v>
      </c>
      <c r="J2738" s="1">
        <v>198.27445750006959</v>
      </c>
      <c r="K2738" s="7" t="str">
        <f>IF(OR($C2738=1,$C2738=2,$C2738=3),$J2738,"")</f>
        <v/>
      </c>
      <c r="L2738" s="8" t="str">
        <f t="shared" si="308"/>
        <v/>
      </c>
      <c r="M2738" s="3">
        <f>IF(OR($C2738=7,$C2738=8,$C2738=9),$J2738,"")</f>
        <v>198.27445750006959</v>
      </c>
      <c r="N2738" s="8">
        <f t="shared" si="304"/>
        <v>197.74664899031549</v>
      </c>
      <c r="O2738" s="7" t="str">
        <f>IF(OR($C2738=13,$C2738=14,$C2738=15),$J2738,"")</f>
        <v/>
      </c>
      <c r="P2738" s="8" t="str">
        <f t="shared" si="303"/>
        <v/>
      </c>
      <c r="Q2738" s="3" t="str">
        <f>IF(OR($C2738=19,$C2738=20,$C2738=21),$J2738,"")</f>
        <v/>
      </c>
      <c r="R2738" s="3" t="str">
        <f t="shared" si="306"/>
        <v/>
      </c>
      <c r="S2738" s="7" t="str">
        <f>IF(OR($C2738=25,$C2738=26,$C2738=27),$J2738,"")</f>
        <v/>
      </c>
      <c r="T2738" s="9" t="str">
        <f t="shared" si="307"/>
        <v/>
      </c>
    </row>
    <row r="2739" spans="1:20" x14ac:dyDescent="0.25">
      <c r="A2739" s="20">
        <f t="shared" si="305"/>
        <v>42882.560000000005</v>
      </c>
      <c r="B2739" s="2">
        <v>42882.559224537035</v>
      </c>
      <c r="C2739" s="1">
        <v>9</v>
      </c>
      <c r="D2739" s="1">
        <v>12</v>
      </c>
      <c r="E2739" s="1">
        <v>10</v>
      </c>
      <c r="F2739" s="1">
        <v>11</v>
      </c>
      <c r="G2739" s="1">
        <v>584.69399999999996</v>
      </c>
      <c r="H2739" s="1">
        <v>202.05574124978332</v>
      </c>
      <c r="I2739" s="22">
        <v>3673.74</v>
      </c>
      <c r="J2739" s="1">
        <v>202.05574124978332</v>
      </c>
      <c r="K2739" s="7" t="str">
        <f>IF(OR($C2739=1,$C2739=2,$C2739=3),$J2739,"")</f>
        <v/>
      </c>
      <c r="L2739" s="8" t="str">
        <f t="shared" si="308"/>
        <v/>
      </c>
      <c r="M2739" s="3">
        <f>IF(OR($C2739=7,$C2739=8,$C2739=9),$J2739,"")</f>
        <v>202.05574124978332</v>
      </c>
      <c r="N2739" s="8" t="str">
        <f t="shared" si="304"/>
        <v/>
      </c>
      <c r="O2739" s="7" t="str">
        <f>IF(OR($C2739=13,$C2739=14,$C2739=15),$J2739,"")</f>
        <v/>
      </c>
      <c r="P2739" s="8" t="str">
        <f t="shared" si="303"/>
        <v/>
      </c>
      <c r="Q2739" s="3" t="str">
        <f>IF(OR($C2739=19,$C2739=20,$C2739=21),$J2739,"")</f>
        <v/>
      </c>
      <c r="R2739" s="3" t="str">
        <f t="shared" si="306"/>
        <v/>
      </c>
      <c r="S2739" s="7" t="str">
        <f>IF(OR($C2739=25,$C2739=26,$C2739=27),$J2739,"")</f>
        <v/>
      </c>
      <c r="T2739" s="9" t="str">
        <f t="shared" si="307"/>
        <v/>
      </c>
    </row>
    <row r="2740" spans="1:20" x14ac:dyDescent="0.25">
      <c r="A2740" s="20">
        <f t="shared" si="305"/>
        <v>42882.560000000005</v>
      </c>
      <c r="B2740" s="2">
        <v>42882.559305555558</v>
      </c>
      <c r="C2740" s="1">
        <v>19</v>
      </c>
      <c r="D2740" s="1">
        <v>22</v>
      </c>
      <c r="E2740" s="1">
        <v>20</v>
      </c>
      <c r="F2740" s="1">
        <v>21</v>
      </c>
      <c r="G2740" s="1">
        <v>727.83</v>
      </c>
      <c r="H2740" s="1">
        <v>251.51999191684851</v>
      </c>
      <c r="I2740" s="22">
        <v>4573.09</v>
      </c>
      <c r="J2740" s="1">
        <v>251.51999191684851</v>
      </c>
      <c r="K2740" s="7" t="str">
        <f>IF(OR($C2740=1,$C2740=2,$C2740=3),$J2740,"")</f>
        <v/>
      </c>
      <c r="L2740" s="8" t="str">
        <f t="shared" si="308"/>
        <v/>
      </c>
      <c r="M2740" s="3" t="str">
        <f>IF(OR($C2740=7,$C2740=8,$C2740=9),$J2740,"")</f>
        <v/>
      </c>
      <c r="N2740" s="8" t="str">
        <f t="shared" si="304"/>
        <v/>
      </c>
      <c r="O2740" s="7" t="str">
        <f>IF(OR($C2740=13,$C2740=14,$C2740=15),$J2740,"")</f>
        <v/>
      </c>
      <c r="P2740" s="8" t="str">
        <f t="shared" si="303"/>
        <v/>
      </c>
      <c r="Q2740" s="3">
        <f>IF(OR($C2740=19,$C2740=20,$C2740=21),$J2740,"")</f>
        <v>251.51999191684851</v>
      </c>
      <c r="R2740" s="3" t="str">
        <f t="shared" si="306"/>
        <v/>
      </c>
      <c r="S2740" s="7" t="str">
        <f>IF(OR($C2740=25,$C2740=26,$C2740=27),$J2740,"")</f>
        <v/>
      </c>
      <c r="T2740" s="9" t="str">
        <f t="shared" si="307"/>
        <v/>
      </c>
    </row>
    <row r="2741" spans="1:20" x14ac:dyDescent="0.25">
      <c r="A2741" s="20">
        <f t="shared" si="305"/>
        <v>42882.560000000005</v>
      </c>
      <c r="B2741" s="2">
        <v>42882.559328703705</v>
      </c>
      <c r="C2741" s="1">
        <v>20</v>
      </c>
      <c r="D2741" s="1">
        <v>23</v>
      </c>
      <c r="E2741" s="1">
        <v>21</v>
      </c>
      <c r="F2741" s="1">
        <v>22</v>
      </c>
      <c r="G2741" s="1">
        <v>826.99300000000005</v>
      </c>
      <c r="H2741" s="1">
        <v>285.78826467072025</v>
      </c>
      <c r="I2741" s="22">
        <v>5196.1499999999996</v>
      </c>
      <c r="J2741" s="1">
        <v>285.78826467072025</v>
      </c>
      <c r="K2741" s="7" t="str">
        <f>IF(OR($C2741=1,$C2741=2,$C2741=3),$J2741,"")</f>
        <v/>
      </c>
      <c r="L2741" s="8" t="str">
        <f t="shared" si="308"/>
        <v/>
      </c>
      <c r="M2741" s="3" t="str">
        <f>IF(OR($C2741=7,$C2741=8,$C2741=9),$J2741,"")</f>
        <v/>
      </c>
      <c r="N2741" s="8" t="str">
        <f t="shared" si="304"/>
        <v/>
      </c>
      <c r="O2741" s="7" t="str">
        <f>IF(OR($C2741=13,$C2741=14,$C2741=15),$J2741,"")</f>
        <v/>
      </c>
      <c r="P2741" s="8" t="str">
        <f t="shared" si="303"/>
        <v/>
      </c>
      <c r="Q2741" s="3">
        <f>IF(OR($C2741=19,$C2741=20,$C2741=21),$J2741,"")</f>
        <v>285.78826467072025</v>
      </c>
      <c r="R2741" s="3">
        <f t="shared" si="306"/>
        <v>261.13608239824595</v>
      </c>
      <c r="S2741" s="7" t="str">
        <f>IF(OR($C2741=25,$C2741=26,$C2741=27),$J2741,"")</f>
        <v/>
      </c>
      <c r="T2741" s="9" t="str">
        <f t="shared" si="307"/>
        <v/>
      </c>
    </row>
    <row r="2742" spans="1:20" x14ac:dyDescent="0.25">
      <c r="A2742" s="20">
        <f t="shared" si="305"/>
        <v>42882.560000000005</v>
      </c>
      <c r="B2742" s="2">
        <v>42882.559363425928</v>
      </c>
      <c r="C2742" s="1">
        <v>21</v>
      </c>
      <c r="D2742" s="1">
        <v>24</v>
      </c>
      <c r="E2742" s="1">
        <v>22</v>
      </c>
      <c r="F2742" s="1">
        <v>23</v>
      </c>
      <c r="G2742" s="1">
        <v>712.14599999999996</v>
      </c>
      <c r="H2742" s="1">
        <v>246.09999060716922</v>
      </c>
      <c r="I2742" s="22">
        <v>4474.55</v>
      </c>
      <c r="J2742" s="1">
        <v>246.09999060716922</v>
      </c>
      <c r="K2742" s="7" t="str">
        <f>IF(OR($C2742=1,$C2742=2,$C2742=3),$J2742,"")</f>
        <v/>
      </c>
      <c r="L2742" s="8" t="str">
        <f t="shared" si="308"/>
        <v/>
      </c>
      <c r="M2742" s="3" t="str">
        <f>IF(OR($C2742=7,$C2742=8,$C2742=9),$J2742,"")</f>
        <v/>
      </c>
      <c r="N2742" s="8" t="str">
        <f t="shared" si="304"/>
        <v/>
      </c>
      <c r="O2742" s="7" t="str">
        <f>IF(OR($C2742=13,$C2742=14,$C2742=15),$J2742,"")</f>
        <v/>
      </c>
      <c r="P2742" s="8" t="str">
        <f t="shared" si="303"/>
        <v/>
      </c>
      <c r="Q2742" s="3">
        <f>IF(OR($C2742=19,$C2742=20,$C2742=21),$J2742,"")</f>
        <v>246.09999060716922</v>
      </c>
      <c r="R2742" s="3" t="str">
        <f t="shared" si="306"/>
        <v/>
      </c>
      <c r="S2742" s="7" t="str">
        <f>IF(OR($C2742=25,$C2742=26,$C2742=27),$J2742,"")</f>
        <v/>
      </c>
      <c r="T2742" s="9" t="str">
        <f t="shared" si="307"/>
        <v/>
      </c>
    </row>
    <row r="2743" spans="1:20" x14ac:dyDescent="0.25">
      <c r="A2743" s="20">
        <f t="shared" si="305"/>
        <v>42882.58</v>
      </c>
      <c r="B2743" s="2">
        <v>42882.57304398148</v>
      </c>
      <c r="C2743" s="1">
        <v>7</v>
      </c>
      <c r="D2743" s="1">
        <v>10</v>
      </c>
      <c r="E2743" s="1">
        <v>8</v>
      </c>
      <c r="F2743" s="1">
        <v>9</v>
      </c>
      <c r="G2743" s="1">
        <v>557.84199999999998</v>
      </c>
      <c r="H2743" s="1">
        <v>192.7763561970221</v>
      </c>
      <c r="I2743" s="22">
        <v>3505.02</v>
      </c>
      <c r="J2743" s="1">
        <v>192.7763561970221</v>
      </c>
      <c r="K2743" s="7" t="str">
        <f>IF(OR($C2743=1,$C2743=2,$C2743=3),$J2743,"")</f>
        <v/>
      </c>
      <c r="L2743" s="8" t="str">
        <f t="shared" si="308"/>
        <v/>
      </c>
      <c r="M2743" s="3">
        <f>IF(OR($C2743=7,$C2743=8,$C2743=9),$J2743,"")</f>
        <v>192.7763561970221</v>
      </c>
      <c r="N2743" s="8" t="str">
        <f t="shared" si="304"/>
        <v/>
      </c>
      <c r="O2743" s="7" t="str">
        <f>IF(OR($C2743=13,$C2743=14,$C2743=15),$J2743,"")</f>
        <v/>
      </c>
      <c r="P2743" s="8" t="str">
        <f t="shared" ref="P2743:P2806" si="309">O2743</f>
        <v/>
      </c>
      <c r="Q2743" s="3" t="str">
        <f>IF(OR($C2743=19,$C2743=20,$C2743=21),$J2743,"")</f>
        <v/>
      </c>
      <c r="R2743" s="3" t="str">
        <f t="shared" si="306"/>
        <v/>
      </c>
      <c r="S2743" s="7" t="str">
        <f>IF(OR($C2743=25,$C2743=26,$C2743=27),$J2743,"")</f>
        <v/>
      </c>
      <c r="T2743" s="9" t="str">
        <f t="shared" si="307"/>
        <v/>
      </c>
    </row>
    <row r="2744" spans="1:20" x14ac:dyDescent="0.25">
      <c r="A2744" s="20">
        <f t="shared" si="305"/>
        <v>42882.58</v>
      </c>
      <c r="B2744" s="2">
        <v>42882.573067129626</v>
      </c>
      <c r="C2744" s="1">
        <v>8</v>
      </c>
      <c r="D2744" s="1">
        <v>11</v>
      </c>
      <c r="E2744" s="1">
        <v>9</v>
      </c>
      <c r="F2744" s="1">
        <v>10</v>
      </c>
      <c r="G2744" s="1">
        <v>573.04700000000003</v>
      </c>
      <c r="H2744" s="1">
        <v>198.03082698978372</v>
      </c>
      <c r="I2744" s="22">
        <v>3600.56</v>
      </c>
      <c r="J2744" s="1">
        <v>198.03082698978372</v>
      </c>
      <c r="K2744" s="7" t="str">
        <f>IF(OR($C2744=1,$C2744=2,$C2744=3),$J2744,"")</f>
        <v/>
      </c>
      <c r="L2744" s="8" t="str">
        <f t="shared" si="308"/>
        <v/>
      </c>
      <c r="M2744" s="3">
        <f>IF(OR($C2744=7,$C2744=8,$C2744=9),$J2744,"")</f>
        <v>198.03082698978372</v>
      </c>
      <c r="N2744" s="8">
        <f t="shared" si="304"/>
        <v>197.62350903027027</v>
      </c>
      <c r="O2744" s="7" t="str">
        <f>IF(OR($C2744=13,$C2744=14,$C2744=15),$J2744,"")</f>
        <v/>
      </c>
      <c r="P2744" s="8" t="str">
        <f t="shared" si="309"/>
        <v/>
      </c>
      <c r="Q2744" s="3" t="str">
        <f>IF(OR($C2744=19,$C2744=20,$C2744=21),$J2744,"")</f>
        <v/>
      </c>
      <c r="R2744" s="3" t="str">
        <f t="shared" si="306"/>
        <v/>
      </c>
      <c r="S2744" s="7" t="str">
        <f>IF(OR($C2744=25,$C2744=26,$C2744=27),$J2744,"")</f>
        <v/>
      </c>
      <c r="T2744" s="9" t="str">
        <f t="shared" si="307"/>
        <v/>
      </c>
    </row>
    <row r="2745" spans="1:20" x14ac:dyDescent="0.25">
      <c r="A2745" s="20">
        <f t="shared" si="305"/>
        <v>42882.58</v>
      </c>
      <c r="B2745" s="2">
        <v>42882.573101851849</v>
      </c>
      <c r="C2745" s="1">
        <v>9</v>
      </c>
      <c r="D2745" s="1">
        <v>12</v>
      </c>
      <c r="E2745" s="1">
        <v>10</v>
      </c>
      <c r="F2745" s="1">
        <v>11</v>
      </c>
      <c r="G2745" s="1">
        <v>584.71600000000001</v>
      </c>
      <c r="H2745" s="1">
        <v>202.06334390400505</v>
      </c>
      <c r="I2745" s="22">
        <v>3673.88</v>
      </c>
      <c r="J2745" s="1">
        <v>202.06334390400505</v>
      </c>
      <c r="K2745" s="7" t="str">
        <f>IF(OR($C2745=1,$C2745=2,$C2745=3),$J2745,"")</f>
        <v/>
      </c>
      <c r="L2745" s="8" t="str">
        <f t="shared" si="308"/>
        <v/>
      </c>
      <c r="M2745" s="3">
        <f>IF(OR($C2745=7,$C2745=8,$C2745=9),$J2745,"")</f>
        <v>202.06334390400505</v>
      </c>
      <c r="N2745" s="8" t="str">
        <f t="shared" si="304"/>
        <v/>
      </c>
      <c r="O2745" s="7" t="str">
        <f>IF(OR($C2745=13,$C2745=14,$C2745=15),$J2745,"")</f>
        <v/>
      </c>
      <c r="P2745" s="8" t="str">
        <f t="shared" si="309"/>
        <v/>
      </c>
      <c r="Q2745" s="3" t="str">
        <f>IF(OR($C2745=19,$C2745=20,$C2745=21),$J2745,"")</f>
        <v/>
      </c>
      <c r="R2745" s="3" t="str">
        <f t="shared" si="306"/>
        <v/>
      </c>
      <c r="S2745" s="7" t="str">
        <f>IF(OR($C2745=25,$C2745=26,$C2745=27),$J2745,"")</f>
        <v/>
      </c>
      <c r="T2745" s="9" t="str">
        <f t="shared" si="307"/>
        <v/>
      </c>
    </row>
    <row r="2746" spans="1:20" x14ac:dyDescent="0.25">
      <c r="A2746" s="20">
        <f t="shared" si="305"/>
        <v>42882.58</v>
      </c>
      <c r="B2746" s="2">
        <v>42882.573194444441</v>
      </c>
      <c r="C2746" s="1">
        <v>15</v>
      </c>
      <c r="D2746" s="1">
        <v>18</v>
      </c>
      <c r="E2746" s="1">
        <v>16</v>
      </c>
      <c r="F2746" s="1">
        <v>17</v>
      </c>
      <c r="G2746" s="1">
        <v>2343.16</v>
      </c>
      <c r="H2746" s="1">
        <v>809.73796664040049</v>
      </c>
      <c r="I2746" s="22">
        <v>14722.5</v>
      </c>
      <c r="J2746" s="1">
        <v>809.73796664040049</v>
      </c>
      <c r="K2746" s="7" t="str">
        <f>IF(OR($C2746=1,$C2746=2,$C2746=3),$J2746,"")</f>
        <v/>
      </c>
      <c r="L2746" s="8" t="str">
        <f t="shared" si="308"/>
        <v/>
      </c>
      <c r="M2746" s="3" t="str">
        <f>IF(OR($C2746=7,$C2746=8,$C2746=9),$J2746,"")</f>
        <v/>
      </c>
      <c r="N2746" s="8" t="str">
        <f t="shared" si="304"/>
        <v/>
      </c>
      <c r="O2746" s="7">
        <f>IF(OR($C2746=13,$C2746=14,$C2746=15),$J2746,"")</f>
        <v>809.73796664040049</v>
      </c>
      <c r="P2746" s="8">
        <f t="shared" si="309"/>
        <v>809.73796664040049</v>
      </c>
      <c r="Q2746" s="3" t="str">
        <f>IF(OR($C2746=19,$C2746=20,$C2746=21),$J2746,"")</f>
        <v/>
      </c>
      <c r="R2746" s="3" t="str">
        <f t="shared" si="306"/>
        <v/>
      </c>
      <c r="S2746" s="7" t="str">
        <f>IF(OR($C2746=25,$C2746=26,$C2746=27),$J2746,"")</f>
        <v/>
      </c>
      <c r="T2746" s="9" t="str">
        <f t="shared" si="307"/>
        <v/>
      </c>
    </row>
    <row r="2747" spans="1:20" x14ac:dyDescent="0.25">
      <c r="A2747" s="20">
        <f t="shared" si="305"/>
        <v>42882.58</v>
      </c>
      <c r="B2747" s="2">
        <v>42882.573229166665</v>
      </c>
      <c r="C2747" s="1">
        <v>19</v>
      </c>
      <c r="D2747" s="1">
        <v>22</v>
      </c>
      <c r="E2747" s="1">
        <v>20</v>
      </c>
      <c r="F2747" s="1">
        <v>21</v>
      </c>
      <c r="G2747" s="1">
        <v>726.80100000000004</v>
      </c>
      <c r="H2747" s="1">
        <v>251.16439504438867</v>
      </c>
      <c r="I2747" s="22">
        <v>4566.62</v>
      </c>
      <c r="J2747" s="1">
        <v>251.16439504438867</v>
      </c>
      <c r="K2747" s="7" t="str">
        <f>IF(OR($C2747=1,$C2747=2,$C2747=3),$J2747,"")</f>
        <v/>
      </c>
      <c r="L2747" s="8" t="str">
        <f t="shared" si="308"/>
        <v/>
      </c>
      <c r="M2747" s="3" t="str">
        <f>IF(OR($C2747=7,$C2747=8,$C2747=9),$J2747,"")</f>
        <v/>
      </c>
      <c r="N2747" s="8" t="str">
        <f t="shared" si="304"/>
        <v/>
      </c>
      <c r="O2747" s="7" t="str">
        <f>IF(OR($C2747=13,$C2747=14,$C2747=15),$J2747,"")</f>
        <v/>
      </c>
      <c r="P2747" s="8" t="str">
        <f t="shared" si="309"/>
        <v/>
      </c>
      <c r="Q2747" s="3">
        <f>IF(OR($C2747=19,$C2747=20,$C2747=21),$J2747,"")</f>
        <v>251.16439504438867</v>
      </c>
      <c r="R2747" s="3" t="str">
        <f t="shared" si="306"/>
        <v/>
      </c>
      <c r="S2747" s="7" t="str">
        <f>IF(OR($C2747=25,$C2747=26,$C2747=27),$J2747,"")</f>
        <v/>
      </c>
      <c r="T2747" s="9" t="str">
        <f t="shared" si="307"/>
        <v/>
      </c>
    </row>
    <row r="2748" spans="1:20" x14ac:dyDescent="0.25">
      <c r="A2748" s="20">
        <f t="shared" si="305"/>
        <v>42882.58</v>
      </c>
      <c r="B2748" s="2">
        <v>42882.573252314818</v>
      </c>
      <c r="C2748" s="1">
        <v>20</v>
      </c>
      <c r="D2748" s="1">
        <v>23</v>
      </c>
      <c r="E2748" s="1">
        <v>21</v>
      </c>
      <c r="F2748" s="1">
        <v>22</v>
      </c>
      <c r="G2748" s="1">
        <v>0</v>
      </c>
      <c r="H2748" s="1">
        <v>0</v>
      </c>
      <c r="I2748" s="22">
        <v>0</v>
      </c>
      <c r="J2748" s="1">
        <v>0</v>
      </c>
      <c r="K2748" s="7" t="str">
        <f>IF(OR($C2748=1,$C2748=2,$C2748=3),$J2748,"")</f>
        <v/>
      </c>
      <c r="L2748" s="8" t="str">
        <f t="shared" si="308"/>
        <v/>
      </c>
      <c r="M2748" s="3" t="str">
        <f>IF(OR($C2748=7,$C2748=8,$C2748=9),$J2748,"")</f>
        <v/>
      </c>
      <c r="N2748" s="8" t="str">
        <f t="shared" si="304"/>
        <v/>
      </c>
      <c r="O2748" s="7" t="str">
        <f>IF(OR($C2748=13,$C2748=14,$C2748=15),$J2748,"")</f>
        <v/>
      </c>
      <c r="P2748" s="8" t="str">
        <f t="shared" si="309"/>
        <v/>
      </c>
      <c r="R2748" s="3">
        <f t="shared" si="306"/>
        <v>248.57983818420689</v>
      </c>
      <c r="S2748" s="7" t="str">
        <f>IF(OR($C2748=25,$C2748=26,$C2748=27),$J2748,"")</f>
        <v/>
      </c>
      <c r="T2748" s="9" t="str">
        <f t="shared" si="307"/>
        <v/>
      </c>
    </row>
    <row r="2749" spans="1:20" x14ac:dyDescent="0.25">
      <c r="A2749" s="20">
        <f t="shared" si="305"/>
        <v>42882.58</v>
      </c>
      <c r="B2749" s="2">
        <v>42882.573287037034</v>
      </c>
      <c r="C2749" s="1">
        <v>21</v>
      </c>
      <c r="D2749" s="1">
        <v>24</v>
      </c>
      <c r="E2749" s="1">
        <v>22</v>
      </c>
      <c r="F2749" s="1">
        <v>23</v>
      </c>
      <c r="G2749" s="1">
        <v>711.84299999999996</v>
      </c>
      <c r="H2749" s="1">
        <v>245.99528132402509</v>
      </c>
      <c r="I2749" s="22">
        <v>4472.6400000000003</v>
      </c>
      <c r="J2749" s="1">
        <v>245.99528132402509</v>
      </c>
      <c r="K2749" s="7" t="str">
        <f>IF(OR($C2749=1,$C2749=2,$C2749=3),$J2749,"")</f>
        <v/>
      </c>
      <c r="L2749" s="8" t="str">
        <f t="shared" si="308"/>
        <v/>
      </c>
      <c r="M2749" s="3" t="str">
        <f>IF(OR($C2749=7,$C2749=8,$C2749=9),$J2749,"")</f>
        <v/>
      </c>
      <c r="N2749" s="8" t="str">
        <f t="shared" si="304"/>
        <v/>
      </c>
      <c r="O2749" s="7" t="str">
        <f>IF(OR($C2749=13,$C2749=14,$C2749=15),$J2749,"")</f>
        <v/>
      </c>
      <c r="P2749" s="8" t="str">
        <f t="shared" si="309"/>
        <v/>
      </c>
      <c r="Q2749" s="3">
        <f>IF(OR($C2749=19,$C2749=20,$C2749=21),$J2749,"")</f>
        <v>245.99528132402509</v>
      </c>
      <c r="R2749" s="3" t="str">
        <f t="shared" si="306"/>
        <v/>
      </c>
      <c r="S2749" s="7" t="str">
        <f>IF(OR($C2749=25,$C2749=26,$C2749=27),$J2749,"")</f>
        <v/>
      </c>
      <c r="T2749" s="9" t="str">
        <f t="shared" si="307"/>
        <v/>
      </c>
    </row>
    <row r="2750" spans="1:20" x14ac:dyDescent="0.25">
      <c r="A2750" s="20">
        <f t="shared" si="305"/>
        <v>42882.590000000004</v>
      </c>
      <c r="B2750" s="2">
        <v>42882.586944444447</v>
      </c>
      <c r="C2750" s="1">
        <v>7</v>
      </c>
      <c r="D2750" s="1">
        <v>10</v>
      </c>
      <c r="E2750" s="1">
        <v>8</v>
      </c>
      <c r="F2750" s="1">
        <v>9</v>
      </c>
      <c r="G2750" s="1">
        <v>558.56399999999996</v>
      </c>
      <c r="H2750" s="1">
        <v>193.0258614855702</v>
      </c>
      <c r="I2750" s="22">
        <v>3509.56</v>
      </c>
      <c r="J2750" s="1">
        <v>193.0258614855702</v>
      </c>
      <c r="K2750" s="7" t="str">
        <f>IF(OR($C2750=1,$C2750=2,$C2750=3),$J2750,"")</f>
        <v/>
      </c>
      <c r="L2750" s="8" t="str">
        <f t="shared" si="308"/>
        <v/>
      </c>
      <c r="M2750" s="3">
        <f>IF(OR($C2750=7,$C2750=8,$C2750=9),$J2750,"")</f>
        <v>193.0258614855702</v>
      </c>
      <c r="N2750" s="8" t="str">
        <f t="shared" si="304"/>
        <v/>
      </c>
      <c r="O2750" s="7" t="str">
        <f>IF(OR($C2750=13,$C2750=14,$C2750=15),$J2750,"")</f>
        <v/>
      </c>
      <c r="P2750" s="8" t="str">
        <f t="shared" si="309"/>
        <v/>
      </c>
      <c r="Q2750" s="3" t="str">
        <f>IF(OR($C2750=19,$C2750=20,$C2750=21),$J2750,"")</f>
        <v/>
      </c>
      <c r="R2750" s="3" t="str">
        <f t="shared" si="306"/>
        <v/>
      </c>
      <c r="S2750" s="7" t="str">
        <f>IF(OR($C2750=25,$C2750=26,$C2750=27),$J2750,"")</f>
        <v/>
      </c>
      <c r="T2750" s="9" t="str">
        <f t="shared" si="307"/>
        <v/>
      </c>
    </row>
    <row r="2751" spans="1:20" x14ac:dyDescent="0.25">
      <c r="A2751" s="20">
        <f t="shared" si="305"/>
        <v>42882.590000000004</v>
      </c>
      <c r="B2751" s="2">
        <v>42882.586967592593</v>
      </c>
      <c r="C2751" s="1">
        <v>8</v>
      </c>
      <c r="D2751" s="1">
        <v>11</v>
      </c>
      <c r="E2751" s="1">
        <v>9</v>
      </c>
      <c r="F2751" s="1">
        <v>10</v>
      </c>
      <c r="G2751" s="1">
        <v>574.74599999999998</v>
      </c>
      <c r="H2751" s="1">
        <v>198.61795924081309</v>
      </c>
      <c r="I2751" s="22">
        <v>3611.24</v>
      </c>
      <c r="J2751" s="1">
        <v>198.61795924081309</v>
      </c>
      <c r="K2751" s="7" t="str">
        <f>IF(OR($C2751=1,$C2751=2,$C2751=3),$J2751,"")</f>
        <v/>
      </c>
      <c r="L2751" s="8" t="str">
        <f t="shared" si="308"/>
        <v/>
      </c>
      <c r="M2751" s="3">
        <f>IF(OR($C2751=7,$C2751=8,$C2751=9),$J2751,"")</f>
        <v>198.61795924081309</v>
      </c>
      <c r="N2751" s="8">
        <f t="shared" si="304"/>
        <v>197.99926445559063</v>
      </c>
      <c r="O2751" s="7" t="str">
        <f>IF(OR($C2751=13,$C2751=14,$C2751=15),$J2751,"")</f>
        <v/>
      </c>
      <c r="P2751" s="8" t="str">
        <f t="shared" si="309"/>
        <v/>
      </c>
      <c r="Q2751" s="3" t="str">
        <f>IF(OR($C2751=19,$C2751=20,$C2751=21),$J2751,"")</f>
        <v/>
      </c>
      <c r="R2751" s="3" t="str">
        <f t="shared" si="306"/>
        <v/>
      </c>
      <c r="S2751" s="7" t="str">
        <f>IF(OR($C2751=25,$C2751=26,$C2751=27),$J2751,"")</f>
        <v/>
      </c>
      <c r="T2751" s="9" t="str">
        <f t="shared" si="307"/>
        <v/>
      </c>
    </row>
    <row r="2752" spans="1:20" x14ac:dyDescent="0.25">
      <c r="A2752" s="20">
        <f t="shared" si="305"/>
        <v>42882.590000000004</v>
      </c>
      <c r="B2752" s="2">
        <v>42882.58699074074</v>
      </c>
      <c r="C2752" s="1">
        <v>9</v>
      </c>
      <c r="D2752" s="1">
        <v>12</v>
      </c>
      <c r="E2752" s="1">
        <v>10</v>
      </c>
      <c r="F2752" s="1">
        <v>11</v>
      </c>
      <c r="G2752" s="1">
        <v>585.55700000000002</v>
      </c>
      <c r="H2752" s="1">
        <v>202.35397264038863</v>
      </c>
      <c r="I2752" s="22">
        <v>3679.16</v>
      </c>
      <c r="J2752" s="1">
        <v>202.35397264038863</v>
      </c>
      <c r="K2752" s="7" t="str">
        <f>IF(OR($C2752=1,$C2752=2,$C2752=3),$J2752,"")</f>
        <v/>
      </c>
      <c r="L2752" s="8" t="str">
        <f t="shared" si="308"/>
        <v/>
      </c>
      <c r="M2752" s="3">
        <f>IF(OR($C2752=7,$C2752=8,$C2752=9),$J2752,"")</f>
        <v>202.35397264038863</v>
      </c>
      <c r="N2752" s="8" t="str">
        <f t="shared" si="304"/>
        <v/>
      </c>
      <c r="O2752" s="7" t="str">
        <f>IF(OR($C2752=13,$C2752=14,$C2752=15),$J2752,"")</f>
        <v/>
      </c>
      <c r="P2752" s="8" t="str">
        <f t="shared" si="309"/>
        <v/>
      </c>
      <c r="Q2752" s="3" t="str">
        <f>IF(OR($C2752=19,$C2752=20,$C2752=21),$J2752,"")</f>
        <v/>
      </c>
      <c r="R2752" s="3" t="str">
        <f t="shared" si="306"/>
        <v/>
      </c>
      <c r="S2752" s="7" t="str">
        <f>IF(OR($C2752=25,$C2752=26,$C2752=27),$J2752,"")</f>
        <v/>
      </c>
      <c r="T2752" s="9" t="str">
        <f t="shared" si="307"/>
        <v/>
      </c>
    </row>
    <row r="2753" spans="1:20" x14ac:dyDescent="0.25">
      <c r="A2753" s="20">
        <f t="shared" si="305"/>
        <v>42882.590000000004</v>
      </c>
      <c r="B2753" s="2">
        <v>42882.587118055555</v>
      </c>
      <c r="C2753" s="1">
        <v>19</v>
      </c>
      <c r="D2753" s="1">
        <v>22</v>
      </c>
      <c r="E2753" s="1">
        <v>20</v>
      </c>
      <c r="F2753" s="1">
        <v>21</v>
      </c>
      <c r="G2753" s="1">
        <v>724.77700000000004</v>
      </c>
      <c r="H2753" s="1">
        <v>250.46495085599346</v>
      </c>
      <c r="I2753" s="22">
        <v>4553.91</v>
      </c>
      <c r="J2753" s="1">
        <v>250.46495085599346</v>
      </c>
      <c r="K2753" s="7" t="str">
        <f>IF(OR($C2753=1,$C2753=2,$C2753=3),$J2753,"")</f>
        <v/>
      </c>
      <c r="L2753" s="8" t="str">
        <f t="shared" si="308"/>
        <v/>
      </c>
      <c r="M2753" s="3" t="str">
        <f>IF(OR($C2753=7,$C2753=8,$C2753=9),$J2753,"")</f>
        <v/>
      </c>
      <c r="N2753" s="8" t="str">
        <f t="shared" si="304"/>
        <v/>
      </c>
      <c r="O2753" s="7" t="str">
        <f>IF(OR($C2753=13,$C2753=14,$C2753=15),$J2753,"")</f>
        <v/>
      </c>
      <c r="P2753" s="8" t="str">
        <f t="shared" si="309"/>
        <v/>
      </c>
      <c r="Q2753" s="3">
        <f>IF(OR($C2753=19,$C2753=20,$C2753=21),$J2753,"")</f>
        <v>250.46495085599346</v>
      </c>
      <c r="R2753" s="3" t="str">
        <f t="shared" si="306"/>
        <v/>
      </c>
      <c r="S2753" s="7" t="str">
        <f>IF(OR($C2753=25,$C2753=26,$C2753=27),$J2753,"")</f>
        <v/>
      </c>
      <c r="T2753" s="9" t="str">
        <f t="shared" si="307"/>
        <v/>
      </c>
    </row>
    <row r="2754" spans="1:20" x14ac:dyDescent="0.25">
      <c r="A2754" s="20">
        <f t="shared" si="305"/>
        <v>42882.590000000004</v>
      </c>
      <c r="B2754" s="2">
        <v>42882.587141203701</v>
      </c>
      <c r="C2754" s="1">
        <v>20</v>
      </c>
      <c r="D2754" s="1">
        <v>23</v>
      </c>
      <c r="E2754" s="1">
        <v>21</v>
      </c>
      <c r="F2754" s="1">
        <v>22</v>
      </c>
      <c r="G2754" s="1">
        <v>826.02499999999998</v>
      </c>
      <c r="H2754" s="1">
        <v>285.45374788496594</v>
      </c>
      <c r="I2754" s="22">
        <v>5190.07</v>
      </c>
      <c r="J2754" s="1">
        <v>285.45374788496594</v>
      </c>
      <c r="K2754" s="7" t="str">
        <f>IF(OR($C2754=1,$C2754=2,$C2754=3),$J2754,"")</f>
        <v/>
      </c>
      <c r="L2754" s="8" t="str">
        <f t="shared" si="308"/>
        <v/>
      </c>
      <c r="M2754" s="3" t="str">
        <f>IF(OR($C2754=7,$C2754=8,$C2754=9),$J2754,"")</f>
        <v/>
      </c>
      <c r="N2754" s="8" t="str">
        <f t="shared" si="304"/>
        <v/>
      </c>
      <c r="O2754" s="7" t="str">
        <f>IF(OR($C2754=13,$C2754=14,$C2754=15),$J2754,"")</f>
        <v/>
      </c>
      <c r="P2754" s="8" t="str">
        <f t="shared" si="309"/>
        <v/>
      </c>
      <c r="Q2754" s="3">
        <f>IF(OR($C2754=19,$C2754=20,$C2754=21),$J2754,"")</f>
        <v>285.45374788496594</v>
      </c>
      <c r="R2754" s="3">
        <f t="shared" si="306"/>
        <v>260.6199082532857</v>
      </c>
      <c r="S2754" s="7" t="str">
        <f>IF(OR($C2754=25,$C2754=26,$C2754=27),$J2754,"")</f>
        <v/>
      </c>
      <c r="T2754" s="9" t="str">
        <f t="shared" si="307"/>
        <v/>
      </c>
    </row>
    <row r="2755" spans="1:20" x14ac:dyDescent="0.25">
      <c r="A2755" s="20">
        <f t="shared" si="305"/>
        <v>42882.590000000004</v>
      </c>
      <c r="B2755" s="2">
        <v>42882.587175925924</v>
      </c>
      <c r="C2755" s="1">
        <v>21</v>
      </c>
      <c r="D2755" s="1">
        <v>24</v>
      </c>
      <c r="E2755" s="1">
        <v>22</v>
      </c>
      <c r="F2755" s="1">
        <v>23</v>
      </c>
      <c r="G2755" s="1">
        <v>711.68600000000004</v>
      </c>
      <c r="H2755" s="1">
        <v>245.94102601889762</v>
      </c>
      <c r="I2755" s="22">
        <v>4471.66</v>
      </c>
      <c r="J2755" s="1">
        <v>245.94102601889762</v>
      </c>
      <c r="K2755" s="7" t="str">
        <f>IF(OR($C2755=1,$C2755=2,$C2755=3),$J2755,"")</f>
        <v/>
      </c>
      <c r="L2755" s="8" t="str">
        <f t="shared" si="308"/>
        <v/>
      </c>
      <c r="M2755" s="3" t="str">
        <f>IF(OR($C2755=7,$C2755=8,$C2755=9),$J2755,"")</f>
        <v/>
      </c>
      <c r="N2755" s="8" t="str">
        <f t="shared" ref="N2755:N2818" si="310">IF(AND(C2754=7,C2755=8,C2756=9),AVERAGE(M2754:M2756),"")</f>
        <v/>
      </c>
      <c r="O2755" s="7" t="str">
        <f>IF(OR($C2755=13,$C2755=14,$C2755=15),$J2755,"")</f>
        <v/>
      </c>
      <c r="P2755" s="8" t="str">
        <f t="shared" si="309"/>
        <v/>
      </c>
      <c r="Q2755" s="3">
        <f>IF(OR($C2755=19,$C2755=20,$C2755=21),$J2755,"")</f>
        <v>245.94102601889762</v>
      </c>
      <c r="R2755" s="3" t="str">
        <f t="shared" si="306"/>
        <v/>
      </c>
      <c r="S2755" s="7" t="str">
        <f>IF(OR($C2755=25,$C2755=26,$C2755=27),$J2755,"")</f>
        <v/>
      </c>
      <c r="T2755" s="9" t="str">
        <f t="shared" si="307"/>
        <v/>
      </c>
    </row>
    <row r="2756" spans="1:20" x14ac:dyDescent="0.25">
      <c r="A2756" s="20">
        <f t="shared" ref="A2756:A2819" si="311">ROUNDUP(B2756,2)</f>
        <v>42882.61</v>
      </c>
      <c r="B2756" s="2">
        <v>42882.600821759261</v>
      </c>
      <c r="C2756" s="1">
        <v>7</v>
      </c>
      <c r="D2756" s="1">
        <v>10</v>
      </c>
      <c r="E2756" s="1">
        <v>8</v>
      </c>
      <c r="F2756" s="1">
        <v>9</v>
      </c>
      <c r="G2756" s="1">
        <v>563.26199999999994</v>
      </c>
      <c r="H2756" s="1">
        <v>194.64937373709233</v>
      </c>
      <c r="I2756" s="22">
        <v>3539.08</v>
      </c>
      <c r="J2756" s="1">
        <v>194.64937373709233</v>
      </c>
      <c r="K2756" s="7" t="str">
        <f>IF(OR($C2756=1,$C2756=2,$C2756=3),$J2756,"")</f>
        <v/>
      </c>
      <c r="L2756" s="8" t="str">
        <f t="shared" si="308"/>
        <v/>
      </c>
      <c r="M2756" s="3">
        <f>IF(OR($C2756=7,$C2756=8,$C2756=9),$J2756,"")</f>
        <v>194.64937373709233</v>
      </c>
      <c r="N2756" s="8">
        <f>AVERAGE(M2756:M2757)</f>
        <v>196.70018971339249</v>
      </c>
      <c r="O2756" s="7" t="str">
        <f>IF(OR($C2756=13,$C2756=14,$C2756=15),$J2756,"")</f>
        <v/>
      </c>
      <c r="P2756" s="8" t="str">
        <f t="shared" si="309"/>
        <v/>
      </c>
      <c r="Q2756" s="3" t="str">
        <f>IF(OR($C2756=19,$C2756=20,$C2756=21),$J2756,"")</f>
        <v/>
      </c>
      <c r="R2756" s="3" t="str">
        <f t="shared" si="306"/>
        <v/>
      </c>
      <c r="S2756" s="7" t="str">
        <f>IF(OR($C2756=25,$C2756=26,$C2756=27),$J2756,"")</f>
        <v/>
      </c>
      <c r="T2756" s="9" t="str">
        <f t="shared" si="307"/>
        <v/>
      </c>
    </row>
    <row r="2757" spans="1:20" x14ac:dyDescent="0.25">
      <c r="A2757" s="20">
        <f t="shared" si="311"/>
        <v>42882.61</v>
      </c>
      <c r="B2757" s="2">
        <v>42882.600856481484</v>
      </c>
      <c r="C2757" s="1">
        <v>8</v>
      </c>
      <c r="D2757" s="1">
        <v>11</v>
      </c>
      <c r="E2757" s="1">
        <v>9</v>
      </c>
      <c r="F2757" s="1">
        <v>10</v>
      </c>
      <c r="G2757" s="1">
        <v>575.13099999999997</v>
      </c>
      <c r="H2757" s="1">
        <v>198.75100568969262</v>
      </c>
      <c r="I2757" s="22">
        <v>3613.65</v>
      </c>
      <c r="J2757" s="1">
        <v>198.75100568969262</v>
      </c>
      <c r="K2757" s="7" t="str">
        <f>IF(OR($C2757=1,$C2757=2,$C2757=3),$J2757,"")</f>
        <v/>
      </c>
      <c r="L2757" s="8" t="str">
        <f t="shared" si="308"/>
        <v/>
      </c>
      <c r="M2757" s="3">
        <f>IF(OR($C2757=7,$C2757=8,$C2757=9),$J2757,"")</f>
        <v>198.75100568969262</v>
      </c>
      <c r="N2757" s="8" t="str">
        <f t="shared" si="310"/>
        <v/>
      </c>
      <c r="O2757" s="7" t="str">
        <f>IF(OR($C2757=13,$C2757=14,$C2757=15),$J2757,"")</f>
        <v/>
      </c>
      <c r="P2757" s="8" t="str">
        <f t="shared" si="309"/>
        <v/>
      </c>
      <c r="Q2757" s="3" t="str">
        <f>IF(OR($C2757=19,$C2757=20,$C2757=21),$J2757,"")</f>
        <v/>
      </c>
      <c r="R2757" s="3" t="str">
        <f t="shared" ref="R2757:R2820" si="312">IF(AND(C2756=19,C2757=20,C2758=21),AVERAGE(Q2756:Q2758),"")</f>
        <v/>
      </c>
      <c r="S2757" s="7" t="str">
        <f>IF(OR($C2757=25,$C2757=26,$C2757=27),$J2757,"")</f>
        <v/>
      </c>
      <c r="T2757" s="9" t="str">
        <f t="shared" ref="T2757:T2820" si="313">IF(AND(C2756=25,C2757=26,C2758=27),AVERAGE(S2756:S2758),"")</f>
        <v/>
      </c>
    </row>
    <row r="2758" spans="1:20" x14ac:dyDescent="0.25">
      <c r="A2758" s="20">
        <f t="shared" si="311"/>
        <v>42882.61</v>
      </c>
      <c r="B2758" s="2">
        <v>42882.600995370369</v>
      </c>
      <c r="C2758" s="1">
        <v>19</v>
      </c>
      <c r="D2758" s="1">
        <v>22</v>
      </c>
      <c r="E2758" s="1">
        <v>20</v>
      </c>
      <c r="F2758" s="1">
        <v>21</v>
      </c>
      <c r="G2758" s="1">
        <v>723.02599999999995</v>
      </c>
      <c r="H2758" s="1">
        <v>249.85984869498549</v>
      </c>
      <c r="I2758" s="22">
        <v>4542.91</v>
      </c>
      <c r="J2758" s="1">
        <v>249.85984869498549</v>
      </c>
      <c r="K2758" s="7" t="str">
        <f>IF(OR($C2758=1,$C2758=2,$C2758=3),$J2758,"")</f>
        <v/>
      </c>
      <c r="L2758" s="8" t="str">
        <f t="shared" si="308"/>
        <v/>
      </c>
      <c r="M2758" s="3" t="str">
        <f>IF(OR($C2758=7,$C2758=8,$C2758=9),$J2758,"")</f>
        <v/>
      </c>
      <c r="N2758" s="8" t="str">
        <f t="shared" si="310"/>
        <v/>
      </c>
      <c r="O2758" s="7" t="str">
        <f>IF(OR($C2758=13,$C2758=14,$C2758=15),$J2758,"")</f>
        <v/>
      </c>
      <c r="P2758" s="8" t="str">
        <f t="shared" si="309"/>
        <v/>
      </c>
      <c r="Q2758" s="3">
        <f>IF(OR($C2758=19,$C2758=20,$C2758=21),$J2758,"")</f>
        <v>249.85984869498549</v>
      </c>
      <c r="R2758" s="3" t="str">
        <f t="shared" si="312"/>
        <v/>
      </c>
      <c r="S2758" s="7" t="str">
        <f>IF(OR($C2758=25,$C2758=26,$C2758=27),$J2758,"")</f>
        <v/>
      </c>
      <c r="T2758" s="9" t="str">
        <f t="shared" si="313"/>
        <v/>
      </c>
    </row>
    <row r="2759" spans="1:20" x14ac:dyDescent="0.25">
      <c r="A2759" s="20">
        <f t="shared" si="311"/>
        <v>42882.61</v>
      </c>
      <c r="B2759" s="2">
        <v>42882.601030092592</v>
      </c>
      <c r="C2759" s="1">
        <v>20</v>
      </c>
      <c r="D2759" s="1">
        <v>23</v>
      </c>
      <c r="E2759" s="1">
        <v>21</v>
      </c>
      <c r="F2759" s="1">
        <v>22</v>
      </c>
      <c r="G2759" s="1">
        <v>827.10699999999997</v>
      </c>
      <c r="H2759" s="1">
        <v>285.82766024259621</v>
      </c>
      <c r="I2759" s="22">
        <v>5196.87</v>
      </c>
      <c r="J2759" s="1">
        <v>285.82766024259621</v>
      </c>
      <c r="K2759" s="7" t="str">
        <f>IF(OR($C2759=1,$C2759=2,$C2759=3),$J2759,"")</f>
        <v/>
      </c>
      <c r="L2759" s="8" t="str">
        <f t="shared" si="308"/>
        <v/>
      </c>
      <c r="M2759" s="3" t="str">
        <f>IF(OR($C2759=7,$C2759=8,$C2759=9),$J2759,"")</f>
        <v/>
      </c>
      <c r="N2759" s="8" t="str">
        <f t="shared" si="310"/>
        <v/>
      </c>
      <c r="O2759" s="7" t="str">
        <f>IF(OR($C2759=13,$C2759=14,$C2759=15),$J2759,"")</f>
        <v/>
      </c>
      <c r="P2759" s="8" t="str">
        <f t="shared" si="309"/>
        <v/>
      </c>
      <c r="Q2759" s="3">
        <f>IF(OR($C2759=19,$C2759=20,$C2759=21),$J2759,"")</f>
        <v>285.82766024259621</v>
      </c>
      <c r="R2759" s="3">
        <f t="shared" si="312"/>
        <v>260.56645929027258</v>
      </c>
      <c r="S2759" s="7" t="str">
        <f>IF(OR($C2759=25,$C2759=26,$C2759=27),$J2759,"")</f>
        <v/>
      </c>
      <c r="T2759" s="9" t="str">
        <f t="shared" si="313"/>
        <v/>
      </c>
    </row>
    <row r="2760" spans="1:20" x14ac:dyDescent="0.25">
      <c r="A2760" s="20">
        <f t="shared" si="311"/>
        <v>42882.61</v>
      </c>
      <c r="B2760" s="2">
        <v>42882.601053240738</v>
      </c>
      <c r="C2760" s="1">
        <v>21</v>
      </c>
      <c r="D2760" s="1">
        <v>24</v>
      </c>
      <c r="E2760" s="1">
        <v>22</v>
      </c>
      <c r="F2760" s="1">
        <v>23</v>
      </c>
      <c r="G2760" s="1">
        <v>711.89099999999996</v>
      </c>
      <c r="H2760" s="1">
        <v>246.01186893323603</v>
      </c>
      <c r="I2760" s="22">
        <v>4472.9399999999996</v>
      </c>
      <c r="J2760" s="1">
        <v>246.01186893323603</v>
      </c>
      <c r="K2760" s="7" t="str">
        <f>IF(OR($C2760=1,$C2760=2,$C2760=3),$J2760,"")</f>
        <v/>
      </c>
      <c r="L2760" s="8" t="str">
        <f t="shared" si="308"/>
        <v/>
      </c>
      <c r="M2760" s="3" t="str">
        <f>IF(OR($C2760=7,$C2760=8,$C2760=9),$J2760,"")</f>
        <v/>
      </c>
      <c r="N2760" s="8" t="str">
        <f t="shared" si="310"/>
        <v/>
      </c>
      <c r="O2760" s="7" t="str">
        <f>IF(OR($C2760=13,$C2760=14,$C2760=15),$J2760,"")</f>
        <v/>
      </c>
      <c r="P2760" s="8" t="str">
        <f t="shared" si="309"/>
        <v/>
      </c>
      <c r="Q2760" s="3">
        <f>IF(OR($C2760=19,$C2760=20,$C2760=21),$J2760,"")</f>
        <v>246.01186893323603</v>
      </c>
      <c r="R2760" s="3" t="str">
        <f t="shared" si="312"/>
        <v/>
      </c>
      <c r="S2760" s="7" t="str">
        <f>IF(OR($C2760=25,$C2760=26,$C2760=27),$J2760,"")</f>
        <v/>
      </c>
      <c r="T2760" s="9" t="str">
        <f t="shared" si="313"/>
        <v/>
      </c>
    </row>
    <row r="2761" spans="1:20" x14ac:dyDescent="0.25">
      <c r="A2761" s="20">
        <f t="shared" si="311"/>
        <v>42882.62</v>
      </c>
      <c r="B2761" s="2">
        <v>42882.614629629628</v>
      </c>
      <c r="C2761" s="1">
        <v>1</v>
      </c>
      <c r="D2761" s="1">
        <v>4</v>
      </c>
      <c r="E2761" s="1">
        <v>2</v>
      </c>
      <c r="F2761" s="1">
        <v>3</v>
      </c>
      <c r="G2761" s="1">
        <v>711.35900000000004</v>
      </c>
      <c r="H2761" s="1">
        <v>245.82802293114798</v>
      </c>
      <c r="I2761" s="22">
        <v>4469.6000000000004</v>
      </c>
      <c r="J2761" s="1">
        <v>245.82802293114798</v>
      </c>
      <c r="K2761" s="7">
        <f>IF(OR($C2761=1,$C2761=2,$C2761=3),$J2761,"")</f>
        <v>245.82802293114798</v>
      </c>
      <c r="L2761" s="8">
        <f t="shared" si="308"/>
        <v>245.82802293114798</v>
      </c>
      <c r="M2761" s="3" t="str">
        <f>IF(OR($C2761=7,$C2761=8,$C2761=9),$J2761,"")</f>
        <v/>
      </c>
      <c r="N2761" s="8" t="str">
        <f t="shared" si="310"/>
        <v/>
      </c>
      <c r="O2761" s="7" t="str">
        <f>IF(OR($C2761=13,$C2761=14,$C2761=15),$J2761,"")</f>
        <v/>
      </c>
      <c r="P2761" s="8" t="str">
        <f t="shared" si="309"/>
        <v/>
      </c>
      <c r="Q2761" s="3" t="str">
        <f>IF(OR($C2761=19,$C2761=20,$C2761=21),$J2761,"")</f>
        <v/>
      </c>
      <c r="R2761" s="3" t="str">
        <f t="shared" si="312"/>
        <v/>
      </c>
      <c r="S2761" s="7" t="str">
        <f>IF(OR($C2761=25,$C2761=26,$C2761=27),$J2761,"")</f>
        <v/>
      </c>
      <c r="T2761" s="9" t="str">
        <f t="shared" si="313"/>
        <v/>
      </c>
    </row>
    <row r="2762" spans="1:20" x14ac:dyDescent="0.25">
      <c r="A2762" s="20">
        <f t="shared" si="311"/>
        <v>42882.62</v>
      </c>
      <c r="B2762" s="2">
        <v>42882.614745370367</v>
      </c>
      <c r="C2762" s="1">
        <v>8</v>
      </c>
      <c r="D2762" s="1">
        <v>11</v>
      </c>
      <c r="E2762" s="1">
        <v>9</v>
      </c>
      <c r="F2762" s="1">
        <v>10</v>
      </c>
      <c r="G2762" s="1">
        <v>574.875</v>
      </c>
      <c r="H2762" s="1">
        <v>198.66253844056754</v>
      </c>
      <c r="I2762" s="22">
        <v>3612.05</v>
      </c>
      <c r="J2762" s="1">
        <v>198.66253844056754</v>
      </c>
      <c r="K2762" s="7" t="str">
        <f>IF(OR($C2762=1,$C2762=2,$C2762=3),$J2762,"")</f>
        <v/>
      </c>
      <c r="L2762" s="8" t="str">
        <f t="shared" si="308"/>
        <v/>
      </c>
      <c r="M2762" s="3">
        <f>IF(OR($C2762=7,$C2762=8,$C2762=9),$J2762,"")</f>
        <v>198.66253844056754</v>
      </c>
      <c r="N2762" s="8">
        <f>AVERAGE(M2762:M2763)</f>
        <v>200.34030599721717</v>
      </c>
      <c r="O2762" s="7" t="str">
        <f>IF(OR($C2762=13,$C2762=14,$C2762=15),$J2762,"")</f>
        <v/>
      </c>
      <c r="P2762" s="8" t="str">
        <f t="shared" si="309"/>
        <v/>
      </c>
      <c r="Q2762" s="3" t="str">
        <f>IF(OR($C2762=19,$C2762=20,$C2762=21),$J2762,"")</f>
        <v/>
      </c>
      <c r="R2762" s="3" t="str">
        <f t="shared" si="312"/>
        <v/>
      </c>
      <c r="S2762" s="7" t="str">
        <f>IF(OR($C2762=25,$C2762=26,$C2762=27),$J2762,"")</f>
        <v/>
      </c>
      <c r="T2762" s="9" t="str">
        <f t="shared" si="313"/>
        <v/>
      </c>
    </row>
    <row r="2763" spans="1:20" x14ac:dyDescent="0.25">
      <c r="A2763" s="20">
        <f t="shared" si="311"/>
        <v>42882.62</v>
      </c>
      <c r="B2763" s="2">
        <v>42882.61478009259</v>
      </c>
      <c r="C2763" s="1">
        <v>9</v>
      </c>
      <c r="D2763" s="1">
        <v>12</v>
      </c>
      <c r="E2763" s="1">
        <v>10</v>
      </c>
      <c r="F2763" s="1">
        <v>11</v>
      </c>
      <c r="G2763" s="1">
        <v>584.58500000000004</v>
      </c>
      <c r="H2763" s="1">
        <v>202.01807355386683</v>
      </c>
      <c r="I2763" s="22">
        <v>3673.06</v>
      </c>
      <c r="J2763" s="1">
        <v>202.01807355386683</v>
      </c>
      <c r="K2763" s="7" t="str">
        <f>IF(OR($C2763=1,$C2763=2,$C2763=3),$J2763,"")</f>
        <v/>
      </c>
      <c r="L2763" s="8" t="str">
        <f t="shared" si="308"/>
        <v/>
      </c>
      <c r="M2763" s="3">
        <f>IF(OR($C2763=7,$C2763=8,$C2763=9),$J2763,"")</f>
        <v>202.01807355386683</v>
      </c>
      <c r="N2763" s="8" t="str">
        <f t="shared" si="310"/>
        <v/>
      </c>
      <c r="O2763" s="7" t="str">
        <f>IF(OR($C2763=13,$C2763=14,$C2763=15),$J2763,"")</f>
        <v/>
      </c>
      <c r="P2763" s="8" t="str">
        <f t="shared" si="309"/>
        <v/>
      </c>
      <c r="Q2763" s="3" t="str">
        <f>IF(OR($C2763=19,$C2763=20,$C2763=21),$J2763,"")</f>
        <v/>
      </c>
      <c r="R2763" s="3" t="str">
        <f t="shared" si="312"/>
        <v/>
      </c>
      <c r="S2763" s="7" t="str">
        <f>IF(OR($C2763=25,$C2763=26,$C2763=27),$J2763,"")</f>
        <v/>
      </c>
      <c r="T2763" s="9" t="str">
        <f t="shared" si="313"/>
        <v/>
      </c>
    </row>
    <row r="2764" spans="1:20" x14ac:dyDescent="0.25">
      <c r="A2764" s="20">
        <f t="shared" si="311"/>
        <v>42882.62</v>
      </c>
      <c r="B2764" s="2">
        <v>42882.614884259259</v>
      </c>
      <c r="C2764" s="1">
        <v>19</v>
      </c>
      <c r="D2764" s="1">
        <v>22</v>
      </c>
      <c r="E2764" s="1">
        <v>20</v>
      </c>
      <c r="F2764" s="1">
        <v>21</v>
      </c>
      <c r="G2764" s="1">
        <v>722.67100000000005</v>
      </c>
      <c r="H2764" s="1">
        <v>249.73716950186284</v>
      </c>
      <c r="I2764" s="22">
        <v>4540.68</v>
      </c>
      <c r="J2764" s="1">
        <v>249.73716950186284</v>
      </c>
      <c r="K2764" s="7" t="str">
        <f>IF(OR($C2764=1,$C2764=2,$C2764=3),$J2764,"")</f>
        <v/>
      </c>
      <c r="L2764" s="8" t="str">
        <f t="shared" si="308"/>
        <v/>
      </c>
      <c r="M2764" s="3" t="str">
        <f>IF(OR($C2764=7,$C2764=8,$C2764=9),$J2764,"")</f>
        <v/>
      </c>
      <c r="N2764" s="8" t="str">
        <f t="shared" si="310"/>
        <v/>
      </c>
      <c r="O2764" s="7" t="str">
        <f>IF(OR($C2764=13,$C2764=14,$C2764=15),$J2764,"")</f>
        <v/>
      </c>
      <c r="P2764" s="8" t="str">
        <f t="shared" si="309"/>
        <v/>
      </c>
      <c r="Q2764" s="3">
        <f>IF(OR($C2764=19,$C2764=20,$C2764=21),$J2764,"")</f>
        <v>249.73716950186284</v>
      </c>
      <c r="R2764" s="3" t="str">
        <f t="shared" si="312"/>
        <v/>
      </c>
      <c r="S2764" s="7" t="str">
        <f>IF(OR($C2764=25,$C2764=26,$C2764=27),$J2764,"")</f>
        <v/>
      </c>
      <c r="T2764" s="9" t="str">
        <f t="shared" si="313"/>
        <v/>
      </c>
    </row>
    <row r="2765" spans="1:20" x14ac:dyDescent="0.25">
      <c r="A2765" s="20">
        <f t="shared" si="311"/>
        <v>42882.62</v>
      </c>
      <c r="B2765" s="2">
        <v>42882.614918981482</v>
      </c>
      <c r="C2765" s="1">
        <v>20</v>
      </c>
      <c r="D2765" s="1">
        <v>23</v>
      </c>
      <c r="E2765" s="1">
        <v>21</v>
      </c>
      <c r="F2765" s="1">
        <v>22</v>
      </c>
      <c r="G2765" s="1">
        <v>824.74300000000005</v>
      </c>
      <c r="H2765" s="1">
        <v>285.01072048895674</v>
      </c>
      <c r="I2765" s="22">
        <v>5182.01</v>
      </c>
      <c r="J2765" s="1">
        <v>285.01072048895674</v>
      </c>
      <c r="K2765" s="7" t="str">
        <f>IF(OR($C2765=1,$C2765=2,$C2765=3),$J2765,"")</f>
        <v/>
      </c>
      <c r="L2765" s="8" t="str">
        <f t="shared" si="308"/>
        <v/>
      </c>
      <c r="M2765" s="3" t="str">
        <f>IF(OR($C2765=7,$C2765=8,$C2765=9),$J2765,"")</f>
        <v/>
      </c>
      <c r="N2765" s="8" t="str">
        <f t="shared" si="310"/>
        <v/>
      </c>
      <c r="O2765" s="7" t="str">
        <f>IF(OR($C2765=13,$C2765=14,$C2765=15),$J2765,"")</f>
        <v/>
      </c>
      <c r="P2765" s="8" t="str">
        <f t="shared" si="309"/>
        <v/>
      </c>
      <c r="Q2765" s="3">
        <f>IF(OR($C2765=19,$C2765=20,$C2765=21),$J2765,"")</f>
        <v>285.01072048895674</v>
      </c>
      <c r="R2765" s="3">
        <f t="shared" si="312"/>
        <v>260.21777392165063</v>
      </c>
      <c r="S2765" s="7" t="str">
        <f>IF(OR($C2765=25,$C2765=26,$C2765=27),$J2765,"")</f>
        <v/>
      </c>
      <c r="T2765" s="9" t="str">
        <f t="shared" si="313"/>
        <v/>
      </c>
    </row>
    <row r="2766" spans="1:20" x14ac:dyDescent="0.25">
      <c r="A2766" s="20">
        <f t="shared" si="311"/>
        <v>42882.62</v>
      </c>
      <c r="B2766" s="2">
        <v>42882.614953703705</v>
      </c>
      <c r="C2766" s="1">
        <v>21</v>
      </c>
      <c r="D2766" s="1">
        <v>24</v>
      </c>
      <c r="E2766" s="1">
        <v>22</v>
      </c>
      <c r="F2766" s="1">
        <v>23</v>
      </c>
      <c r="G2766" s="1">
        <v>711.58299999999997</v>
      </c>
      <c r="H2766" s="1">
        <v>245.90543177413241</v>
      </c>
      <c r="I2766" s="22">
        <v>4471.01</v>
      </c>
      <c r="J2766" s="1">
        <v>245.90543177413241</v>
      </c>
      <c r="K2766" s="7" t="str">
        <f>IF(OR($C2766=1,$C2766=2,$C2766=3),$J2766,"")</f>
        <v/>
      </c>
      <c r="L2766" s="8" t="str">
        <f t="shared" si="308"/>
        <v/>
      </c>
      <c r="M2766" s="3" t="str">
        <f>IF(OR($C2766=7,$C2766=8,$C2766=9),$J2766,"")</f>
        <v/>
      </c>
      <c r="N2766" s="8" t="str">
        <f t="shared" si="310"/>
        <v/>
      </c>
      <c r="O2766" s="7" t="str">
        <f>IF(OR($C2766=13,$C2766=14,$C2766=15),$J2766,"")</f>
        <v/>
      </c>
      <c r="P2766" s="8" t="str">
        <f t="shared" si="309"/>
        <v/>
      </c>
      <c r="Q2766" s="3">
        <f>IF(OR($C2766=19,$C2766=20,$C2766=21),$J2766,"")</f>
        <v>245.90543177413241</v>
      </c>
      <c r="R2766" s="3" t="str">
        <f t="shared" si="312"/>
        <v/>
      </c>
      <c r="S2766" s="7" t="str">
        <f>IF(OR($C2766=25,$C2766=26,$C2766=27),$J2766,"")</f>
        <v/>
      </c>
      <c r="T2766" s="9" t="str">
        <f t="shared" si="313"/>
        <v/>
      </c>
    </row>
    <row r="2767" spans="1:20" x14ac:dyDescent="0.25">
      <c r="A2767" s="20">
        <f t="shared" si="311"/>
        <v>42882.62</v>
      </c>
      <c r="B2767" s="2">
        <v>42882.615011574075</v>
      </c>
      <c r="C2767" s="1">
        <v>26</v>
      </c>
      <c r="D2767" s="1">
        <v>29</v>
      </c>
      <c r="E2767" s="1">
        <v>27</v>
      </c>
      <c r="F2767" s="1">
        <v>28</v>
      </c>
      <c r="G2767" s="1">
        <v>4302.5600000000004</v>
      </c>
      <c r="H2767" s="1">
        <v>1486.8579976392232</v>
      </c>
      <c r="I2767" s="22">
        <v>27033.8</v>
      </c>
      <c r="J2767" s="1">
        <v>1486.8579976392232</v>
      </c>
      <c r="K2767" s="7" t="str">
        <f>IF(OR($C2767=1,$C2767=2,$C2767=3),$J2767,"")</f>
        <v/>
      </c>
      <c r="L2767" s="8" t="str">
        <f t="shared" si="308"/>
        <v/>
      </c>
      <c r="M2767" s="3" t="str">
        <f>IF(OR($C2767=7,$C2767=8,$C2767=9),$J2767,"")</f>
        <v/>
      </c>
      <c r="N2767" s="8" t="str">
        <f t="shared" si="310"/>
        <v/>
      </c>
      <c r="O2767" s="7" t="str">
        <f>IF(OR($C2767=13,$C2767=14,$C2767=15),$J2767,"")</f>
        <v/>
      </c>
      <c r="P2767" s="8" t="str">
        <f t="shared" si="309"/>
        <v/>
      </c>
      <c r="Q2767" s="3" t="str">
        <f>IF(OR($C2767=19,$C2767=20,$C2767=21),$J2767,"")</f>
        <v/>
      </c>
      <c r="R2767" s="3" t="str">
        <f t="shared" si="312"/>
        <v/>
      </c>
      <c r="S2767" s="7">
        <f>IF(OR($C2767=25,$C2767=26,$C2767=27),$J2767,"")</f>
        <v>1486.8579976392232</v>
      </c>
      <c r="T2767" s="18">
        <f>S2767</f>
        <v>1486.8579976392232</v>
      </c>
    </row>
    <row r="2768" spans="1:20" x14ac:dyDescent="0.25">
      <c r="A2768" s="20">
        <f t="shared" si="311"/>
        <v>42882.630000000005</v>
      </c>
      <c r="B2768" s="2">
        <v>42882.628587962965</v>
      </c>
      <c r="C2768" s="1">
        <v>7</v>
      </c>
      <c r="D2768" s="1">
        <v>10</v>
      </c>
      <c r="E2768" s="1">
        <v>8</v>
      </c>
      <c r="F2768" s="1">
        <v>9</v>
      </c>
      <c r="G2768" s="1">
        <v>559.70000000000005</v>
      </c>
      <c r="H2768" s="1">
        <v>193.4184349035628</v>
      </c>
      <c r="I2768" s="22">
        <v>3516.7</v>
      </c>
      <c r="J2768" s="1">
        <v>193.4184349035628</v>
      </c>
      <c r="K2768" s="7" t="str">
        <f>IF(OR($C2768=1,$C2768=2,$C2768=3),$J2768,"")</f>
        <v/>
      </c>
      <c r="L2768" s="8" t="str">
        <f t="shared" ref="L2768:L2831" si="314">K2768</f>
        <v/>
      </c>
      <c r="M2768" s="3">
        <f>IF(OR($C2768=7,$C2768=8,$C2768=9),$J2768,"")</f>
        <v>193.4184349035628</v>
      </c>
      <c r="N2768" s="8">
        <f>AVERAGE(M2768:M2769)</f>
        <v>195.70268692198792</v>
      </c>
      <c r="O2768" s="7" t="str">
        <f>IF(OR($C2768=13,$C2768=14,$C2768=15),$J2768,"")</f>
        <v/>
      </c>
      <c r="P2768" s="8" t="str">
        <f t="shared" si="309"/>
        <v/>
      </c>
      <c r="Q2768" s="3" t="str">
        <f>IF(OR($C2768=19,$C2768=20,$C2768=21),$J2768,"")</f>
        <v/>
      </c>
      <c r="R2768" s="3" t="str">
        <f t="shared" si="312"/>
        <v/>
      </c>
      <c r="S2768" s="7" t="str">
        <f>IF(OR($C2768=25,$C2768=26,$C2768=27),$J2768,"")</f>
        <v/>
      </c>
      <c r="T2768" s="9" t="str">
        <f t="shared" si="313"/>
        <v/>
      </c>
    </row>
    <row r="2769" spans="1:20" x14ac:dyDescent="0.25">
      <c r="A2769" s="20">
        <f t="shared" si="311"/>
        <v>42882.630000000005</v>
      </c>
      <c r="B2769" s="2">
        <v>42882.628611111111</v>
      </c>
      <c r="C2769" s="1">
        <v>8</v>
      </c>
      <c r="D2769" s="1">
        <v>11</v>
      </c>
      <c r="E2769" s="1">
        <v>9</v>
      </c>
      <c r="F2769" s="1">
        <v>10</v>
      </c>
      <c r="G2769" s="1">
        <v>572.91999999999996</v>
      </c>
      <c r="H2769" s="1">
        <v>197.98693894041304</v>
      </c>
      <c r="I2769" s="22">
        <v>3599.76</v>
      </c>
      <c r="J2769" s="1">
        <v>197.98693894041304</v>
      </c>
      <c r="K2769" s="7" t="str">
        <f>IF(OR($C2769=1,$C2769=2,$C2769=3),$J2769,"")</f>
        <v/>
      </c>
      <c r="L2769" s="8" t="str">
        <f t="shared" si="314"/>
        <v/>
      </c>
      <c r="M2769" s="3">
        <f>IF(OR($C2769=7,$C2769=8,$C2769=9),$J2769,"")</f>
        <v>197.98693894041304</v>
      </c>
      <c r="N2769" s="8" t="str">
        <f t="shared" si="310"/>
        <v/>
      </c>
      <c r="O2769" s="7" t="str">
        <f>IF(OR($C2769=13,$C2769=14,$C2769=15),$J2769,"")</f>
        <v/>
      </c>
      <c r="P2769" s="8" t="str">
        <f t="shared" si="309"/>
        <v/>
      </c>
      <c r="Q2769" s="3" t="str">
        <f>IF(OR($C2769=19,$C2769=20,$C2769=21),$J2769,"")</f>
        <v/>
      </c>
      <c r="R2769" s="3" t="str">
        <f t="shared" si="312"/>
        <v/>
      </c>
      <c r="S2769" s="7" t="str">
        <f>IF(OR($C2769=25,$C2769=26,$C2769=27),$J2769,"")</f>
        <v/>
      </c>
      <c r="T2769" s="9" t="str">
        <f t="shared" si="313"/>
        <v/>
      </c>
    </row>
    <row r="2770" spans="1:20" x14ac:dyDescent="0.25">
      <c r="A2770" s="20">
        <f t="shared" si="311"/>
        <v>42882.630000000005</v>
      </c>
      <c r="B2770" s="2">
        <v>42882.628750000003</v>
      </c>
      <c r="C2770" s="1">
        <v>15</v>
      </c>
      <c r="D2770" s="1">
        <v>18</v>
      </c>
      <c r="E2770" s="1">
        <v>16</v>
      </c>
      <c r="F2770" s="1">
        <v>17</v>
      </c>
      <c r="G2770" s="1">
        <v>3708.7</v>
      </c>
      <c r="H2770" s="1">
        <v>1281.6347141805311</v>
      </c>
      <c r="I2770" s="22">
        <v>23302.5</v>
      </c>
      <c r="J2770" s="1">
        <v>1281.6347141805311</v>
      </c>
      <c r="K2770" s="7" t="str">
        <f>IF(OR($C2770=1,$C2770=2,$C2770=3),$J2770,"")</f>
        <v/>
      </c>
      <c r="L2770" s="8" t="str">
        <f t="shared" si="314"/>
        <v/>
      </c>
      <c r="M2770" s="3" t="str">
        <f>IF(OR($C2770=7,$C2770=8,$C2770=9),$J2770,"")</f>
        <v/>
      </c>
      <c r="N2770" s="8" t="str">
        <f t="shared" si="310"/>
        <v/>
      </c>
      <c r="O2770" s="7">
        <f>IF(OR($C2770=13,$C2770=14,$C2770=15),$J2770,"")</f>
        <v>1281.6347141805311</v>
      </c>
      <c r="P2770" s="8">
        <f t="shared" si="309"/>
        <v>1281.6347141805311</v>
      </c>
      <c r="Q2770" s="3" t="str">
        <f>IF(OR($C2770=19,$C2770=20,$C2770=21),$J2770,"")</f>
        <v/>
      </c>
      <c r="R2770" s="3" t="str">
        <f t="shared" si="312"/>
        <v/>
      </c>
      <c r="S2770" s="7" t="str">
        <f>IF(OR($C2770=25,$C2770=26,$C2770=27),$J2770,"")</f>
        <v/>
      </c>
      <c r="T2770" s="9" t="str">
        <f t="shared" si="313"/>
        <v/>
      </c>
    </row>
    <row r="2771" spans="1:20" x14ac:dyDescent="0.25">
      <c r="A2771" s="20">
        <f t="shared" si="311"/>
        <v>42882.630000000005</v>
      </c>
      <c r="B2771" s="2">
        <v>42882.628784722219</v>
      </c>
      <c r="C2771" s="1">
        <v>19</v>
      </c>
      <c r="D2771" s="1">
        <v>22</v>
      </c>
      <c r="E2771" s="1">
        <v>20</v>
      </c>
      <c r="F2771" s="1">
        <v>21</v>
      </c>
      <c r="G2771" s="1">
        <v>725.72299999999996</v>
      </c>
      <c r="H2771" s="1">
        <v>250.79186498752597</v>
      </c>
      <c r="I2771" s="22">
        <v>4559.8500000000004</v>
      </c>
      <c r="J2771" s="1">
        <v>250.79186498752597</v>
      </c>
      <c r="K2771" s="7" t="str">
        <f>IF(OR($C2771=1,$C2771=2,$C2771=3),$J2771,"")</f>
        <v/>
      </c>
      <c r="L2771" s="8" t="str">
        <f t="shared" si="314"/>
        <v/>
      </c>
      <c r="M2771" s="3" t="str">
        <f>IF(OR($C2771=7,$C2771=8,$C2771=9),$J2771,"")</f>
        <v/>
      </c>
      <c r="N2771" s="8" t="str">
        <f t="shared" si="310"/>
        <v/>
      </c>
      <c r="O2771" s="7" t="str">
        <f>IF(OR($C2771=13,$C2771=14,$C2771=15),$J2771,"")</f>
        <v/>
      </c>
      <c r="P2771" s="8" t="str">
        <f t="shared" si="309"/>
        <v/>
      </c>
      <c r="Q2771" s="3">
        <f>IF(OR($C2771=19,$C2771=20,$C2771=21),$J2771,"")</f>
        <v>250.79186498752597</v>
      </c>
      <c r="R2771" s="3" t="str">
        <f t="shared" si="312"/>
        <v/>
      </c>
      <c r="S2771" s="7" t="str">
        <f>IF(OR($C2771=25,$C2771=26,$C2771=27),$J2771,"")</f>
        <v/>
      </c>
      <c r="T2771" s="9" t="str">
        <f t="shared" si="313"/>
        <v/>
      </c>
    </row>
    <row r="2772" spans="1:20" x14ac:dyDescent="0.25">
      <c r="A2772" s="20">
        <f t="shared" si="311"/>
        <v>42882.630000000005</v>
      </c>
      <c r="B2772" s="2">
        <v>42882.628807870373</v>
      </c>
      <c r="C2772" s="1">
        <v>20</v>
      </c>
      <c r="D2772" s="1">
        <v>23</v>
      </c>
      <c r="E2772" s="1">
        <v>21</v>
      </c>
      <c r="F2772" s="1">
        <v>22</v>
      </c>
      <c r="G2772" s="1">
        <v>826.05100000000004</v>
      </c>
      <c r="H2772" s="1">
        <v>285.46273283995527</v>
      </c>
      <c r="I2772" s="22">
        <v>5190.2299999999996</v>
      </c>
      <c r="J2772" s="1">
        <v>285.46273283995527</v>
      </c>
      <c r="K2772" s="7" t="str">
        <f>IF(OR($C2772=1,$C2772=2,$C2772=3),$J2772,"")</f>
        <v/>
      </c>
      <c r="L2772" s="8" t="str">
        <f t="shared" si="314"/>
        <v/>
      </c>
      <c r="M2772" s="3" t="str">
        <f>IF(OR($C2772=7,$C2772=8,$C2772=9),$J2772,"")</f>
        <v/>
      </c>
      <c r="N2772" s="8" t="str">
        <f t="shared" si="310"/>
        <v/>
      </c>
      <c r="O2772" s="7" t="str">
        <f>IF(OR($C2772=13,$C2772=14,$C2772=15),$J2772,"")</f>
        <v/>
      </c>
      <c r="P2772" s="8" t="str">
        <f t="shared" si="309"/>
        <v/>
      </c>
      <c r="Q2772" s="3">
        <f>IF(OR($C2772=19,$C2772=20,$C2772=21),$J2772,"")</f>
        <v>285.46273283995527</v>
      </c>
      <c r="R2772" s="3">
        <f t="shared" si="312"/>
        <v>260.65699999054908</v>
      </c>
      <c r="S2772" s="7" t="str">
        <f>IF(OR($C2772=25,$C2772=26,$C2772=27),$J2772,"")</f>
        <v/>
      </c>
      <c r="T2772" s="9" t="str">
        <f t="shared" si="313"/>
        <v/>
      </c>
    </row>
    <row r="2773" spans="1:20" x14ac:dyDescent="0.25">
      <c r="A2773" s="20">
        <f t="shared" si="311"/>
        <v>42882.630000000005</v>
      </c>
      <c r="B2773" s="2">
        <v>42882.628831018519</v>
      </c>
      <c r="C2773" s="1">
        <v>21</v>
      </c>
      <c r="D2773" s="1">
        <v>24</v>
      </c>
      <c r="E2773" s="1">
        <v>22</v>
      </c>
      <c r="F2773" s="1">
        <v>23</v>
      </c>
      <c r="G2773" s="1">
        <v>711.03599999999994</v>
      </c>
      <c r="H2773" s="1">
        <v>245.7164021441659</v>
      </c>
      <c r="I2773" s="22">
        <v>4467.57</v>
      </c>
      <c r="J2773" s="1">
        <v>245.7164021441659</v>
      </c>
      <c r="K2773" s="7" t="str">
        <f>IF(OR($C2773=1,$C2773=2,$C2773=3),$J2773,"")</f>
        <v/>
      </c>
      <c r="L2773" s="8" t="str">
        <f t="shared" si="314"/>
        <v/>
      </c>
      <c r="M2773" s="3" t="str">
        <f>IF(OR($C2773=7,$C2773=8,$C2773=9),$J2773,"")</f>
        <v/>
      </c>
      <c r="N2773" s="8" t="str">
        <f t="shared" si="310"/>
        <v/>
      </c>
      <c r="O2773" s="7" t="str">
        <f>IF(OR($C2773=13,$C2773=14,$C2773=15),$J2773,"")</f>
        <v/>
      </c>
      <c r="P2773" s="8" t="str">
        <f t="shared" si="309"/>
        <v/>
      </c>
      <c r="Q2773" s="3">
        <f>IF(OR($C2773=19,$C2773=20,$C2773=21),$J2773,"")</f>
        <v>245.7164021441659</v>
      </c>
      <c r="R2773" s="3" t="str">
        <f t="shared" si="312"/>
        <v/>
      </c>
      <c r="S2773" s="7" t="str">
        <f>IF(OR($C2773=25,$C2773=26,$C2773=27),$J2773,"")</f>
        <v/>
      </c>
      <c r="T2773" s="9" t="str">
        <f t="shared" si="313"/>
        <v/>
      </c>
    </row>
    <row r="2774" spans="1:20" x14ac:dyDescent="0.25">
      <c r="A2774" s="20">
        <f t="shared" si="311"/>
        <v>42882.65</v>
      </c>
      <c r="B2774" s="2">
        <v>42882.642500000002</v>
      </c>
      <c r="C2774" s="1">
        <v>7</v>
      </c>
      <c r="D2774" s="1">
        <v>10</v>
      </c>
      <c r="E2774" s="1">
        <v>8</v>
      </c>
      <c r="F2774" s="1">
        <v>9</v>
      </c>
      <c r="G2774" s="1">
        <v>558.95100000000002</v>
      </c>
      <c r="H2774" s="1">
        <v>193.15959908483353</v>
      </c>
      <c r="I2774" s="22">
        <v>3511.99</v>
      </c>
      <c r="J2774" s="1">
        <v>193.15959908483353</v>
      </c>
      <c r="K2774" s="7" t="str">
        <f>IF(OR($C2774=1,$C2774=2,$C2774=3),$J2774,"")</f>
        <v/>
      </c>
      <c r="L2774" s="8" t="str">
        <f t="shared" si="314"/>
        <v/>
      </c>
      <c r="M2774" s="3">
        <f>IF(OR($C2774=7,$C2774=8,$C2774=9),$J2774,"")</f>
        <v>193.15959908483353</v>
      </c>
      <c r="N2774" s="8" t="str">
        <f t="shared" si="310"/>
        <v/>
      </c>
      <c r="O2774" s="7" t="str">
        <f>IF(OR($C2774=13,$C2774=14,$C2774=15),$J2774,"")</f>
        <v/>
      </c>
      <c r="P2774" s="8" t="str">
        <f t="shared" si="309"/>
        <v/>
      </c>
      <c r="Q2774" s="3" t="str">
        <f>IF(OR($C2774=19,$C2774=20,$C2774=21),$J2774,"")</f>
        <v/>
      </c>
      <c r="R2774" s="3" t="str">
        <f t="shared" si="312"/>
        <v/>
      </c>
      <c r="S2774" s="7" t="str">
        <f>IF(OR($C2774=25,$C2774=26,$C2774=27),$J2774,"")</f>
        <v/>
      </c>
      <c r="T2774" s="9" t="str">
        <f t="shared" si="313"/>
        <v/>
      </c>
    </row>
    <row r="2775" spans="1:20" x14ac:dyDescent="0.25">
      <c r="A2775" s="20">
        <f t="shared" si="311"/>
        <v>42882.65</v>
      </c>
      <c r="B2775" s="2">
        <v>42882.642534722225</v>
      </c>
      <c r="C2775" s="1">
        <v>8</v>
      </c>
      <c r="D2775" s="1">
        <v>11</v>
      </c>
      <c r="E2775" s="1">
        <v>9</v>
      </c>
      <c r="F2775" s="1">
        <v>10</v>
      </c>
      <c r="G2775" s="1">
        <v>574.60500000000002</v>
      </c>
      <c r="H2775" s="1">
        <v>198.56923313875595</v>
      </c>
      <c r="I2775" s="22">
        <v>3610.35</v>
      </c>
      <c r="J2775" s="1">
        <v>198.56923313875595</v>
      </c>
      <c r="K2775" s="7" t="str">
        <f>IF(OR($C2775=1,$C2775=2,$C2775=3),$J2775,"")</f>
        <v/>
      </c>
      <c r="L2775" s="8" t="str">
        <f t="shared" si="314"/>
        <v/>
      </c>
      <c r="M2775" s="3">
        <f>IF(OR($C2775=7,$C2775=8,$C2775=9),$J2775,"")</f>
        <v>198.56923313875595</v>
      </c>
      <c r="N2775" s="8">
        <f t="shared" si="310"/>
        <v>198.0143545723034</v>
      </c>
      <c r="O2775" s="7" t="str">
        <f>IF(OR($C2775=13,$C2775=14,$C2775=15),$J2775,"")</f>
        <v/>
      </c>
      <c r="P2775" s="8" t="str">
        <f t="shared" si="309"/>
        <v/>
      </c>
      <c r="Q2775" s="3" t="str">
        <f>IF(OR($C2775=19,$C2775=20,$C2775=21),$J2775,"")</f>
        <v/>
      </c>
      <c r="R2775" s="3" t="str">
        <f t="shared" si="312"/>
        <v/>
      </c>
      <c r="S2775" s="7" t="str">
        <f>IF(OR($C2775=25,$C2775=26,$C2775=27),$J2775,"")</f>
        <v/>
      </c>
      <c r="T2775" s="9" t="str">
        <f t="shared" si="313"/>
        <v/>
      </c>
    </row>
    <row r="2776" spans="1:20" x14ac:dyDescent="0.25">
      <c r="A2776" s="20">
        <f t="shared" si="311"/>
        <v>42882.65</v>
      </c>
      <c r="B2776" s="2">
        <v>42882.642557870371</v>
      </c>
      <c r="C2776" s="1">
        <v>9</v>
      </c>
      <c r="D2776" s="1">
        <v>12</v>
      </c>
      <c r="E2776" s="1">
        <v>10</v>
      </c>
      <c r="F2776" s="1">
        <v>11</v>
      </c>
      <c r="G2776" s="1">
        <v>585.44200000000001</v>
      </c>
      <c r="H2776" s="1">
        <v>202.3142314933207</v>
      </c>
      <c r="I2776" s="22">
        <v>3678.44</v>
      </c>
      <c r="J2776" s="1">
        <v>202.3142314933207</v>
      </c>
      <c r="K2776" s="7" t="str">
        <f>IF(OR($C2776=1,$C2776=2,$C2776=3),$J2776,"")</f>
        <v/>
      </c>
      <c r="L2776" s="8" t="str">
        <f t="shared" si="314"/>
        <v/>
      </c>
      <c r="M2776" s="3">
        <f>IF(OR($C2776=7,$C2776=8,$C2776=9),$J2776,"")</f>
        <v>202.3142314933207</v>
      </c>
      <c r="N2776" s="8" t="str">
        <f t="shared" si="310"/>
        <v/>
      </c>
      <c r="O2776" s="7" t="str">
        <f>IF(OR($C2776=13,$C2776=14,$C2776=15),$J2776,"")</f>
        <v/>
      </c>
      <c r="P2776" s="8" t="str">
        <f t="shared" si="309"/>
        <v/>
      </c>
      <c r="Q2776" s="3" t="str">
        <f>IF(OR($C2776=19,$C2776=20,$C2776=21),$J2776,"")</f>
        <v/>
      </c>
      <c r="R2776" s="3" t="str">
        <f t="shared" si="312"/>
        <v/>
      </c>
      <c r="S2776" s="7" t="str">
        <f>IF(OR($C2776=25,$C2776=26,$C2776=27),$J2776,"")</f>
        <v/>
      </c>
      <c r="T2776" s="9" t="str">
        <f t="shared" si="313"/>
        <v/>
      </c>
    </row>
    <row r="2777" spans="1:20" x14ac:dyDescent="0.25">
      <c r="A2777" s="20">
        <f t="shared" si="311"/>
        <v>42882.65</v>
      </c>
      <c r="B2777" s="2">
        <v>42882.642650462964</v>
      </c>
      <c r="C2777" s="1">
        <v>15</v>
      </c>
      <c r="D2777" s="1">
        <v>18</v>
      </c>
      <c r="E2777" s="1">
        <v>16</v>
      </c>
      <c r="F2777" s="1">
        <v>17</v>
      </c>
      <c r="G2777" s="1">
        <v>3607.83</v>
      </c>
      <c r="H2777" s="1">
        <v>1246.7765445740949</v>
      </c>
      <c r="I2777" s="22">
        <v>22668.7</v>
      </c>
      <c r="J2777" s="1">
        <v>1246.7765445740949</v>
      </c>
      <c r="K2777" s="7" t="str">
        <f>IF(OR($C2777=1,$C2777=2,$C2777=3),$J2777,"")</f>
        <v/>
      </c>
      <c r="L2777" s="8" t="str">
        <f t="shared" si="314"/>
        <v/>
      </c>
      <c r="M2777" s="3" t="str">
        <f>IF(OR($C2777=7,$C2777=8,$C2777=9),$J2777,"")</f>
        <v/>
      </c>
      <c r="N2777" s="8" t="str">
        <f t="shared" si="310"/>
        <v/>
      </c>
      <c r="O2777" s="7">
        <f>IF(OR($C2777=13,$C2777=14,$C2777=15),$J2777,"")</f>
        <v>1246.7765445740949</v>
      </c>
      <c r="P2777" s="8">
        <f t="shared" si="309"/>
        <v>1246.7765445740949</v>
      </c>
      <c r="Q2777" s="3" t="str">
        <f>IF(OR($C2777=19,$C2777=20,$C2777=21),$J2777,"")</f>
        <v/>
      </c>
      <c r="R2777" s="3" t="str">
        <f t="shared" si="312"/>
        <v/>
      </c>
      <c r="S2777" s="7" t="str">
        <f>IF(OR($C2777=25,$C2777=26,$C2777=27),$J2777,"")</f>
        <v/>
      </c>
      <c r="T2777" s="9" t="str">
        <f t="shared" si="313"/>
        <v/>
      </c>
    </row>
    <row r="2778" spans="1:20" x14ac:dyDescent="0.25">
      <c r="A2778" s="20">
        <f t="shared" si="311"/>
        <v>42882.65</v>
      </c>
      <c r="B2778" s="2">
        <v>42882.64267361111</v>
      </c>
      <c r="C2778" s="1">
        <v>19</v>
      </c>
      <c r="D2778" s="1">
        <v>22</v>
      </c>
      <c r="E2778" s="1">
        <v>20</v>
      </c>
      <c r="F2778" s="1">
        <v>21</v>
      </c>
      <c r="G2778" s="1">
        <v>720.07600000000002</v>
      </c>
      <c r="H2778" s="1">
        <v>248.84040187889562</v>
      </c>
      <c r="I2778" s="22">
        <v>4524.37</v>
      </c>
      <c r="J2778" s="1">
        <v>248.84040187889562</v>
      </c>
      <c r="K2778" s="7" t="str">
        <f>IF(OR($C2778=1,$C2778=2,$C2778=3),$J2778,"")</f>
        <v/>
      </c>
      <c r="L2778" s="8" t="str">
        <f t="shared" si="314"/>
        <v/>
      </c>
      <c r="M2778" s="3" t="str">
        <f>IF(OR($C2778=7,$C2778=8,$C2778=9),$J2778,"")</f>
        <v/>
      </c>
      <c r="N2778" s="8" t="str">
        <f t="shared" si="310"/>
        <v/>
      </c>
      <c r="O2778" s="7" t="str">
        <f>IF(OR($C2778=13,$C2778=14,$C2778=15),$J2778,"")</f>
        <v/>
      </c>
      <c r="P2778" s="8" t="str">
        <f t="shared" si="309"/>
        <v/>
      </c>
      <c r="Q2778" s="3">
        <f>IF(OR($C2778=19,$C2778=20,$C2778=21),$J2778,"")</f>
        <v>248.84040187889562</v>
      </c>
      <c r="R2778" s="3" t="str">
        <f t="shared" si="312"/>
        <v/>
      </c>
      <c r="S2778" s="7" t="str">
        <f>IF(OR($C2778=25,$C2778=26,$C2778=27),$J2778,"")</f>
        <v/>
      </c>
      <c r="T2778" s="9" t="str">
        <f t="shared" si="313"/>
        <v/>
      </c>
    </row>
    <row r="2779" spans="1:20" x14ac:dyDescent="0.25">
      <c r="A2779" s="20">
        <f t="shared" si="311"/>
        <v>42882.65</v>
      </c>
      <c r="B2779" s="2">
        <v>42882.642708333333</v>
      </c>
      <c r="C2779" s="1">
        <v>20</v>
      </c>
      <c r="D2779" s="1">
        <v>23</v>
      </c>
      <c r="E2779" s="1">
        <v>21</v>
      </c>
      <c r="F2779" s="1">
        <v>22</v>
      </c>
      <c r="G2779" s="1">
        <v>825.95</v>
      </c>
      <c r="H2779" s="1">
        <v>285.42782974557389</v>
      </c>
      <c r="I2779" s="22">
        <v>5189.6000000000004</v>
      </c>
      <c r="J2779" s="1">
        <v>285.42782974557389</v>
      </c>
      <c r="K2779" s="7" t="str">
        <f>IF(OR($C2779=1,$C2779=2,$C2779=3),$J2779,"")</f>
        <v/>
      </c>
      <c r="L2779" s="8" t="str">
        <f t="shared" si="314"/>
        <v/>
      </c>
      <c r="M2779" s="3" t="str">
        <f>IF(OR($C2779=7,$C2779=8,$C2779=9),$J2779,"")</f>
        <v/>
      </c>
      <c r="N2779" s="8" t="str">
        <f t="shared" si="310"/>
        <v/>
      </c>
      <c r="O2779" s="7" t="str">
        <f>IF(OR($C2779=13,$C2779=14,$C2779=15),$J2779,"")</f>
        <v/>
      </c>
      <c r="P2779" s="8" t="str">
        <f t="shared" si="309"/>
        <v/>
      </c>
      <c r="Q2779" s="3">
        <f>IF(OR($C2779=19,$C2779=20,$C2779=21),$J2779,"")</f>
        <v>285.42782974557389</v>
      </c>
      <c r="R2779" s="3">
        <f t="shared" si="312"/>
        <v>260.02793794956978</v>
      </c>
      <c r="S2779" s="7" t="str">
        <f>IF(OR($C2779=25,$C2779=26,$C2779=27),$J2779,"")</f>
        <v/>
      </c>
      <c r="T2779" s="9" t="str">
        <f t="shared" si="313"/>
        <v/>
      </c>
    </row>
    <row r="2780" spans="1:20" x14ac:dyDescent="0.25">
      <c r="A2780" s="20">
        <f t="shared" si="311"/>
        <v>42882.65</v>
      </c>
      <c r="B2780" s="2">
        <v>42882.642731481479</v>
      </c>
      <c r="C2780" s="1">
        <v>21</v>
      </c>
      <c r="D2780" s="1">
        <v>24</v>
      </c>
      <c r="E2780" s="1">
        <v>22</v>
      </c>
      <c r="F2780" s="1">
        <v>23</v>
      </c>
      <c r="G2780" s="1">
        <v>711.32299999999998</v>
      </c>
      <c r="H2780" s="1">
        <v>245.81558222423976</v>
      </c>
      <c r="I2780" s="22">
        <v>4469.38</v>
      </c>
      <c r="J2780" s="1">
        <v>245.81558222423976</v>
      </c>
      <c r="K2780" s="7" t="str">
        <f>IF(OR($C2780=1,$C2780=2,$C2780=3),$J2780,"")</f>
        <v/>
      </c>
      <c r="L2780" s="8" t="str">
        <f t="shared" si="314"/>
        <v/>
      </c>
      <c r="M2780" s="3" t="str">
        <f>IF(OR($C2780=7,$C2780=8,$C2780=9),$J2780,"")</f>
        <v/>
      </c>
      <c r="N2780" s="8" t="str">
        <f t="shared" si="310"/>
        <v/>
      </c>
      <c r="O2780" s="7" t="str">
        <f>IF(OR($C2780=13,$C2780=14,$C2780=15),$J2780,"")</f>
        <v/>
      </c>
      <c r="P2780" s="8" t="str">
        <f t="shared" si="309"/>
        <v/>
      </c>
      <c r="Q2780" s="3">
        <f>IF(OR($C2780=19,$C2780=20,$C2780=21),$J2780,"")</f>
        <v>245.81558222423976</v>
      </c>
      <c r="R2780" s="3" t="str">
        <f t="shared" si="312"/>
        <v/>
      </c>
      <c r="S2780" s="7" t="str">
        <f>IF(OR($C2780=25,$C2780=26,$C2780=27),$J2780,"")</f>
        <v/>
      </c>
      <c r="T2780" s="9" t="str">
        <f t="shared" si="313"/>
        <v/>
      </c>
    </row>
    <row r="2781" spans="1:20" x14ac:dyDescent="0.25">
      <c r="A2781" s="20">
        <f t="shared" si="311"/>
        <v>42882.66</v>
      </c>
      <c r="B2781" s="2">
        <v>42882.656377314815</v>
      </c>
      <c r="C2781" s="1">
        <v>7</v>
      </c>
      <c r="D2781" s="1">
        <v>10</v>
      </c>
      <c r="E2781" s="1">
        <v>8</v>
      </c>
      <c r="F2781" s="1">
        <v>9</v>
      </c>
      <c r="G2781" s="1">
        <v>560.11099999999999</v>
      </c>
      <c r="H2781" s="1">
        <v>193.56046630743157</v>
      </c>
      <c r="I2781" s="22">
        <v>3519.28</v>
      </c>
      <c r="J2781" s="1">
        <v>193.56046630743157</v>
      </c>
      <c r="K2781" s="7" t="str">
        <f>IF(OR($C2781=1,$C2781=2,$C2781=3),$J2781,"")</f>
        <v/>
      </c>
      <c r="L2781" s="8" t="str">
        <f t="shared" si="314"/>
        <v/>
      </c>
      <c r="M2781" s="3">
        <f>IF(OR($C2781=7,$C2781=8,$C2781=9),$J2781,"")</f>
        <v>193.56046630743157</v>
      </c>
      <c r="N2781" s="8" t="str">
        <f t="shared" si="310"/>
        <v/>
      </c>
      <c r="O2781" s="7" t="str">
        <f>IF(OR($C2781=13,$C2781=14,$C2781=15),$J2781,"")</f>
        <v/>
      </c>
      <c r="P2781" s="8" t="str">
        <f t="shared" si="309"/>
        <v/>
      </c>
      <c r="Q2781" s="3" t="str">
        <f>IF(OR($C2781=19,$C2781=20,$C2781=21),$J2781,"")</f>
        <v/>
      </c>
      <c r="R2781" s="3" t="str">
        <f t="shared" si="312"/>
        <v/>
      </c>
      <c r="S2781" s="7" t="str">
        <f>IF(OR($C2781=25,$C2781=26,$C2781=27),$J2781,"")</f>
        <v/>
      </c>
      <c r="T2781" s="9" t="str">
        <f t="shared" si="313"/>
        <v/>
      </c>
    </row>
    <row r="2782" spans="1:20" x14ac:dyDescent="0.25">
      <c r="A2782" s="20">
        <f t="shared" si="311"/>
        <v>42882.66</v>
      </c>
      <c r="B2782" s="2">
        <v>42882.656400462962</v>
      </c>
      <c r="C2782" s="1">
        <v>8</v>
      </c>
      <c r="D2782" s="1">
        <v>11</v>
      </c>
      <c r="E2782" s="1">
        <v>9</v>
      </c>
      <c r="F2782" s="1">
        <v>10</v>
      </c>
      <c r="G2782" s="1">
        <v>575.47400000000005</v>
      </c>
      <c r="H2782" s="1">
        <v>198.8695379805126</v>
      </c>
      <c r="I2782" s="22">
        <v>3615.81</v>
      </c>
      <c r="J2782" s="1">
        <v>198.8695379805126</v>
      </c>
      <c r="K2782" s="7" t="str">
        <f>IF(OR($C2782=1,$C2782=2,$C2782=3),$J2782,"")</f>
        <v/>
      </c>
      <c r="L2782" s="8" t="str">
        <f t="shared" si="314"/>
        <v/>
      </c>
      <c r="M2782" s="3">
        <f>IF(OR($C2782=7,$C2782=8,$C2782=9),$J2782,"")</f>
        <v>198.8695379805126</v>
      </c>
      <c r="N2782" s="8">
        <f t="shared" si="310"/>
        <v>198.48710143481557</v>
      </c>
      <c r="O2782" s="7" t="str">
        <f>IF(OR($C2782=13,$C2782=14,$C2782=15),$J2782,"")</f>
        <v/>
      </c>
      <c r="P2782" s="8" t="str">
        <f t="shared" si="309"/>
        <v/>
      </c>
      <c r="Q2782" s="3" t="str">
        <f>IF(OR($C2782=19,$C2782=20,$C2782=21),$J2782,"")</f>
        <v/>
      </c>
      <c r="R2782" s="3" t="str">
        <f t="shared" si="312"/>
        <v/>
      </c>
      <c r="S2782" s="7" t="str">
        <f>IF(OR($C2782=25,$C2782=26,$C2782=27),$J2782,"")</f>
        <v/>
      </c>
      <c r="T2782" s="9" t="str">
        <f t="shared" si="313"/>
        <v/>
      </c>
    </row>
    <row r="2783" spans="1:20" x14ac:dyDescent="0.25">
      <c r="A2783" s="20">
        <f t="shared" si="311"/>
        <v>42882.66</v>
      </c>
      <c r="B2783" s="2">
        <v>42882.656435185185</v>
      </c>
      <c r="C2783" s="1">
        <v>9</v>
      </c>
      <c r="D2783" s="1">
        <v>12</v>
      </c>
      <c r="E2783" s="1">
        <v>10</v>
      </c>
      <c r="F2783" s="1">
        <v>11</v>
      </c>
      <c r="G2783" s="1">
        <v>587.51700000000005</v>
      </c>
      <c r="H2783" s="1">
        <v>203.0313000165026</v>
      </c>
      <c r="I2783" s="22">
        <v>3691.48</v>
      </c>
      <c r="J2783" s="1">
        <v>203.0313000165026</v>
      </c>
      <c r="K2783" s="7" t="str">
        <f>IF(OR($C2783=1,$C2783=2,$C2783=3),$J2783,"")</f>
        <v/>
      </c>
      <c r="L2783" s="8" t="str">
        <f t="shared" si="314"/>
        <v/>
      </c>
      <c r="M2783" s="3">
        <f>IF(OR($C2783=7,$C2783=8,$C2783=9),$J2783,"")</f>
        <v>203.0313000165026</v>
      </c>
      <c r="N2783" s="8" t="str">
        <f t="shared" si="310"/>
        <v/>
      </c>
      <c r="O2783" s="7" t="str">
        <f>IF(OR($C2783=13,$C2783=14,$C2783=15),$J2783,"")</f>
        <v/>
      </c>
      <c r="P2783" s="8" t="str">
        <f t="shared" si="309"/>
        <v/>
      </c>
      <c r="Q2783" s="3" t="str">
        <f>IF(OR($C2783=19,$C2783=20,$C2783=21),$J2783,"")</f>
        <v/>
      </c>
      <c r="R2783" s="3" t="str">
        <f t="shared" si="312"/>
        <v/>
      </c>
      <c r="S2783" s="7" t="str">
        <f>IF(OR($C2783=25,$C2783=26,$C2783=27),$J2783,"")</f>
        <v/>
      </c>
      <c r="T2783" s="9" t="str">
        <f t="shared" si="313"/>
        <v/>
      </c>
    </row>
    <row r="2784" spans="1:20" x14ac:dyDescent="0.25">
      <c r="A2784" s="20">
        <f t="shared" si="311"/>
        <v>42882.66</v>
      </c>
      <c r="B2784" s="2">
        <v>42882.656527777777</v>
      </c>
      <c r="C2784" s="1">
        <v>15</v>
      </c>
      <c r="D2784" s="1">
        <v>18</v>
      </c>
      <c r="E2784" s="1">
        <v>16</v>
      </c>
      <c r="F2784" s="1">
        <v>17</v>
      </c>
      <c r="G2784" s="1">
        <v>3591.33</v>
      </c>
      <c r="H2784" s="1">
        <v>1241.0745539078293</v>
      </c>
      <c r="I2784" s="22">
        <v>22565</v>
      </c>
      <c r="J2784" s="1">
        <v>1241.0745539078293</v>
      </c>
      <c r="K2784" s="7" t="str">
        <f>IF(OR($C2784=1,$C2784=2,$C2784=3),$J2784,"")</f>
        <v/>
      </c>
      <c r="L2784" s="8" t="str">
        <f t="shared" si="314"/>
        <v/>
      </c>
      <c r="M2784" s="3" t="str">
        <f>IF(OR($C2784=7,$C2784=8,$C2784=9),$J2784,"")</f>
        <v/>
      </c>
      <c r="N2784" s="8" t="str">
        <f t="shared" si="310"/>
        <v/>
      </c>
      <c r="O2784" s="7">
        <f>IF(OR($C2784=13,$C2784=14,$C2784=15),$J2784,"")</f>
        <v>1241.0745539078293</v>
      </c>
      <c r="P2784" s="8">
        <f t="shared" si="309"/>
        <v>1241.0745539078293</v>
      </c>
      <c r="Q2784" s="3" t="str">
        <f>IF(OR($C2784=19,$C2784=20,$C2784=21),$J2784,"")</f>
        <v/>
      </c>
      <c r="R2784" s="3" t="str">
        <f t="shared" si="312"/>
        <v/>
      </c>
      <c r="S2784" s="7" t="str">
        <f>IF(OR($C2784=25,$C2784=26,$C2784=27),$J2784,"")</f>
        <v/>
      </c>
      <c r="T2784" s="9" t="str">
        <f t="shared" si="313"/>
        <v/>
      </c>
    </row>
    <row r="2785" spans="1:20" x14ac:dyDescent="0.25">
      <c r="A2785" s="20">
        <f t="shared" si="311"/>
        <v>42882.66</v>
      </c>
      <c r="B2785" s="2">
        <v>42882.6565625</v>
      </c>
      <c r="C2785" s="1">
        <v>19</v>
      </c>
      <c r="D2785" s="1">
        <v>22</v>
      </c>
      <c r="E2785" s="1">
        <v>20</v>
      </c>
      <c r="F2785" s="1">
        <v>21</v>
      </c>
      <c r="G2785" s="1">
        <v>723.76900000000001</v>
      </c>
      <c r="H2785" s="1">
        <v>250.11661106256341</v>
      </c>
      <c r="I2785" s="22">
        <v>4547.58</v>
      </c>
      <c r="J2785" s="1">
        <v>250.11661106256341</v>
      </c>
      <c r="K2785" s="7" t="str">
        <f>IF(OR($C2785=1,$C2785=2,$C2785=3),$J2785,"")</f>
        <v/>
      </c>
      <c r="L2785" s="8" t="str">
        <f t="shared" si="314"/>
        <v/>
      </c>
      <c r="M2785" s="3" t="str">
        <f>IF(OR($C2785=7,$C2785=8,$C2785=9),$J2785,"")</f>
        <v/>
      </c>
      <c r="N2785" s="8" t="str">
        <f t="shared" si="310"/>
        <v/>
      </c>
      <c r="O2785" s="7" t="str">
        <f>IF(OR($C2785=13,$C2785=14,$C2785=15),$J2785,"")</f>
        <v/>
      </c>
      <c r="P2785" s="8" t="str">
        <f t="shared" si="309"/>
        <v/>
      </c>
      <c r="Q2785" s="3">
        <f>IF(OR($C2785=19,$C2785=20,$C2785=21),$J2785,"")</f>
        <v>250.11661106256341</v>
      </c>
      <c r="R2785" s="3" t="str">
        <f t="shared" si="312"/>
        <v/>
      </c>
      <c r="S2785" s="7" t="str">
        <f>IF(OR($C2785=25,$C2785=26,$C2785=27),$J2785,"")</f>
        <v/>
      </c>
      <c r="T2785" s="9" t="str">
        <f t="shared" si="313"/>
        <v/>
      </c>
    </row>
    <row r="2786" spans="1:20" x14ac:dyDescent="0.25">
      <c r="A2786" s="20">
        <f t="shared" si="311"/>
        <v>42882.66</v>
      </c>
      <c r="B2786" s="2">
        <v>42882.656585648147</v>
      </c>
      <c r="C2786" s="1">
        <v>20</v>
      </c>
      <c r="D2786" s="1">
        <v>23</v>
      </c>
      <c r="E2786" s="1">
        <v>21</v>
      </c>
      <c r="F2786" s="1">
        <v>22</v>
      </c>
      <c r="G2786" s="1">
        <v>827.57500000000005</v>
      </c>
      <c r="H2786" s="1">
        <v>285.98938943240302</v>
      </c>
      <c r="I2786" s="22">
        <v>5199.8100000000004</v>
      </c>
      <c r="J2786" s="1">
        <v>285.98938943240302</v>
      </c>
      <c r="K2786" s="7" t="str">
        <f>IF(OR($C2786=1,$C2786=2,$C2786=3),$J2786,"")</f>
        <v/>
      </c>
      <c r="L2786" s="8" t="str">
        <f t="shared" si="314"/>
        <v/>
      </c>
      <c r="M2786" s="3" t="str">
        <f>IF(OR($C2786=7,$C2786=8,$C2786=9),$J2786,"")</f>
        <v/>
      </c>
      <c r="N2786" s="8" t="str">
        <f t="shared" si="310"/>
        <v/>
      </c>
      <c r="O2786" s="7" t="str">
        <f>IF(OR($C2786=13,$C2786=14,$C2786=15),$J2786,"")</f>
        <v/>
      </c>
      <c r="P2786" s="8" t="str">
        <f t="shared" si="309"/>
        <v/>
      </c>
      <c r="Q2786" s="3">
        <f>IF(OR($C2786=19,$C2786=20,$C2786=21),$J2786,"")</f>
        <v>285.98938943240302</v>
      </c>
      <c r="R2786" s="3">
        <f t="shared" si="312"/>
        <v>260.69708671280887</v>
      </c>
      <c r="S2786" s="7" t="str">
        <f>IF(OR($C2786=25,$C2786=26,$C2786=27),$J2786,"")</f>
        <v/>
      </c>
      <c r="T2786" s="9" t="str">
        <f t="shared" si="313"/>
        <v/>
      </c>
    </row>
    <row r="2787" spans="1:20" x14ac:dyDescent="0.25">
      <c r="A2787" s="20">
        <f t="shared" si="311"/>
        <v>42882.66</v>
      </c>
      <c r="B2787" s="2">
        <v>42882.65662037037</v>
      </c>
      <c r="C2787" s="1">
        <v>21</v>
      </c>
      <c r="D2787" s="1">
        <v>24</v>
      </c>
      <c r="E2787" s="1">
        <v>22</v>
      </c>
      <c r="F2787" s="1">
        <v>23</v>
      </c>
      <c r="G2787" s="1">
        <v>711.81399999999996</v>
      </c>
      <c r="H2787" s="1">
        <v>245.98525964346013</v>
      </c>
      <c r="I2787" s="22">
        <v>4472.46</v>
      </c>
      <c r="J2787" s="1">
        <v>245.98525964346013</v>
      </c>
      <c r="K2787" s="7" t="str">
        <f>IF(OR($C2787=1,$C2787=2,$C2787=3),$J2787,"")</f>
        <v/>
      </c>
      <c r="L2787" s="8" t="str">
        <f t="shared" si="314"/>
        <v/>
      </c>
      <c r="M2787" s="3" t="str">
        <f>IF(OR($C2787=7,$C2787=8,$C2787=9),$J2787,"")</f>
        <v/>
      </c>
      <c r="N2787" s="8" t="str">
        <f t="shared" si="310"/>
        <v/>
      </c>
      <c r="O2787" s="7" t="str">
        <f>IF(OR($C2787=13,$C2787=14,$C2787=15),$J2787,"")</f>
        <v/>
      </c>
      <c r="P2787" s="8" t="str">
        <f t="shared" si="309"/>
        <v/>
      </c>
      <c r="Q2787" s="3">
        <f>IF(OR($C2787=19,$C2787=20,$C2787=21),$J2787,"")</f>
        <v>245.98525964346013</v>
      </c>
      <c r="R2787" s="3" t="str">
        <f t="shared" si="312"/>
        <v/>
      </c>
      <c r="S2787" s="7" t="str">
        <f>IF(OR($C2787=25,$C2787=26,$C2787=27),$J2787,"")</f>
        <v/>
      </c>
      <c r="T2787" s="9" t="str">
        <f t="shared" si="313"/>
        <v/>
      </c>
    </row>
    <row r="2788" spans="1:20" x14ac:dyDescent="0.25">
      <c r="A2788" s="20">
        <f t="shared" si="311"/>
        <v>42882.68</v>
      </c>
      <c r="B2788" s="2">
        <v>42882.670266203706</v>
      </c>
      <c r="C2788" s="1">
        <v>7</v>
      </c>
      <c r="D2788" s="1">
        <v>10</v>
      </c>
      <c r="E2788" s="1">
        <v>8</v>
      </c>
      <c r="F2788" s="1">
        <v>9</v>
      </c>
      <c r="G2788" s="1">
        <v>558.74400000000003</v>
      </c>
      <c r="H2788" s="1">
        <v>193.08806502011129</v>
      </c>
      <c r="I2788" s="22">
        <v>3510.69</v>
      </c>
      <c r="J2788" s="1">
        <v>193.08806502011129</v>
      </c>
      <c r="K2788" s="7" t="str">
        <f>IF(OR($C2788=1,$C2788=2,$C2788=3),$J2788,"")</f>
        <v/>
      </c>
      <c r="L2788" s="8" t="str">
        <f t="shared" si="314"/>
        <v/>
      </c>
      <c r="M2788" s="3">
        <f>IF(OR($C2788=7,$C2788=8,$C2788=9),$J2788,"")</f>
        <v>193.08806502011129</v>
      </c>
      <c r="N2788" s="8">
        <f>AVERAGE(M2788:M2789)</f>
        <v>195.80618669196045</v>
      </c>
      <c r="O2788" s="7" t="str">
        <f>IF(OR($C2788=13,$C2788=14,$C2788=15),$J2788,"")</f>
        <v/>
      </c>
      <c r="P2788" s="8" t="str">
        <f t="shared" si="309"/>
        <v/>
      </c>
      <c r="Q2788" s="3" t="str">
        <f>IF(OR($C2788=19,$C2788=20,$C2788=21),$J2788,"")</f>
        <v/>
      </c>
      <c r="R2788" s="3" t="str">
        <f t="shared" si="312"/>
        <v/>
      </c>
      <c r="S2788" s="7" t="str">
        <f>IF(OR($C2788=25,$C2788=26,$C2788=27),$J2788,"")</f>
        <v/>
      </c>
      <c r="T2788" s="9" t="str">
        <f t="shared" si="313"/>
        <v/>
      </c>
    </row>
    <row r="2789" spans="1:20" x14ac:dyDescent="0.25">
      <c r="A2789" s="20">
        <f t="shared" si="311"/>
        <v>42882.68</v>
      </c>
      <c r="B2789" s="2">
        <v>42882.670300925929</v>
      </c>
      <c r="C2789" s="1">
        <v>8</v>
      </c>
      <c r="D2789" s="1">
        <v>11</v>
      </c>
      <c r="E2789" s="1">
        <v>9</v>
      </c>
      <c r="F2789" s="1">
        <v>10</v>
      </c>
      <c r="G2789" s="1">
        <v>574.47500000000002</v>
      </c>
      <c r="H2789" s="1">
        <v>198.52430836380961</v>
      </c>
      <c r="I2789" s="22">
        <v>3609.53</v>
      </c>
      <c r="J2789" s="1">
        <v>198.52430836380961</v>
      </c>
      <c r="K2789" s="7" t="str">
        <f>IF(OR($C2789=1,$C2789=2,$C2789=3),$J2789,"")</f>
        <v/>
      </c>
      <c r="L2789" s="8" t="str">
        <f t="shared" si="314"/>
        <v/>
      </c>
      <c r="M2789" s="3">
        <f>IF(OR($C2789=7,$C2789=8,$C2789=9),$J2789,"")</f>
        <v>198.52430836380961</v>
      </c>
      <c r="N2789" s="8" t="str">
        <f t="shared" si="310"/>
        <v/>
      </c>
      <c r="O2789" s="7" t="str">
        <f>IF(OR($C2789=13,$C2789=14,$C2789=15),$J2789,"")</f>
        <v/>
      </c>
      <c r="P2789" s="8" t="str">
        <f t="shared" si="309"/>
        <v/>
      </c>
      <c r="Q2789" s="3" t="str">
        <f>IF(OR($C2789=19,$C2789=20,$C2789=21),$J2789,"")</f>
        <v/>
      </c>
      <c r="R2789" s="3" t="str">
        <f t="shared" si="312"/>
        <v/>
      </c>
      <c r="S2789" s="7" t="str">
        <f>IF(OR($C2789=25,$C2789=26,$C2789=27),$J2789,"")</f>
        <v/>
      </c>
      <c r="T2789" s="9" t="str">
        <f t="shared" si="313"/>
        <v/>
      </c>
    </row>
    <row r="2790" spans="1:20" x14ac:dyDescent="0.25">
      <c r="A2790" s="20">
        <f t="shared" si="311"/>
        <v>42882.68</v>
      </c>
      <c r="B2790" s="2">
        <v>42882.670474537037</v>
      </c>
      <c r="C2790" s="1">
        <v>19</v>
      </c>
      <c r="D2790" s="1">
        <v>22</v>
      </c>
      <c r="E2790" s="1">
        <v>20</v>
      </c>
      <c r="F2790" s="1">
        <v>21</v>
      </c>
      <c r="G2790" s="1">
        <v>724.91399999999999</v>
      </c>
      <c r="H2790" s="1">
        <v>250.51229465728304</v>
      </c>
      <c r="I2790" s="22">
        <v>4554.7700000000004</v>
      </c>
      <c r="J2790" s="1">
        <v>250.51229465728304</v>
      </c>
      <c r="K2790" s="7" t="str">
        <f>IF(OR($C2790=1,$C2790=2,$C2790=3),$J2790,"")</f>
        <v/>
      </c>
      <c r="L2790" s="8" t="str">
        <f t="shared" si="314"/>
        <v/>
      </c>
      <c r="M2790" s="3" t="str">
        <f>IF(OR($C2790=7,$C2790=8,$C2790=9),$J2790,"")</f>
        <v/>
      </c>
      <c r="N2790" s="8" t="str">
        <f t="shared" si="310"/>
        <v/>
      </c>
      <c r="O2790" s="7" t="str">
        <f>IF(OR($C2790=13,$C2790=14,$C2790=15),$J2790,"")</f>
        <v/>
      </c>
      <c r="P2790" s="8" t="str">
        <f t="shared" si="309"/>
        <v/>
      </c>
      <c r="Q2790" s="3">
        <f>IF(OR($C2790=19,$C2790=20,$C2790=21),$J2790,"")</f>
        <v>250.51229465728304</v>
      </c>
      <c r="R2790" s="3" t="str">
        <f t="shared" si="312"/>
        <v/>
      </c>
      <c r="S2790" s="7" t="str">
        <f>IF(OR($C2790=25,$C2790=26,$C2790=27),$J2790,"")</f>
        <v/>
      </c>
      <c r="T2790" s="9" t="str">
        <f t="shared" si="313"/>
        <v/>
      </c>
    </row>
    <row r="2791" spans="1:20" x14ac:dyDescent="0.25">
      <c r="A2791" s="20">
        <f t="shared" si="311"/>
        <v>42882.68</v>
      </c>
      <c r="B2791" s="2">
        <v>42882.670497685183</v>
      </c>
      <c r="C2791" s="1">
        <v>20</v>
      </c>
      <c r="D2791" s="1">
        <v>23</v>
      </c>
      <c r="E2791" s="1">
        <v>21</v>
      </c>
      <c r="F2791" s="1">
        <v>22</v>
      </c>
      <c r="G2791" s="1">
        <v>821.55799999999999</v>
      </c>
      <c r="H2791" s="1">
        <v>283.91006350277155</v>
      </c>
      <c r="I2791" s="22">
        <v>5162</v>
      </c>
      <c r="J2791" s="1">
        <v>283.91006350277155</v>
      </c>
      <c r="K2791" s="7" t="str">
        <f>IF(OR($C2791=1,$C2791=2,$C2791=3),$J2791,"")</f>
        <v/>
      </c>
      <c r="L2791" s="8" t="str">
        <f t="shared" si="314"/>
        <v/>
      </c>
      <c r="M2791" s="3" t="str">
        <f>IF(OR($C2791=7,$C2791=8,$C2791=9),$J2791,"")</f>
        <v/>
      </c>
      <c r="N2791" s="8" t="str">
        <f t="shared" si="310"/>
        <v/>
      </c>
      <c r="O2791" s="7" t="str">
        <f>IF(OR($C2791=13,$C2791=14,$C2791=15),$J2791,"")</f>
        <v/>
      </c>
      <c r="P2791" s="8" t="str">
        <f t="shared" si="309"/>
        <v/>
      </c>
      <c r="Q2791" s="3">
        <f>IF(OR($C2791=19,$C2791=20,$C2791=21),$J2791,"")</f>
        <v>283.91006350277155</v>
      </c>
      <c r="R2791" s="3">
        <f t="shared" si="312"/>
        <v>260.0992416308307</v>
      </c>
      <c r="S2791" s="7" t="str">
        <f>IF(OR($C2791=25,$C2791=26,$C2791=27),$J2791,"")</f>
        <v/>
      </c>
      <c r="T2791" s="9" t="str">
        <f t="shared" si="313"/>
        <v/>
      </c>
    </row>
    <row r="2792" spans="1:20" x14ac:dyDescent="0.25">
      <c r="A2792" s="20">
        <f t="shared" si="311"/>
        <v>42882.68</v>
      </c>
      <c r="B2792" s="2">
        <v>42882.670532407406</v>
      </c>
      <c r="C2792" s="1">
        <v>21</v>
      </c>
      <c r="D2792" s="1">
        <v>24</v>
      </c>
      <c r="E2792" s="1">
        <v>22</v>
      </c>
      <c r="F2792" s="1">
        <v>23</v>
      </c>
      <c r="G2792" s="1">
        <v>711.49599999999998</v>
      </c>
      <c r="H2792" s="1">
        <v>245.87536673243756</v>
      </c>
      <c r="I2792" s="22">
        <v>4470.46</v>
      </c>
      <c r="J2792" s="1">
        <v>245.87536673243756</v>
      </c>
      <c r="K2792" s="7" t="str">
        <f>IF(OR($C2792=1,$C2792=2,$C2792=3),$J2792,"")</f>
        <v/>
      </c>
      <c r="L2792" s="8" t="str">
        <f t="shared" si="314"/>
        <v/>
      </c>
      <c r="M2792" s="3" t="str">
        <f>IF(OR($C2792=7,$C2792=8,$C2792=9),$J2792,"")</f>
        <v/>
      </c>
      <c r="N2792" s="8" t="str">
        <f t="shared" si="310"/>
        <v/>
      </c>
      <c r="O2792" s="7" t="str">
        <f>IF(OR($C2792=13,$C2792=14,$C2792=15),$J2792,"")</f>
        <v/>
      </c>
      <c r="P2792" s="8" t="str">
        <f t="shared" si="309"/>
        <v/>
      </c>
      <c r="Q2792" s="3">
        <f>IF(OR($C2792=19,$C2792=20,$C2792=21),$J2792,"")</f>
        <v>245.87536673243756</v>
      </c>
      <c r="R2792" s="3" t="str">
        <f t="shared" si="312"/>
        <v/>
      </c>
      <c r="S2792" s="7" t="str">
        <f>IF(OR($C2792=25,$C2792=26,$C2792=27),$J2792,"")</f>
        <v/>
      </c>
      <c r="T2792" s="9" t="str">
        <f t="shared" si="313"/>
        <v/>
      </c>
    </row>
    <row r="2793" spans="1:20" x14ac:dyDescent="0.25">
      <c r="A2793" s="20">
        <f t="shared" si="311"/>
        <v>42882.69</v>
      </c>
      <c r="B2793" s="2">
        <v>42882.684155092589</v>
      </c>
      <c r="C2793" s="1">
        <v>7</v>
      </c>
      <c r="D2793" s="1">
        <v>10</v>
      </c>
      <c r="E2793" s="1">
        <v>8</v>
      </c>
      <c r="F2793" s="1">
        <v>9</v>
      </c>
      <c r="G2793" s="1">
        <v>557.21299999999997</v>
      </c>
      <c r="H2793" s="1">
        <v>192.55898940132022</v>
      </c>
      <c r="I2793" s="22">
        <v>3501.07</v>
      </c>
      <c r="J2793" s="1">
        <v>192.55898940132022</v>
      </c>
      <c r="K2793" s="7" t="str">
        <f>IF(OR($C2793=1,$C2793=2,$C2793=3),$J2793,"")</f>
        <v/>
      </c>
      <c r="L2793" s="8" t="str">
        <f t="shared" si="314"/>
        <v/>
      </c>
      <c r="M2793" s="3">
        <f>IF(OR($C2793=7,$C2793=8,$C2793=9),$J2793,"")</f>
        <v>192.55898940132022</v>
      </c>
      <c r="N2793" s="8" t="str">
        <f t="shared" si="310"/>
        <v/>
      </c>
      <c r="O2793" s="7" t="str">
        <f>IF(OR($C2793=13,$C2793=14,$C2793=15),$J2793,"")</f>
        <v/>
      </c>
      <c r="P2793" s="8" t="str">
        <f t="shared" si="309"/>
        <v/>
      </c>
      <c r="Q2793" s="3" t="str">
        <f>IF(OR($C2793=19,$C2793=20,$C2793=21),$J2793,"")</f>
        <v/>
      </c>
      <c r="R2793" s="3" t="str">
        <f t="shared" si="312"/>
        <v/>
      </c>
      <c r="S2793" s="7" t="str">
        <f>IF(OR($C2793=25,$C2793=26,$C2793=27),$J2793,"")</f>
        <v/>
      </c>
      <c r="T2793" s="9" t="str">
        <f t="shared" si="313"/>
        <v/>
      </c>
    </row>
    <row r="2794" spans="1:20" x14ac:dyDescent="0.25">
      <c r="A2794" s="20">
        <f t="shared" si="311"/>
        <v>42882.69</v>
      </c>
      <c r="B2794" s="2">
        <v>42882.684189814812</v>
      </c>
      <c r="C2794" s="1">
        <v>8</v>
      </c>
      <c r="D2794" s="1">
        <v>11</v>
      </c>
      <c r="E2794" s="1">
        <v>9</v>
      </c>
      <c r="F2794" s="1">
        <v>10</v>
      </c>
      <c r="G2794" s="1">
        <v>572.89800000000002</v>
      </c>
      <c r="H2794" s="1">
        <v>197.9793362861914</v>
      </c>
      <c r="I2794" s="22">
        <v>3599.62</v>
      </c>
      <c r="J2794" s="1">
        <v>197.9793362861914</v>
      </c>
      <c r="K2794" s="7" t="str">
        <f>IF(OR($C2794=1,$C2794=2,$C2794=3),$J2794,"")</f>
        <v/>
      </c>
      <c r="L2794" s="8" t="str">
        <f t="shared" si="314"/>
        <v/>
      </c>
      <c r="M2794" s="3">
        <f>IF(OR($C2794=7,$C2794=8,$C2794=9),$J2794,"")</f>
        <v>197.9793362861914</v>
      </c>
      <c r="N2794" s="8">
        <f t="shared" si="310"/>
        <v>197.3609870761608</v>
      </c>
      <c r="O2794" s="7" t="str">
        <f>IF(OR($C2794=13,$C2794=14,$C2794=15),$J2794,"")</f>
        <v/>
      </c>
      <c r="P2794" s="8" t="str">
        <f t="shared" si="309"/>
        <v/>
      </c>
      <c r="Q2794" s="3" t="str">
        <f>IF(OR($C2794=19,$C2794=20,$C2794=21),$J2794,"")</f>
        <v/>
      </c>
      <c r="R2794" s="3" t="str">
        <f t="shared" si="312"/>
        <v/>
      </c>
      <c r="S2794" s="7" t="str">
        <f>IF(OR($C2794=25,$C2794=26,$C2794=27),$J2794,"")</f>
        <v/>
      </c>
      <c r="T2794" s="9" t="str">
        <f t="shared" si="313"/>
        <v/>
      </c>
    </row>
    <row r="2795" spans="1:20" x14ac:dyDescent="0.25">
      <c r="A2795" s="20">
        <f t="shared" si="311"/>
        <v>42882.69</v>
      </c>
      <c r="B2795" s="2">
        <v>42882.684212962966</v>
      </c>
      <c r="C2795" s="1">
        <v>9</v>
      </c>
      <c r="D2795" s="1">
        <v>12</v>
      </c>
      <c r="E2795" s="1">
        <v>10</v>
      </c>
      <c r="F2795" s="1">
        <v>11</v>
      </c>
      <c r="G2795" s="1">
        <v>583.21500000000003</v>
      </c>
      <c r="H2795" s="1">
        <v>201.54463554097083</v>
      </c>
      <c r="I2795" s="22">
        <v>3664.45</v>
      </c>
      <c r="J2795" s="1">
        <v>201.54463554097083</v>
      </c>
      <c r="K2795" s="7" t="str">
        <f>IF(OR($C2795=1,$C2795=2,$C2795=3),$J2795,"")</f>
        <v/>
      </c>
      <c r="L2795" s="8" t="str">
        <f t="shared" si="314"/>
        <v/>
      </c>
      <c r="M2795" s="3">
        <f>IF(OR($C2795=7,$C2795=8,$C2795=9),$J2795,"")</f>
        <v>201.54463554097083</v>
      </c>
      <c r="N2795" s="8" t="str">
        <f t="shared" si="310"/>
        <v/>
      </c>
      <c r="O2795" s="7" t="str">
        <f>IF(OR($C2795=13,$C2795=14,$C2795=15),$J2795,"")</f>
        <v/>
      </c>
      <c r="P2795" s="8" t="str">
        <f t="shared" si="309"/>
        <v/>
      </c>
      <c r="Q2795" s="3" t="str">
        <f>IF(OR($C2795=19,$C2795=20,$C2795=21),$J2795,"")</f>
        <v/>
      </c>
      <c r="R2795" s="3" t="str">
        <f t="shared" si="312"/>
        <v/>
      </c>
      <c r="S2795" s="7" t="str">
        <f>IF(OR($C2795=25,$C2795=26,$C2795=27),$J2795,"")</f>
        <v/>
      </c>
      <c r="T2795" s="9" t="str">
        <f t="shared" si="313"/>
        <v/>
      </c>
    </row>
    <row r="2796" spans="1:20" x14ac:dyDescent="0.25">
      <c r="A2796" s="20">
        <f t="shared" si="311"/>
        <v>42882.69</v>
      </c>
      <c r="B2796" s="2">
        <v>42882.684340277781</v>
      </c>
      <c r="C2796" s="1">
        <v>19</v>
      </c>
      <c r="D2796" s="1">
        <v>22</v>
      </c>
      <c r="E2796" s="1">
        <v>20</v>
      </c>
      <c r="F2796" s="1">
        <v>21</v>
      </c>
      <c r="G2796" s="1">
        <v>726.10799999999995</v>
      </c>
      <c r="H2796" s="1">
        <v>250.92491143640549</v>
      </c>
      <c r="I2796" s="22">
        <v>4562.2700000000004</v>
      </c>
      <c r="J2796" s="1">
        <v>250.92491143640549</v>
      </c>
      <c r="K2796" s="7" t="str">
        <f>IF(OR($C2796=1,$C2796=2,$C2796=3),$J2796,"")</f>
        <v/>
      </c>
      <c r="L2796" s="8" t="str">
        <f t="shared" si="314"/>
        <v/>
      </c>
      <c r="M2796" s="3" t="str">
        <f>IF(OR($C2796=7,$C2796=8,$C2796=9),$J2796,"")</f>
        <v/>
      </c>
      <c r="N2796" s="8" t="str">
        <f t="shared" si="310"/>
        <v/>
      </c>
      <c r="O2796" s="7" t="str">
        <f>IF(OR($C2796=13,$C2796=14,$C2796=15),$J2796,"")</f>
        <v/>
      </c>
      <c r="P2796" s="8" t="str">
        <f t="shared" si="309"/>
        <v/>
      </c>
      <c r="Q2796" s="3">
        <f>IF(OR($C2796=19,$C2796=20,$C2796=21),$J2796,"")</f>
        <v>250.92491143640549</v>
      </c>
      <c r="R2796" s="3" t="str">
        <f t="shared" si="312"/>
        <v/>
      </c>
      <c r="S2796" s="7" t="str">
        <f>IF(OR($C2796=25,$C2796=26,$C2796=27),$J2796,"")</f>
        <v/>
      </c>
      <c r="T2796" s="9" t="str">
        <f t="shared" si="313"/>
        <v/>
      </c>
    </row>
    <row r="2797" spans="1:20" x14ac:dyDescent="0.25">
      <c r="A2797" s="20">
        <f t="shared" si="311"/>
        <v>42882.69</v>
      </c>
      <c r="B2797" s="2">
        <v>42882.684363425928</v>
      </c>
      <c r="C2797" s="1">
        <v>20</v>
      </c>
      <c r="D2797" s="1">
        <v>23</v>
      </c>
      <c r="E2797" s="1">
        <v>21</v>
      </c>
      <c r="F2797" s="1">
        <v>22</v>
      </c>
      <c r="G2797" s="1">
        <v>819.01400000000001</v>
      </c>
      <c r="H2797" s="1">
        <v>283.03092021459099</v>
      </c>
      <c r="I2797" s="22">
        <v>5146.0200000000004</v>
      </c>
      <c r="J2797" s="1">
        <v>283.03092021459099</v>
      </c>
      <c r="K2797" s="7" t="str">
        <f>IF(OR($C2797=1,$C2797=2,$C2797=3),$J2797,"")</f>
        <v/>
      </c>
      <c r="L2797" s="8" t="str">
        <f t="shared" si="314"/>
        <v/>
      </c>
      <c r="M2797" s="3" t="str">
        <f>IF(OR($C2797=7,$C2797=8,$C2797=9),$J2797,"")</f>
        <v/>
      </c>
      <c r="N2797" s="8" t="str">
        <f t="shared" si="310"/>
        <v/>
      </c>
      <c r="O2797" s="7" t="str">
        <f>IF(OR($C2797=13,$C2797=14,$C2797=15),$J2797,"")</f>
        <v/>
      </c>
      <c r="P2797" s="8" t="str">
        <f t="shared" si="309"/>
        <v/>
      </c>
      <c r="Q2797" s="3">
        <f>IF(OR($C2797=19,$C2797=20,$C2797=21),$J2797,"")</f>
        <v>283.03092021459099</v>
      </c>
      <c r="R2797" s="3">
        <f t="shared" si="312"/>
        <v>259.93486303121938</v>
      </c>
      <c r="S2797" s="7" t="str">
        <f>IF(OR($C2797=25,$C2797=26,$C2797=27),$J2797,"")</f>
        <v/>
      </c>
      <c r="T2797" s="9" t="str">
        <f t="shared" si="313"/>
        <v/>
      </c>
    </row>
    <row r="2798" spans="1:20" x14ac:dyDescent="0.25">
      <c r="A2798" s="20">
        <f t="shared" si="311"/>
        <v>42882.69</v>
      </c>
      <c r="B2798" s="2">
        <v>42882.684398148151</v>
      </c>
      <c r="C2798" s="1">
        <v>21</v>
      </c>
      <c r="D2798" s="1">
        <v>24</v>
      </c>
      <c r="E2798" s="1">
        <v>22</v>
      </c>
      <c r="F2798" s="1">
        <v>23</v>
      </c>
      <c r="G2798" s="1">
        <v>711.41899999999998</v>
      </c>
      <c r="H2798" s="1">
        <v>245.84875744266165</v>
      </c>
      <c r="I2798" s="22">
        <v>4469.9799999999996</v>
      </c>
      <c r="J2798" s="1">
        <v>245.84875744266165</v>
      </c>
      <c r="K2798" s="7" t="str">
        <f>IF(OR($C2798=1,$C2798=2,$C2798=3),$J2798,"")</f>
        <v/>
      </c>
      <c r="L2798" s="8" t="str">
        <f t="shared" si="314"/>
        <v/>
      </c>
      <c r="M2798" s="3" t="str">
        <f>IF(OR($C2798=7,$C2798=8,$C2798=9),$J2798,"")</f>
        <v/>
      </c>
      <c r="N2798" s="8" t="str">
        <f t="shared" si="310"/>
        <v/>
      </c>
      <c r="O2798" s="7" t="str">
        <f>IF(OR($C2798=13,$C2798=14,$C2798=15),$J2798,"")</f>
        <v/>
      </c>
      <c r="P2798" s="8" t="str">
        <f t="shared" si="309"/>
        <v/>
      </c>
      <c r="Q2798" s="3">
        <f>IF(OR($C2798=19,$C2798=20,$C2798=21),$J2798,"")</f>
        <v>245.84875744266165</v>
      </c>
      <c r="R2798" s="3" t="str">
        <f t="shared" si="312"/>
        <v/>
      </c>
      <c r="S2798" s="7" t="str">
        <f>IF(OR($C2798=25,$C2798=26,$C2798=27),$J2798,"")</f>
        <v/>
      </c>
      <c r="T2798" s="9" t="str">
        <f t="shared" si="313"/>
        <v/>
      </c>
    </row>
    <row r="2799" spans="1:20" x14ac:dyDescent="0.25">
      <c r="A2799" s="20">
        <f t="shared" si="311"/>
        <v>42882.700000000004</v>
      </c>
      <c r="B2799" s="2">
        <v>42882.698020833333</v>
      </c>
      <c r="C2799" s="1">
        <v>7</v>
      </c>
      <c r="D2799" s="1">
        <v>10</v>
      </c>
      <c r="E2799" s="1">
        <v>8</v>
      </c>
      <c r="F2799" s="1">
        <v>9</v>
      </c>
      <c r="G2799" s="1">
        <v>558.02599999999995</v>
      </c>
      <c r="H2799" s="1">
        <v>192.83994203233075</v>
      </c>
      <c r="I2799" s="22">
        <v>3506.18</v>
      </c>
      <c r="J2799" s="1">
        <v>192.83994203233075</v>
      </c>
      <c r="K2799" s="7" t="str">
        <f>IF(OR($C2799=1,$C2799=2,$C2799=3),$J2799,"")</f>
        <v/>
      </c>
      <c r="L2799" s="8" t="str">
        <f t="shared" si="314"/>
        <v/>
      </c>
      <c r="M2799" s="3">
        <f>IF(OR($C2799=7,$C2799=8,$C2799=9),$J2799,"")</f>
        <v>192.83994203233075</v>
      </c>
      <c r="N2799" s="8" t="str">
        <f t="shared" si="310"/>
        <v/>
      </c>
      <c r="O2799" s="7" t="str">
        <f>IF(OR($C2799=13,$C2799=14,$C2799=15),$J2799,"")</f>
        <v/>
      </c>
      <c r="P2799" s="8" t="str">
        <f t="shared" si="309"/>
        <v/>
      </c>
      <c r="Q2799" s="3" t="str">
        <f>IF(OR($C2799=19,$C2799=20,$C2799=21),$J2799,"")</f>
        <v/>
      </c>
      <c r="R2799" s="3" t="str">
        <f t="shared" si="312"/>
        <v/>
      </c>
      <c r="S2799" s="7" t="str">
        <f>IF(OR($C2799=25,$C2799=26,$C2799=27),$J2799,"")</f>
        <v/>
      </c>
      <c r="T2799" s="9" t="str">
        <f t="shared" si="313"/>
        <v/>
      </c>
    </row>
    <row r="2800" spans="1:20" x14ac:dyDescent="0.25">
      <c r="A2800" s="20">
        <f t="shared" si="311"/>
        <v>42882.700000000004</v>
      </c>
      <c r="B2800" s="2">
        <v>42882.698055555556</v>
      </c>
      <c r="C2800" s="1">
        <v>8</v>
      </c>
      <c r="D2800" s="1">
        <v>11</v>
      </c>
      <c r="E2800" s="1">
        <v>9</v>
      </c>
      <c r="F2800" s="1">
        <v>10</v>
      </c>
      <c r="G2800" s="1">
        <v>574.32600000000002</v>
      </c>
      <c r="H2800" s="1">
        <v>198.47281766021726</v>
      </c>
      <c r="I2800" s="22">
        <v>3608.59</v>
      </c>
      <c r="J2800" s="1">
        <v>198.47281766021726</v>
      </c>
      <c r="K2800" s="7" t="str">
        <f>IF(OR($C2800=1,$C2800=2,$C2800=3),$J2800,"")</f>
        <v/>
      </c>
      <c r="L2800" s="8" t="str">
        <f t="shared" si="314"/>
        <v/>
      </c>
      <c r="M2800" s="3">
        <f>IF(OR($C2800=7,$C2800=8,$C2800=9),$J2800,"")</f>
        <v>198.47281766021726</v>
      </c>
      <c r="N2800" s="8">
        <f t="shared" si="310"/>
        <v>197.75839854683991</v>
      </c>
      <c r="O2800" s="7" t="str">
        <f>IF(OR($C2800=13,$C2800=14,$C2800=15),$J2800,"")</f>
        <v/>
      </c>
      <c r="P2800" s="8" t="str">
        <f t="shared" si="309"/>
        <v/>
      </c>
      <c r="Q2800" s="3" t="str">
        <f>IF(OR($C2800=19,$C2800=20,$C2800=21),$J2800,"")</f>
        <v/>
      </c>
      <c r="R2800" s="3" t="str">
        <f t="shared" si="312"/>
        <v/>
      </c>
      <c r="S2800" s="7" t="str">
        <f>IF(OR($C2800=25,$C2800=26,$C2800=27),$J2800,"")</f>
        <v/>
      </c>
      <c r="T2800" s="9" t="str">
        <f t="shared" si="313"/>
        <v/>
      </c>
    </row>
    <row r="2801" spans="1:20" x14ac:dyDescent="0.25">
      <c r="A2801" s="20">
        <f t="shared" si="311"/>
        <v>42882.700000000004</v>
      </c>
      <c r="B2801" s="2">
        <v>42882.69809027778</v>
      </c>
      <c r="C2801" s="1">
        <v>9</v>
      </c>
      <c r="D2801" s="1">
        <v>12</v>
      </c>
      <c r="E2801" s="1">
        <v>10</v>
      </c>
      <c r="F2801" s="1">
        <v>11</v>
      </c>
      <c r="G2801" s="1">
        <v>584.42399999999998</v>
      </c>
      <c r="H2801" s="1">
        <v>201.96243594797173</v>
      </c>
      <c r="I2801" s="22">
        <v>3672.04</v>
      </c>
      <c r="J2801" s="1">
        <v>201.96243594797173</v>
      </c>
      <c r="K2801" s="7" t="str">
        <f>IF(OR($C2801=1,$C2801=2,$C2801=3),$J2801,"")</f>
        <v/>
      </c>
      <c r="L2801" s="8" t="str">
        <f t="shared" si="314"/>
        <v/>
      </c>
      <c r="M2801" s="3">
        <f>IF(OR($C2801=7,$C2801=8,$C2801=9),$J2801,"")</f>
        <v>201.96243594797173</v>
      </c>
      <c r="N2801" s="8" t="str">
        <f t="shared" si="310"/>
        <v/>
      </c>
      <c r="O2801" s="7" t="str">
        <f>IF(OR($C2801=13,$C2801=14,$C2801=15),$J2801,"")</f>
        <v/>
      </c>
      <c r="P2801" s="8" t="str">
        <f t="shared" si="309"/>
        <v/>
      </c>
      <c r="Q2801" s="3" t="str">
        <f>IF(OR($C2801=19,$C2801=20,$C2801=21),$J2801,"")</f>
        <v/>
      </c>
      <c r="R2801" s="3" t="str">
        <f t="shared" si="312"/>
        <v/>
      </c>
      <c r="S2801" s="7" t="str">
        <f>IF(OR($C2801=25,$C2801=26,$C2801=27),$J2801,"")</f>
        <v/>
      </c>
      <c r="T2801" s="9" t="str">
        <f t="shared" si="313"/>
        <v/>
      </c>
    </row>
    <row r="2802" spans="1:20" x14ac:dyDescent="0.25">
      <c r="A2802" s="20">
        <f t="shared" si="311"/>
        <v>42882.700000000004</v>
      </c>
      <c r="B2802" s="2">
        <v>42882.698206018518</v>
      </c>
      <c r="C2802" s="1">
        <v>19</v>
      </c>
      <c r="D2802" s="1">
        <v>22</v>
      </c>
      <c r="E2802" s="1">
        <v>20</v>
      </c>
      <c r="F2802" s="1">
        <v>21</v>
      </c>
      <c r="G2802" s="1">
        <v>724.61699999999996</v>
      </c>
      <c r="H2802" s="1">
        <v>250.40965882529025</v>
      </c>
      <c r="I2802" s="22">
        <v>4552.8999999999996</v>
      </c>
      <c r="J2802" s="1">
        <v>250.40965882529025</v>
      </c>
      <c r="K2802" s="7" t="str">
        <f>IF(OR($C2802=1,$C2802=2,$C2802=3),$J2802,"")</f>
        <v/>
      </c>
      <c r="L2802" s="8" t="str">
        <f t="shared" si="314"/>
        <v/>
      </c>
      <c r="M2802" s="3" t="str">
        <f>IF(OR($C2802=7,$C2802=8,$C2802=9),$J2802,"")</f>
        <v/>
      </c>
      <c r="N2802" s="8" t="str">
        <f t="shared" si="310"/>
        <v/>
      </c>
      <c r="O2802" s="7" t="str">
        <f>IF(OR($C2802=13,$C2802=14,$C2802=15),$J2802,"")</f>
        <v/>
      </c>
      <c r="P2802" s="8" t="str">
        <f t="shared" si="309"/>
        <v/>
      </c>
      <c r="Q2802" s="3">
        <f>IF(OR($C2802=19,$C2802=20,$C2802=21),$J2802,"")</f>
        <v>250.40965882529025</v>
      </c>
      <c r="R2802" s="3" t="str">
        <f t="shared" si="312"/>
        <v/>
      </c>
      <c r="S2802" s="7" t="str">
        <f>IF(OR($C2802=25,$C2802=26,$C2802=27),$J2802,"")</f>
        <v/>
      </c>
      <c r="T2802" s="9" t="str">
        <f t="shared" si="313"/>
        <v/>
      </c>
    </row>
    <row r="2803" spans="1:20" x14ac:dyDescent="0.25">
      <c r="A2803" s="20">
        <f t="shared" si="311"/>
        <v>42882.700000000004</v>
      </c>
      <c r="B2803" s="2">
        <v>42882.698240740741</v>
      </c>
      <c r="C2803" s="1">
        <v>20</v>
      </c>
      <c r="D2803" s="1">
        <v>23</v>
      </c>
      <c r="E2803" s="1">
        <v>21</v>
      </c>
      <c r="F2803" s="1">
        <v>22</v>
      </c>
      <c r="G2803" s="1">
        <v>823.03599999999994</v>
      </c>
      <c r="H2803" s="1">
        <v>284.42082363639219</v>
      </c>
      <c r="I2803" s="22">
        <v>5171.29</v>
      </c>
      <c r="J2803" s="1">
        <v>284.42082363639219</v>
      </c>
      <c r="K2803" s="7" t="str">
        <f>IF(OR($C2803=1,$C2803=2,$C2803=3),$J2803,"")</f>
        <v/>
      </c>
      <c r="L2803" s="8" t="str">
        <f t="shared" si="314"/>
        <v/>
      </c>
      <c r="M2803" s="3" t="str">
        <f>IF(OR($C2803=7,$C2803=8,$C2803=9),$J2803,"")</f>
        <v/>
      </c>
      <c r="N2803" s="8" t="str">
        <f t="shared" si="310"/>
        <v/>
      </c>
      <c r="O2803" s="7" t="str">
        <f>IF(OR($C2803=13,$C2803=14,$C2803=15),$J2803,"")</f>
        <v/>
      </c>
      <c r="P2803" s="8" t="str">
        <f t="shared" si="309"/>
        <v/>
      </c>
      <c r="Q2803" s="3">
        <f>IF(OR($C2803=19,$C2803=20,$C2803=21),$J2803,"")</f>
        <v>284.42082363639219</v>
      </c>
      <c r="R2803" s="3">
        <f t="shared" si="312"/>
        <v>260.18333159419177</v>
      </c>
      <c r="S2803" s="7" t="str">
        <f>IF(OR($C2803=25,$C2803=26,$C2803=27),$J2803,"")</f>
        <v/>
      </c>
      <c r="T2803" s="9" t="str">
        <f t="shared" si="313"/>
        <v/>
      </c>
    </row>
    <row r="2804" spans="1:20" x14ac:dyDescent="0.25">
      <c r="A2804" s="20">
        <f t="shared" si="311"/>
        <v>42882.700000000004</v>
      </c>
      <c r="B2804" s="2">
        <v>42882.698275462964</v>
      </c>
      <c r="C2804" s="1">
        <v>21</v>
      </c>
      <c r="D2804" s="1">
        <v>24</v>
      </c>
      <c r="E2804" s="1">
        <v>22</v>
      </c>
      <c r="F2804" s="1">
        <v>23</v>
      </c>
      <c r="G2804" s="1">
        <v>711.04499999999996</v>
      </c>
      <c r="H2804" s="1">
        <v>245.71951232089296</v>
      </c>
      <c r="I2804" s="22">
        <v>4467.63</v>
      </c>
      <c r="J2804" s="1">
        <v>245.71951232089296</v>
      </c>
      <c r="K2804" s="7" t="str">
        <f>IF(OR($C2804=1,$C2804=2,$C2804=3),$J2804,"")</f>
        <v/>
      </c>
      <c r="L2804" s="8" t="str">
        <f t="shared" si="314"/>
        <v/>
      </c>
      <c r="M2804" s="3" t="str">
        <f>IF(OR($C2804=7,$C2804=8,$C2804=9),$J2804,"")</f>
        <v/>
      </c>
      <c r="N2804" s="8" t="str">
        <f t="shared" si="310"/>
        <v/>
      </c>
      <c r="O2804" s="7" t="str">
        <f>IF(OR($C2804=13,$C2804=14,$C2804=15),$J2804,"")</f>
        <v/>
      </c>
      <c r="P2804" s="8" t="str">
        <f t="shared" si="309"/>
        <v/>
      </c>
      <c r="Q2804" s="3">
        <f>IF(OR($C2804=19,$C2804=20,$C2804=21),$J2804,"")</f>
        <v>245.71951232089296</v>
      </c>
      <c r="R2804" s="3" t="str">
        <f t="shared" si="312"/>
        <v/>
      </c>
      <c r="S2804" s="7" t="str">
        <f>IF(OR($C2804=25,$C2804=26,$C2804=27),$J2804,"")</f>
        <v/>
      </c>
      <c r="T2804" s="9" t="str">
        <f t="shared" si="313"/>
        <v/>
      </c>
    </row>
    <row r="2805" spans="1:20" x14ac:dyDescent="0.25">
      <c r="A2805" s="20">
        <f t="shared" si="311"/>
        <v>42882.720000000001</v>
      </c>
      <c r="B2805" s="2">
        <v>42882.711921296293</v>
      </c>
      <c r="C2805" s="1">
        <v>7</v>
      </c>
      <c r="D2805" s="1">
        <v>10</v>
      </c>
      <c r="E2805" s="1">
        <v>8</v>
      </c>
      <c r="F2805" s="1">
        <v>9</v>
      </c>
      <c r="G2805" s="1">
        <v>558.64300000000003</v>
      </c>
      <c r="H2805" s="1">
        <v>193.05316192572991</v>
      </c>
      <c r="I2805" s="22">
        <v>3510.06</v>
      </c>
      <c r="J2805" s="1">
        <v>193.05316192572991</v>
      </c>
      <c r="K2805" s="7" t="str">
        <f>IF(OR($C2805=1,$C2805=2,$C2805=3),$J2805,"")</f>
        <v/>
      </c>
      <c r="L2805" s="8" t="str">
        <f t="shared" si="314"/>
        <v/>
      </c>
      <c r="M2805" s="3">
        <f>IF(OR($C2805=7,$C2805=8,$C2805=9),$J2805,"")</f>
        <v>193.05316192572991</v>
      </c>
      <c r="N2805" s="8">
        <f>AVERAGE(M2805:M2806)</f>
        <v>195.91452451461947</v>
      </c>
      <c r="O2805" s="7" t="str">
        <f>IF(OR($C2805=13,$C2805=14,$C2805=15),$J2805,"")</f>
        <v/>
      </c>
      <c r="P2805" s="8" t="str">
        <f t="shared" si="309"/>
        <v/>
      </c>
      <c r="Q2805" s="3" t="str">
        <f>IF(OR($C2805=19,$C2805=20,$C2805=21),$J2805,"")</f>
        <v/>
      </c>
      <c r="R2805" s="3" t="str">
        <f t="shared" si="312"/>
        <v/>
      </c>
      <c r="S2805" s="7" t="str">
        <f>IF(OR($C2805=25,$C2805=26,$C2805=27),$J2805,"")</f>
        <v/>
      </c>
      <c r="T2805" s="9" t="str">
        <f t="shared" si="313"/>
        <v/>
      </c>
    </row>
    <row r="2806" spans="1:20" x14ac:dyDescent="0.25">
      <c r="A2806" s="20">
        <f t="shared" si="311"/>
        <v>42882.720000000001</v>
      </c>
      <c r="B2806" s="2">
        <v>42882.711956018517</v>
      </c>
      <c r="C2806" s="1">
        <v>8</v>
      </c>
      <c r="D2806" s="1">
        <v>11</v>
      </c>
      <c r="E2806" s="1">
        <v>9</v>
      </c>
      <c r="F2806" s="1">
        <v>10</v>
      </c>
      <c r="G2806" s="1">
        <v>575.20299999999997</v>
      </c>
      <c r="H2806" s="1">
        <v>198.77588710350906</v>
      </c>
      <c r="I2806" s="22">
        <v>3614.11</v>
      </c>
      <c r="J2806" s="1">
        <v>198.77588710350906</v>
      </c>
      <c r="K2806" s="7" t="str">
        <f>IF(OR($C2806=1,$C2806=2,$C2806=3),$J2806,"")</f>
        <v/>
      </c>
      <c r="L2806" s="8" t="str">
        <f t="shared" si="314"/>
        <v/>
      </c>
      <c r="M2806" s="3">
        <f>IF(OR($C2806=7,$C2806=8,$C2806=9),$J2806,"")</f>
        <v>198.77588710350906</v>
      </c>
      <c r="N2806" s="8" t="str">
        <f t="shared" si="310"/>
        <v/>
      </c>
      <c r="O2806" s="7" t="str">
        <f>IF(OR($C2806=13,$C2806=14,$C2806=15),$J2806,"")</f>
        <v/>
      </c>
      <c r="P2806" s="8" t="str">
        <f t="shared" si="309"/>
        <v/>
      </c>
      <c r="Q2806" s="3" t="str">
        <f>IF(OR($C2806=19,$C2806=20,$C2806=21),$J2806,"")</f>
        <v/>
      </c>
      <c r="R2806" s="3" t="str">
        <f t="shared" si="312"/>
        <v/>
      </c>
      <c r="S2806" s="7" t="str">
        <f>IF(OR($C2806=25,$C2806=26,$C2806=27),$J2806,"")</f>
        <v/>
      </c>
      <c r="T2806" s="9" t="str">
        <f t="shared" si="313"/>
        <v/>
      </c>
    </row>
    <row r="2807" spans="1:20" x14ac:dyDescent="0.25">
      <c r="A2807" s="20">
        <f t="shared" si="311"/>
        <v>42882.720000000001</v>
      </c>
      <c r="B2807" s="2">
        <v>42882.712118055555</v>
      </c>
      <c r="C2807" s="1">
        <v>19</v>
      </c>
      <c r="D2807" s="1">
        <v>22</v>
      </c>
      <c r="E2807" s="1">
        <v>20</v>
      </c>
      <c r="F2807" s="1">
        <v>21</v>
      </c>
      <c r="G2807" s="1">
        <v>720.73699999999997</v>
      </c>
      <c r="H2807" s="1">
        <v>249.06882708073812</v>
      </c>
      <c r="I2807" s="22">
        <v>4528.5200000000004</v>
      </c>
      <c r="J2807" s="1">
        <v>249.06882708073812</v>
      </c>
      <c r="K2807" s="7" t="str">
        <f>IF(OR($C2807=1,$C2807=2,$C2807=3),$J2807,"")</f>
        <v/>
      </c>
      <c r="L2807" s="8" t="str">
        <f t="shared" si="314"/>
        <v/>
      </c>
      <c r="M2807" s="3" t="str">
        <f>IF(OR($C2807=7,$C2807=8,$C2807=9),$J2807,"")</f>
        <v/>
      </c>
      <c r="N2807" s="8" t="str">
        <f t="shared" si="310"/>
        <v/>
      </c>
      <c r="O2807" s="7" t="str">
        <f>IF(OR($C2807=13,$C2807=14,$C2807=15),$J2807,"")</f>
        <v/>
      </c>
      <c r="P2807" s="8" t="str">
        <f t="shared" ref="P2807:P2870" si="315">O2807</f>
        <v/>
      </c>
      <c r="Q2807" s="3">
        <f>IF(OR($C2807=19,$C2807=20,$C2807=21),$J2807,"")</f>
        <v>249.06882708073812</v>
      </c>
      <c r="R2807" s="3" t="str">
        <f t="shared" si="312"/>
        <v/>
      </c>
      <c r="S2807" s="7" t="str">
        <f>IF(OR($C2807=25,$C2807=26,$C2807=27),$J2807,"")</f>
        <v/>
      </c>
      <c r="T2807" s="9" t="str">
        <f t="shared" si="313"/>
        <v/>
      </c>
    </row>
    <row r="2808" spans="1:20" x14ac:dyDescent="0.25">
      <c r="A2808" s="20">
        <f t="shared" si="311"/>
        <v>42882.720000000001</v>
      </c>
      <c r="B2808" s="2">
        <v>42882.712141203701</v>
      </c>
      <c r="C2808" s="1">
        <v>20</v>
      </c>
      <c r="D2808" s="1">
        <v>23</v>
      </c>
      <c r="E2808" s="1">
        <v>21</v>
      </c>
      <c r="F2808" s="1">
        <v>22</v>
      </c>
      <c r="G2808" s="1">
        <v>824.38499999999999</v>
      </c>
      <c r="H2808" s="1">
        <v>284.88700457025834</v>
      </c>
      <c r="I2808" s="22">
        <v>5179.7700000000004</v>
      </c>
      <c r="J2808" s="1">
        <v>284.88700457025834</v>
      </c>
      <c r="K2808" s="7" t="str">
        <f>IF(OR($C2808=1,$C2808=2,$C2808=3),$J2808,"")</f>
        <v/>
      </c>
      <c r="L2808" s="8" t="str">
        <f t="shared" si="314"/>
        <v/>
      </c>
      <c r="M2808" s="3" t="str">
        <f>IF(OR($C2808=7,$C2808=8,$C2808=9),$J2808,"")</f>
        <v/>
      </c>
      <c r="N2808" s="8" t="str">
        <f t="shared" si="310"/>
        <v/>
      </c>
      <c r="O2808" s="7" t="str">
        <f>IF(OR($C2808=13,$C2808=14,$C2808=15),$J2808,"")</f>
        <v/>
      </c>
      <c r="P2808" s="8" t="str">
        <f t="shared" si="315"/>
        <v/>
      </c>
      <c r="Q2808" s="3">
        <f>IF(OR($C2808=19,$C2808=20,$C2808=21),$J2808,"")</f>
        <v>284.88700457025834</v>
      </c>
      <c r="R2808" s="3">
        <f t="shared" si="312"/>
        <v>259.90030551202989</v>
      </c>
      <c r="S2808" s="7" t="str">
        <f>IF(OR($C2808=25,$C2808=26,$C2808=27),$J2808,"")</f>
        <v/>
      </c>
      <c r="T2808" s="9" t="str">
        <f t="shared" si="313"/>
        <v/>
      </c>
    </row>
    <row r="2809" spans="1:20" x14ac:dyDescent="0.25">
      <c r="A2809" s="20">
        <f t="shared" si="311"/>
        <v>42882.720000000001</v>
      </c>
      <c r="B2809" s="2">
        <v>42882.712175925924</v>
      </c>
      <c r="C2809" s="1">
        <v>21</v>
      </c>
      <c r="D2809" s="1">
        <v>24</v>
      </c>
      <c r="E2809" s="1">
        <v>22</v>
      </c>
      <c r="F2809" s="1">
        <v>23</v>
      </c>
      <c r="G2809" s="1">
        <v>711.11900000000003</v>
      </c>
      <c r="H2809" s="1">
        <v>245.74508488509321</v>
      </c>
      <c r="I2809" s="22">
        <v>4468.09</v>
      </c>
      <c r="J2809" s="1">
        <v>245.74508488509321</v>
      </c>
      <c r="K2809" s="7" t="str">
        <f>IF(OR($C2809=1,$C2809=2,$C2809=3),$J2809,"")</f>
        <v/>
      </c>
      <c r="L2809" s="8" t="str">
        <f t="shared" si="314"/>
        <v/>
      </c>
      <c r="M2809" s="3" t="str">
        <f>IF(OR($C2809=7,$C2809=8,$C2809=9),$J2809,"")</f>
        <v/>
      </c>
      <c r="N2809" s="8" t="str">
        <f t="shared" si="310"/>
        <v/>
      </c>
      <c r="O2809" s="7" t="str">
        <f>IF(OR($C2809=13,$C2809=14,$C2809=15),$J2809,"")</f>
        <v/>
      </c>
      <c r="P2809" s="8" t="str">
        <f t="shared" si="315"/>
        <v/>
      </c>
      <c r="Q2809" s="3">
        <f>IF(OR($C2809=19,$C2809=20,$C2809=21),$J2809,"")</f>
        <v>245.74508488509321</v>
      </c>
      <c r="R2809" s="3" t="str">
        <f t="shared" si="312"/>
        <v/>
      </c>
      <c r="S2809" s="7" t="str">
        <f>IF(OR($C2809=25,$C2809=26,$C2809=27),$J2809,"")</f>
        <v/>
      </c>
      <c r="T2809" s="9" t="str">
        <f t="shared" si="313"/>
        <v/>
      </c>
    </row>
    <row r="2810" spans="1:20" x14ac:dyDescent="0.25">
      <c r="A2810" s="20">
        <f t="shared" si="311"/>
        <v>42882.73</v>
      </c>
      <c r="B2810" s="2">
        <v>42882.725798611114</v>
      </c>
      <c r="C2810" s="1">
        <v>7</v>
      </c>
      <c r="D2810" s="1">
        <v>10</v>
      </c>
      <c r="E2810" s="1">
        <v>8</v>
      </c>
      <c r="F2810" s="1">
        <v>9</v>
      </c>
      <c r="G2810" s="1">
        <v>556.73699999999997</v>
      </c>
      <c r="H2810" s="1">
        <v>192.39449560997826</v>
      </c>
      <c r="I2810" s="22">
        <v>3498.08</v>
      </c>
      <c r="J2810" s="1">
        <v>192.39449560997826</v>
      </c>
      <c r="K2810" s="7" t="str">
        <f>IF(OR($C2810=1,$C2810=2,$C2810=3),$J2810,"")</f>
        <v/>
      </c>
      <c r="L2810" s="8" t="str">
        <f t="shared" si="314"/>
        <v/>
      </c>
      <c r="M2810" s="3">
        <f>IF(OR($C2810=7,$C2810=8,$C2810=9),$J2810,"")</f>
        <v>192.39449560997826</v>
      </c>
      <c r="N2810" s="8" t="str">
        <f t="shared" si="310"/>
        <v/>
      </c>
      <c r="O2810" s="7" t="str">
        <f>IF(OR($C2810=13,$C2810=14,$C2810=15),$J2810,"")</f>
        <v/>
      </c>
      <c r="P2810" s="8" t="str">
        <f t="shared" si="315"/>
        <v/>
      </c>
      <c r="Q2810" s="3" t="str">
        <f>IF(OR($C2810=19,$C2810=20,$C2810=21),$J2810,"")</f>
        <v/>
      </c>
      <c r="R2810" s="3" t="str">
        <f t="shared" si="312"/>
        <v/>
      </c>
      <c r="S2810" s="7" t="str">
        <f>IF(OR($C2810=25,$C2810=26,$C2810=27),$J2810,"")</f>
        <v/>
      </c>
      <c r="T2810" s="9" t="str">
        <f t="shared" si="313"/>
        <v/>
      </c>
    </row>
    <row r="2811" spans="1:20" x14ac:dyDescent="0.25">
      <c r="A2811" s="20">
        <f t="shared" si="311"/>
        <v>42882.73</v>
      </c>
      <c r="B2811" s="2">
        <v>42882.725821759261</v>
      </c>
      <c r="C2811" s="1">
        <v>8</v>
      </c>
      <c r="D2811" s="1">
        <v>11</v>
      </c>
      <c r="E2811" s="1">
        <v>9</v>
      </c>
      <c r="F2811" s="1">
        <v>10</v>
      </c>
      <c r="G2811" s="1">
        <v>573.36500000000001</v>
      </c>
      <c r="H2811" s="1">
        <v>198.14071990080629</v>
      </c>
      <c r="I2811" s="22">
        <v>3602.56</v>
      </c>
      <c r="J2811" s="1">
        <v>198.14071990080629</v>
      </c>
      <c r="K2811" s="7" t="str">
        <f>IF(OR($C2811=1,$C2811=2,$C2811=3),$J2811,"")</f>
        <v/>
      </c>
      <c r="L2811" s="8" t="str">
        <f t="shared" si="314"/>
        <v/>
      </c>
      <c r="M2811" s="3">
        <f>IF(OR($C2811=7,$C2811=8,$C2811=9),$J2811,"")</f>
        <v>198.14071990080629</v>
      </c>
      <c r="N2811" s="8">
        <f t="shared" si="310"/>
        <v>197.45440756970302</v>
      </c>
      <c r="O2811" s="7" t="str">
        <f>IF(OR($C2811=13,$C2811=14,$C2811=15),$J2811,"")</f>
        <v/>
      </c>
      <c r="P2811" s="8" t="str">
        <f t="shared" si="315"/>
        <v/>
      </c>
      <c r="Q2811" s="3" t="str">
        <f>IF(OR($C2811=19,$C2811=20,$C2811=21),$J2811,"")</f>
        <v/>
      </c>
      <c r="R2811" s="3" t="str">
        <f t="shared" si="312"/>
        <v/>
      </c>
      <c r="S2811" s="7" t="str">
        <f>IF(OR($C2811=25,$C2811=26,$C2811=27),$J2811,"")</f>
        <v/>
      </c>
      <c r="T2811" s="9" t="str">
        <f t="shared" si="313"/>
        <v/>
      </c>
    </row>
    <row r="2812" spans="1:20" x14ac:dyDescent="0.25">
      <c r="A2812" s="20">
        <f t="shared" si="311"/>
        <v>42882.73</v>
      </c>
      <c r="B2812" s="2">
        <v>42882.725856481484</v>
      </c>
      <c r="C2812" s="1">
        <v>9</v>
      </c>
      <c r="D2812" s="1">
        <v>12</v>
      </c>
      <c r="E2812" s="1">
        <v>10</v>
      </c>
      <c r="F2812" s="1">
        <v>11</v>
      </c>
      <c r="G2812" s="1">
        <v>584.03499999999997</v>
      </c>
      <c r="H2812" s="1">
        <v>201.8280071983246</v>
      </c>
      <c r="I2812" s="22">
        <v>3669.6</v>
      </c>
      <c r="J2812" s="1">
        <v>201.8280071983246</v>
      </c>
      <c r="K2812" s="7" t="str">
        <f>IF(OR($C2812=1,$C2812=2,$C2812=3),$J2812,"")</f>
        <v/>
      </c>
      <c r="L2812" s="8" t="str">
        <f t="shared" si="314"/>
        <v/>
      </c>
      <c r="M2812" s="3">
        <f>IF(OR($C2812=7,$C2812=8,$C2812=9),$J2812,"")</f>
        <v>201.8280071983246</v>
      </c>
      <c r="N2812" s="8" t="str">
        <f t="shared" si="310"/>
        <v/>
      </c>
      <c r="O2812" s="7" t="str">
        <f>IF(OR($C2812=13,$C2812=14,$C2812=15),$J2812,"")</f>
        <v/>
      </c>
      <c r="P2812" s="8" t="str">
        <f t="shared" si="315"/>
        <v/>
      </c>
      <c r="Q2812" s="3" t="str">
        <f>IF(OR($C2812=19,$C2812=20,$C2812=21),$J2812,"")</f>
        <v/>
      </c>
      <c r="R2812" s="3" t="str">
        <f t="shared" si="312"/>
        <v/>
      </c>
      <c r="S2812" s="7" t="str">
        <f>IF(OR($C2812=25,$C2812=26,$C2812=27),$J2812,"")</f>
        <v/>
      </c>
      <c r="T2812" s="9" t="str">
        <f t="shared" si="313"/>
        <v/>
      </c>
    </row>
    <row r="2813" spans="1:20" x14ac:dyDescent="0.25">
      <c r="A2813" s="20">
        <f t="shared" si="311"/>
        <v>42882.73</v>
      </c>
      <c r="B2813" s="2">
        <v>42882.725995370369</v>
      </c>
      <c r="C2813" s="1">
        <v>19</v>
      </c>
      <c r="D2813" s="1">
        <v>22</v>
      </c>
      <c r="E2813" s="1">
        <v>20</v>
      </c>
      <c r="F2813" s="1">
        <v>21</v>
      </c>
      <c r="G2813" s="1">
        <v>723.49099999999999</v>
      </c>
      <c r="H2813" s="1">
        <v>250.02054115921661</v>
      </c>
      <c r="I2813" s="22">
        <v>4545.83</v>
      </c>
      <c r="J2813" s="1">
        <v>250.02054115921661</v>
      </c>
      <c r="K2813" s="7" t="str">
        <f>IF(OR($C2813=1,$C2813=2,$C2813=3),$J2813,"")</f>
        <v/>
      </c>
      <c r="L2813" s="8" t="str">
        <f t="shared" si="314"/>
        <v/>
      </c>
      <c r="M2813" s="3" t="str">
        <f>IF(OR($C2813=7,$C2813=8,$C2813=9),$J2813,"")</f>
        <v/>
      </c>
      <c r="N2813" s="8" t="str">
        <f t="shared" si="310"/>
        <v/>
      </c>
      <c r="O2813" s="7" t="str">
        <f>IF(OR($C2813=13,$C2813=14,$C2813=15),$J2813,"")</f>
        <v/>
      </c>
      <c r="P2813" s="8" t="str">
        <f t="shared" si="315"/>
        <v/>
      </c>
      <c r="Q2813" s="3">
        <f>IF(OR($C2813=19,$C2813=20,$C2813=21),$J2813,"")</f>
        <v>250.02054115921661</v>
      </c>
      <c r="R2813" s="3" t="str">
        <f t="shared" si="312"/>
        <v/>
      </c>
      <c r="S2813" s="7" t="str">
        <f>IF(OR($C2813=25,$C2813=26,$C2813=27),$J2813,"")</f>
        <v/>
      </c>
      <c r="T2813" s="9" t="str">
        <f t="shared" si="313"/>
        <v/>
      </c>
    </row>
    <row r="2814" spans="1:20" x14ac:dyDescent="0.25">
      <c r="A2814" s="20">
        <f t="shared" si="311"/>
        <v>42882.73</v>
      </c>
      <c r="B2814" s="2">
        <v>42882.726018518515</v>
      </c>
      <c r="C2814" s="1">
        <v>20</v>
      </c>
      <c r="D2814" s="1">
        <v>23</v>
      </c>
      <c r="E2814" s="1">
        <v>21</v>
      </c>
      <c r="F2814" s="1">
        <v>22</v>
      </c>
      <c r="G2814" s="1">
        <v>821.27499999999998</v>
      </c>
      <c r="H2814" s="1">
        <v>283.81226572346532</v>
      </c>
      <c r="I2814" s="22">
        <v>5160.2299999999996</v>
      </c>
      <c r="J2814" s="1">
        <v>283.81226572346532</v>
      </c>
      <c r="K2814" s="7" t="str">
        <f>IF(OR($C2814=1,$C2814=2,$C2814=3),$J2814,"")</f>
        <v/>
      </c>
      <c r="L2814" s="8" t="str">
        <f t="shared" si="314"/>
        <v/>
      </c>
      <c r="M2814" s="3" t="str">
        <f>IF(OR($C2814=7,$C2814=8,$C2814=9),$J2814,"")</f>
        <v/>
      </c>
      <c r="N2814" s="8" t="str">
        <f t="shared" si="310"/>
        <v/>
      </c>
      <c r="O2814" s="7" t="str">
        <f>IF(OR($C2814=13,$C2814=14,$C2814=15),$J2814,"")</f>
        <v/>
      </c>
      <c r="P2814" s="8" t="str">
        <f t="shared" si="315"/>
        <v/>
      </c>
      <c r="Q2814" s="3">
        <f>IF(OR($C2814=19,$C2814=20,$C2814=21),$J2814,"")</f>
        <v>283.81226572346532</v>
      </c>
      <c r="R2814" s="3">
        <f t="shared" si="312"/>
        <v>259.82577646231124</v>
      </c>
      <c r="S2814" s="7" t="str">
        <f>IF(OR($C2814=25,$C2814=26,$C2814=27),$J2814,"")</f>
        <v/>
      </c>
      <c r="T2814" s="9" t="str">
        <f t="shared" si="313"/>
        <v/>
      </c>
    </row>
    <row r="2815" spans="1:20" x14ac:dyDescent="0.25">
      <c r="A2815" s="20">
        <f t="shared" si="311"/>
        <v>42882.73</v>
      </c>
      <c r="B2815" s="2">
        <v>42882.726053240738</v>
      </c>
      <c r="C2815" s="1">
        <v>21</v>
      </c>
      <c r="D2815" s="1">
        <v>24</v>
      </c>
      <c r="E2815" s="1">
        <v>22</v>
      </c>
      <c r="F2815" s="1">
        <v>23</v>
      </c>
      <c r="G2815" s="1">
        <v>710.82799999999997</v>
      </c>
      <c r="H2815" s="1">
        <v>245.6445225042518</v>
      </c>
      <c r="I2815" s="22">
        <v>4466.2700000000004</v>
      </c>
      <c r="J2815" s="1">
        <v>245.6445225042518</v>
      </c>
      <c r="K2815" s="7" t="str">
        <f>IF(OR($C2815=1,$C2815=2,$C2815=3),$J2815,"")</f>
        <v/>
      </c>
      <c r="L2815" s="8" t="str">
        <f t="shared" si="314"/>
        <v/>
      </c>
      <c r="M2815" s="3" t="str">
        <f>IF(OR($C2815=7,$C2815=8,$C2815=9),$J2815,"")</f>
        <v/>
      </c>
      <c r="N2815" s="8" t="str">
        <f t="shared" si="310"/>
        <v/>
      </c>
      <c r="O2815" s="7" t="str">
        <f>IF(OR($C2815=13,$C2815=14,$C2815=15),$J2815,"")</f>
        <v/>
      </c>
      <c r="P2815" s="8" t="str">
        <f t="shared" si="315"/>
        <v/>
      </c>
      <c r="Q2815" s="3">
        <f>IF(OR($C2815=19,$C2815=20,$C2815=21),$J2815,"")</f>
        <v>245.6445225042518</v>
      </c>
      <c r="R2815" s="3" t="str">
        <f t="shared" si="312"/>
        <v/>
      </c>
      <c r="S2815" s="7" t="str">
        <f>IF(OR($C2815=25,$C2815=26,$C2815=27),$J2815,"")</f>
        <v/>
      </c>
      <c r="T2815" s="9" t="str">
        <f t="shared" si="313"/>
        <v/>
      </c>
    </row>
    <row r="2816" spans="1:20" x14ac:dyDescent="0.25">
      <c r="A2816" s="20">
        <f t="shared" si="311"/>
        <v>42882.73</v>
      </c>
      <c r="B2816" s="2">
        <v>42882.726111111115</v>
      </c>
      <c r="C2816" s="1">
        <v>26</v>
      </c>
      <c r="D2816" s="1">
        <v>29</v>
      </c>
      <c r="E2816" s="1">
        <v>27</v>
      </c>
      <c r="F2816" s="1">
        <v>28</v>
      </c>
      <c r="G2816" s="1">
        <v>4786.75</v>
      </c>
      <c r="H2816" s="1">
        <v>1654.1820498028035</v>
      </c>
      <c r="I2816" s="22">
        <v>30076</v>
      </c>
      <c r="J2816" s="1">
        <v>1654.1820498028035</v>
      </c>
      <c r="K2816" s="7" t="str">
        <f>IF(OR($C2816=1,$C2816=2,$C2816=3),$J2816,"")</f>
        <v/>
      </c>
      <c r="L2816" s="8" t="str">
        <f t="shared" si="314"/>
        <v/>
      </c>
      <c r="M2816" s="3" t="str">
        <f>IF(OR($C2816=7,$C2816=8,$C2816=9),$J2816,"")</f>
        <v/>
      </c>
      <c r="N2816" s="8" t="str">
        <f t="shared" si="310"/>
        <v/>
      </c>
      <c r="O2816" s="7" t="str">
        <f>IF(OR($C2816=13,$C2816=14,$C2816=15),$J2816,"")</f>
        <v/>
      </c>
      <c r="P2816" s="8" t="str">
        <f t="shared" si="315"/>
        <v/>
      </c>
      <c r="Q2816" s="3" t="str">
        <f>IF(OR($C2816=19,$C2816=20,$C2816=21),$J2816,"")</f>
        <v/>
      </c>
      <c r="R2816" s="3" t="str">
        <f t="shared" si="312"/>
        <v/>
      </c>
      <c r="S2816" s="7">
        <f>IF(OR($C2816=25,$C2816=26,$C2816=27),$J2816,"")</f>
        <v>1654.1820498028035</v>
      </c>
      <c r="T2816" s="18">
        <f>S2816</f>
        <v>1654.1820498028035</v>
      </c>
    </row>
    <row r="2817" spans="1:20" x14ac:dyDescent="0.25">
      <c r="A2817" s="20">
        <f t="shared" si="311"/>
        <v>42882.740000000005</v>
      </c>
      <c r="B2817" s="2">
        <v>42882.739618055559</v>
      </c>
      <c r="C2817" s="1">
        <v>1</v>
      </c>
      <c r="D2817" s="1">
        <v>4</v>
      </c>
      <c r="E2817" s="1">
        <v>2</v>
      </c>
      <c r="F2817" s="1">
        <v>3</v>
      </c>
      <c r="G2817" s="1">
        <v>697.38199999999995</v>
      </c>
      <c r="H2817" s="1">
        <v>240.99791847403327</v>
      </c>
      <c r="I2817" s="22">
        <v>4381.78</v>
      </c>
      <c r="J2817" s="1">
        <v>240.99791847403327</v>
      </c>
      <c r="K2817" s="7">
        <f>IF(OR($C2817=1,$C2817=2,$C2817=3),$J2817,"")</f>
        <v>240.99791847403327</v>
      </c>
      <c r="L2817" s="8">
        <f t="shared" si="314"/>
        <v>240.99791847403327</v>
      </c>
      <c r="M2817" s="3" t="str">
        <f>IF(OR($C2817=7,$C2817=8,$C2817=9),$J2817,"")</f>
        <v/>
      </c>
      <c r="N2817" s="8" t="str">
        <f t="shared" si="310"/>
        <v/>
      </c>
      <c r="O2817" s="7" t="str">
        <f>IF(OR($C2817=13,$C2817=14,$C2817=15),$J2817,"")</f>
        <v/>
      </c>
      <c r="P2817" s="8" t="str">
        <f t="shared" si="315"/>
        <v/>
      </c>
      <c r="Q2817" s="3" t="str">
        <f>IF(OR($C2817=19,$C2817=20,$C2817=21),$J2817,"")</f>
        <v/>
      </c>
      <c r="R2817" s="3" t="str">
        <f t="shared" si="312"/>
        <v/>
      </c>
      <c r="S2817" s="7" t="str">
        <f>IF(OR($C2817=25,$C2817=26,$C2817=27),$J2817,"")</f>
        <v/>
      </c>
      <c r="T2817" s="9" t="str">
        <f t="shared" si="313"/>
        <v/>
      </c>
    </row>
    <row r="2818" spans="1:20" x14ac:dyDescent="0.25">
      <c r="A2818" s="20">
        <f t="shared" si="311"/>
        <v>42882.740000000005</v>
      </c>
      <c r="B2818" s="2">
        <v>42882.739710648151</v>
      </c>
      <c r="C2818" s="1">
        <v>7</v>
      </c>
      <c r="D2818" s="1">
        <v>10</v>
      </c>
      <c r="E2818" s="1">
        <v>8</v>
      </c>
      <c r="F2818" s="1">
        <v>9</v>
      </c>
      <c r="G2818" s="1">
        <v>555.95799999999997</v>
      </c>
      <c r="H2818" s="1">
        <v>192.12529253549215</v>
      </c>
      <c r="I2818" s="22">
        <v>3493.19</v>
      </c>
      <c r="J2818" s="1">
        <v>192.12529253549215</v>
      </c>
      <c r="K2818" s="7" t="str">
        <f>IF(OR($C2818=1,$C2818=2,$C2818=3),$J2818,"")</f>
        <v/>
      </c>
      <c r="L2818" s="8" t="str">
        <f t="shared" si="314"/>
        <v/>
      </c>
      <c r="M2818" s="3">
        <f>IF(OR($C2818=7,$C2818=8,$C2818=9),$J2818,"")</f>
        <v>192.12529253549215</v>
      </c>
      <c r="N2818" s="8" t="str">
        <f t="shared" si="310"/>
        <v/>
      </c>
      <c r="O2818" s="7" t="str">
        <f>IF(OR($C2818=13,$C2818=14,$C2818=15),$J2818,"")</f>
        <v/>
      </c>
      <c r="P2818" s="8" t="str">
        <f t="shared" si="315"/>
        <v/>
      </c>
      <c r="Q2818" s="3" t="str">
        <f>IF(OR($C2818=19,$C2818=20,$C2818=21),$J2818,"")</f>
        <v/>
      </c>
      <c r="R2818" s="3" t="str">
        <f t="shared" si="312"/>
        <v/>
      </c>
      <c r="S2818" s="7" t="str">
        <f>IF(OR($C2818=25,$C2818=26,$C2818=27),$J2818,"")</f>
        <v/>
      </c>
      <c r="T2818" s="9" t="str">
        <f t="shared" si="313"/>
        <v/>
      </c>
    </row>
    <row r="2819" spans="1:20" x14ac:dyDescent="0.25">
      <c r="A2819" s="20">
        <f t="shared" si="311"/>
        <v>42882.740000000005</v>
      </c>
      <c r="B2819" s="2">
        <v>42882.739745370367</v>
      </c>
      <c r="C2819" s="1">
        <v>8</v>
      </c>
      <c r="D2819" s="1">
        <v>11</v>
      </c>
      <c r="E2819" s="1">
        <v>9</v>
      </c>
      <c r="F2819" s="1">
        <v>10</v>
      </c>
      <c r="G2819" s="1">
        <v>572.25199999999995</v>
      </c>
      <c r="H2819" s="1">
        <v>197.75609471222728</v>
      </c>
      <c r="I2819" s="22">
        <v>3595.57</v>
      </c>
      <c r="J2819" s="1">
        <v>197.75609471222728</v>
      </c>
      <c r="K2819" s="7" t="str">
        <f>IF(OR($C2819=1,$C2819=2,$C2819=3),$J2819,"")</f>
        <v/>
      </c>
      <c r="L2819" s="8" t="str">
        <f t="shared" si="314"/>
        <v/>
      </c>
      <c r="M2819" s="3">
        <f>IF(OR($C2819=7,$C2819=8,$C2819=9),$J2819,"")</f>
        <v>197.75609471222728</v>
      </c>
      <c r="N2819" s="8">
        <f t="shared" ref="N2819:N2882" si="316">IF(AND(C2818=7,C2819=8,C2820=9),AVERAGE(M2818:M2820),"")</f>
        <v>197.12657190432546</v>
      </c>
      <c r="O2819" s="7" t="str">
        <f>IF(OR($C2819=13,$C2819=14,$C2819=15),$J2819,"")</f>
        <v/>
      </c>
      <c r="P2819" s="8" t="str">
        <f t="shared" si="315"/>
        <v/>
      </c>
      <c r="Q2819" s="3" t="str">
        <f>IF(OR($C2819=19,$C2819=20,$C2819=21),$J2819,"")</f>
        <v/>
      </c>
      <c r="R2819" s="3" t="str">
        <f t="shared" si="312"/>
        <v/>
      </c>
      <c r="S2819" s="7" t="str">
        <f>IF(OR($C2819=25,$C2819=26,$C2819=27),$J2819,"")</f>
        <v/>
      </c>
      <c r="T2819" s="9" t="str">
        <f t="shared" si="313"/>
        <v/>
      </c>
    </row>
    <row r="2820" spans="1:20" x14ac:dyDescent="0.25">
      <c r="A2820" s="20">
        <f t="shared" ref="A2820:A2883" si="317">ROUNDUP(B2820,2)</f>
        <v>42882.740000000005</v>
      </c>
      <c r="B2820" s="2">
        <v>42882.73978009259</v>
      </c>
      <c r="C2820" s="1">
        <v>9</v>
      </c>
      <c r="D2820" s="1">
        <v>12</v>
      </c>
      <c r="E2820" s="1">
        <v>10</v>
      </c>
      <c r="F2820" s="1">
        <v>11</v>
      </c>
      <c r="G2820" s="1">
        <v>583.08100000000002</v>
      </c>
      <c r="H2820" s="1">
        <v>201.49832846525692</v>
      </c>
      <c r="I2820" s="22">
        <v>3663.61</v>
      </c>
      <c r="J2820" s="1">
        <v>201.49832846525692</v>
      </c>
      <c r="K2820" s="7" t="str">
        <f>IF(OR($C2820=1,$C2820=2,$C2820=3),$J2820,"")</f>
        <v/>
      </c>
      <c r="L2820" s="8" t="str">
        <f t="shared" si="314"/>
        <v/>
      </c>
      <c r="M2820" s="3">
        <f>IF(OR($C2820=7,$C2820=8,$C2820=9),$J2820,"")</f>
        <v>201.49832846525692</v>
      </c>
      <c r="N2820" s="8" t="str">
        <f t="shared" si="316"/>
        <v/>
      </c>
      <c r="O2820" s="7" t="str">
        <f>IF(OR($C2820=13,$C2820=14,$C2820=15),$J2820,"")</f>
        <v/>
      </c>
      <c r="P2820" s="8" t="str">
        <f t="shared" si="315"/>
        <v/>
      </c>
      <c r="Q2820" s="3" t="str">
        <f>IF(OR($C2820=19,$C2820=20,$C2820=21),$J2820,"")</f>
        <v/>
      </c>
      <c r="R2820" s="3" t="str">
        <f t="shared" si="312"/>
        <v/>
      </c>
      <c r="S2820" s="7" t="str">
        <f>IF(OR($C2820=25,$C2820=26,$C2820=27),$J2820,"")</f>
        <v/>
      </c>
      <c r="T2820" s="9" t="str">
        <f t="shared" si="313"/>
        <v/>
      </c>
    </row>
    <row r="2821" spans="1:20" x14ac:dyDescent="0.25">
      <c r="A2821" s="20">
        <f t="shared" si="317"/>
        <v>42882.740000000005</v>
      </c>
      <c r="B2821" s="2">
        <v>42882.739895833336</v>
      </c>
      <c r="C2821" s="1">
        <v>19</v>
      </c>
      <c r="D2821" s="1">
        <v>22</v>
      </c>
      <c r="E2821" s="1">
        <v>20</v>
      </c>
      <c r="F2821" s="1">
        <v>21</v>
      </c>
      <c r="G2821" s="1">
        <v>723.928</v>
      </c>
      <c r="H2821" s="1">
        <v>250.17155751807468</v>
      </c>
      <c r="I2821" s="22">
        <v>4548.58</v>
      </c>
      <c r="J2821" s="1">
        <v>250.17155751807468</v>
      </c>
      <c r="K2821" s="7" t="str">
        <f>IF(OR($C2821=1,$C2821=2,$C2821=3),$J2821,"")</f>
        <v/>
      </c>
      <c r="L2821" s="8" t="str">
        <f t="shared" si="314"/>
        <v/>
      </c>
      <c r="M2821" s="3" t="str">
        <f>IF(OR($C2821=7,$C2821=8,$C2821=9),$J2821,"")</f>
        <v/>
      </c>
      <c r="N2821" s="8" t="str">
        <f t="shared" si="316"/>
        <v/>
      </c>
      <c r="O2821" s="7" t="str">
        <f>IF(OR($C2821=13,$C2821=14,$C2821=15),$J2821,"")</f>
        <v/>
      </c>
      <c r="P2821" s="8" t="str">
        <f t="shared" si="315"/>
        <v/>
      </c>
      <c r="Q2821" s="3">
        <f>IF(OR($C2821=19,$C2821=20,$C2821=21),$J2821,"")</f>
        <v>250.17155751807468</v>
      </c>
      <c r="R2821" s="3" t="str">
        <f t="shared" ref="R2821:R2884" si="318">IF(AND(C2820=19,C2821=20,C2822=21),AVERAGE(Q2820:Q2822),"")</f>
        <v/>
      </c>
      <c r="S2821" s="7" t="str">
        <f>IF(OR($C2821=25,$C2821=26,$C2821=27),$J2821,"")</f>
        <v/>
      </c>
      <c r="T2821" s="9" t="str">
        <f t="shared" ref="T2821:T2884" si="319">IF(AND(C2820=25,C2821=26,C2822=27),AVERAGE(S2820:S2822),"")</f>
        <v/>
      </c>
    </row>
    <row r="2822" spans="1:20" x14ac:dyDescent="0.25">
      <c r="A2822" s="20">
        <f t="shared" si="317"/>
        <v>42882.740000000005</v>
      </c>
      <c r="B2822" s="2">
        <v>42882.739930555559</v>
      </c>
      <c r="C2822" s="1">
        <v>20</v>
      </c>
      <c r="D2822" s="1">
        <v>23</v>
      </c>
      <c r="E2822" s="1">
        <v>21</v>
      </c>
      <c r="F2822" s="1">
        <v>22</v>
      </c>
      <c r="G2822" s="1">
        <v>821.24199999999996</v>
      </c>
      <c r="H2822" s="1">
        <v>283.80086174213278</v>
      </c>
      <c r="I2822" s="22">
        <v>5160.0200000000004</v>
      </c>
      <c r="J2822" s="1">
        <v>283.80086174213278</v>
      </c>
      <c r="K2822" s="7" t="str">
        <f>IF(OR($C2822=1,$C2822=2,$C2822=3),$J2822,"")</f>
        <v/>
      </c>
      <c r="L2822" s="8" t="str">
        <f t="shared" si="314"/>
        <v/>
      </c>
      <c r="M2822" s="3" t="str">
        <f>IF(OR($C2822=7,$C2822=8,$C2822=9),$J2822,"")</f>
        <v/>
      </c>
      <c r="N2822" s="8" t="str">
        <f t="shared" si="316"/>
        <v/>
      </c>
      <c r="O2822" s="7" t="str">
        <f>IF(OR($C2822=13,$C2822=14,$C2822=15),$J2822,"")</f>
        <v/>
      </c>
      <c r="P2822" s="8" t="str">
        <f t="shared" si="315"/>
        <v/>
      </c>
      <c r="Q2822" s="3">
        <f>IF(OR($C2822=19,$C2822=20,$C2822=21),$J2822,"")</f>
        <v>283.80086174213278</v>
      </c>
      <c r="R2822" s="3">
        <f t="shared" si="318"/>
        <v>259.91816023027781</v>
      </c>
      <c r="S2822" s="7" t="str">
        <f>IF(OR($C2822=25,$C2822=26,$C2822=27),$J2822,"")</f>
        <v/>
      </c>
      <c r="T2822" s="9" t="str">
        <f t="shared" si="319"/>
        <v/>
      </c>
    </row>
    <row r="2823" spans="1:20" x14ac:dyDescent="0.25">
      <c r="A2823" s="20">
        <f t="shared" si="317"/>
        <v>42882.740000000005</v>
      </c>
      <c r="B2823" s="2">
        <v>42882.739953703705</v>
      </c>
      <c r="C2823" s="1">
        <v>21</v>
      </c>
      <c r="D2823" s="1">
        <v>24</v>
      </c>
      <c r="E2823" s="1">
        <v>22</v>
      </c>
      <c r="F2823" s="1">
        <v>23</v>
      </c>
      <c r="G2823" s="1">
        <v>711.226</v>
      </c>
      <c r="H2823" s="1">
        <v>245.78206143062596</v>
      </c>
      <c r="I2823" s="22">
        <v>4468.76</v>
      </c>
      <c r="J2823" s="1">
        <v>245.78206143062596</v>
      </c>
      <c r="K2823" s="7" t="str">
        <f>IF(OR($C2823=1,$C2823=2,$C2823=3),$J2823,"")</f>
        <v/>
      </c>
      <c r="L2823" s="8" t="str">
        <f t="shared" si="314"/>
        <v/>
      </c>
      <c r="M2823" s="3" t="str">
        <f>IF(OR($C2823=7,$C2823=8,$C2823=9),$J2823,"")</f>
        <v/>
      </c>
      <c r="N2823" s="8" t="str">
        <f t="shared" si="316"/>
        <v/>
      </c>
      <c r="O2823" s="7" t="str">
        <f>IF(OR($C2823=13,$C2823=14,$C2823=15),$J2823,"")</f>
        <v/>
      </c>
      <c r="P2823" s="8" t="str">
        <f t="shared" si="315"/>
        <v/>
      </c>
      <c r="Q2823" s="3">
        <f>IF(OR($C2823=19,$C2823=20,$C2823=21),$J2823,"")</f>
        <v>245.78206143062596</v>
      </c>
      <c r="R2823" s="3" t="str">
        <f t="shared" si="318"/>
        <v/>
      </c>
      <c r="S2823" s="7" t="str">
        <f>IF(OR($C2823=25,$C2823=26,$C2823=27),$J2823,"")</f>
        <v/>
      </c>
      <c r="T2823" s="9" t="str">
        <f t="shared" si="319"/>
        <v/>
      </c>
    </row>
    <row r="2824" spans="1:20" x14ac:dyDescent="0.25">
      <c r="A2824" s="20">
        <f t="shared" si="317"/>
        <v>42882.76</v>
      </c>
      <c r="B2824" s="2">
        <v>42882.753611111111</v>
      </c>
      <c r="C2824" s="1">
        <v>8</v>
      </c>
      <c r="D2824" s="1">
        <v>11</v>
      </c>
      <c r="E2824" s="1">
        <v>9</v>
      </c>
      <c r="F2824" s="1">
        <v>10</v>
      </c>
      <c r="G2824" s="1">
        <v>572.85900000000004</v>
      </c>
      <c r="H2824" s="1">
        <v>197.96585885370749</v>
      </c>
      <c r="I2824" s="22">
        <v>3599.38</v>
      </c>
      <c r="J2824" s="1">
        <v>197.96585885370749</v>
      </c>
      <c r="K2824" s="7" t="str">
        <f>IF(OR($C2824=1,$C2824=2,$C2824=3),$J2824,"")</f>
        <v/>
      </c>
      <c r="L2824" s="8" t="str">
        <f t="shared" si="314"/>
        <v/>
      </c>
      <c r="M2824" s="3">
        <f>IF(OR($C2824=7,$C2824=8,$C2824=9),$J2824,"")</f>
        <v>197.96585885370749</v>
      </c>
      <c r="N2824" s="8">
        <f>M2824</f>
        <v>197.96585885370749</v>
      </c>
      <c r="O2824" s="7" t="str">
        <f>IF(OR($C2824=13,$C2824=14,$C2824=15),$J2824,"")</f>
        <v/>
      </c>
      <c r="P2824" s="8" t="str">
        <f t="shared" si="315"/>
        <v/>
      </c>
      <c r="Q2824" s="3" t="str">
        <f>IF(OR($C2824=19,$C2824=20,$C2824=21),$J2824,"")</f>
        <v/>
      </c>
      <c r="R2824" s="3" t="str">
        <f t="shared" si="318"/>
        <v/>
      </c>
      <c r="S2824" s="7" t="str">
        <f>IF(OR($C2824=25,$C2824=26,$C2824=27),$J2824,"")</f>
        <v/>
      </c>
      <c r="T2824" s="9" t="str">
        <f t="shared" si="319"/>
        <v/>
      </c>
    </row>
    <row r="2825" spans="1:20" x14ac:dyDescent="0.25">
      <c r="A2825" s="20">
        <f t="shared" si="317"/>
        <v>42882.76</v>
      </c>
      <c r="B2825" s="2">
        <v>42882.75377314815</v>
      </c>
      <c r="C2825" s="1">
        <v>19</v>
      </c>
      <c r="D2825" s="1">
        <v>22</v>
      </c>
      <c r="E2825" s="1">
        <v>20</v>
      </c>
      <c r="F2825" s="1">
        <v>21</v>
      </c>
      <c r="G2825" s="1">
        <v>724.89499999999998</v>
      </c>
      <c r="H2825" s="1">
        <v>250.50572872863702</v>
      </c>
      <c r="I2825" s="22">
        <v>4554.6499999999996</v>
      </c>
      <c r="J2825" s="1">
        <v>250.50572872863702</v>
      </c>
      <c r="K2825" s="7" t="str">
        <f>IF(OR($C2825=1,$C2825=2,$C2825=3),$J2825,"")</f>
        <v/>
      </c>
      <c r="L2825" s="8" t="str">
        <f t="shared" si="314"/>
        <v/>
      </c>
      <c r="M2825" s="3" t="str">
        <f>IF(OR($C2825=7,$C2825=8,$C2825=9),$J2825,"")</f>
        <v/>
      </c>
      <c r="N2825" s="8" t="str">
        <f>M2825</f>
        <v/>
      </c>
      <c r="O2825" s="7" t="str">
        <f>IF(OR($C2825=13,$C2825=14,$C2825=15),$J2825,"")</f>
        <v/>
      </c>
      <c r="P2825" s="8" t="str">
        <f t="shared" si="315"/>
        <v/>
      </c>
      <c r="Q2825" s="3">
        <f>IF(OR($C2825=19,$C2825=20,$C2825=21),$J2825,"")</f>
        <v>250.50572872863702</v>
      </c>
      <c r="R2825" s="3" t="str">
        <f t="shared" si="318"/>
        <v/>
      </c>
      <c r="S2825" s="7" t="str">
        <f>IF(OR($C2825=25,$C2825=26,$C2825=27),$J2825,"")</f>
        <v/>
      </c>
      <c r="T2825" s="9" t="str">
        <f t="shared" si="319"/>
        <v/>
      </c>
    </row>
    <row r="2826" spans="1:20" x14ac:dyDescent="0.25">
      <c r="A2826" s="20">
        <f t="shared" si="317"/>
        <v>42882.76</v>
      </c>
      <c r="B2826" s="2">
        <v>42882.753807870373</v>
      </c>
      <c r="C2826" s="1">
        <v>20</v>
      </c>
      <c r="D2826" s="1">
        <v>23</v>
      </c>
      <c r="E2826" s="1">
        <v>21</v>
      </c>
      <c r="F2826" s="1">
        <v>22</v>
      </c>
      <c r="G2826" s="1">
        <v>820.29399999999998</v>
      </c>
      <c r="H2826" s="1">
        <v>283.47325646021642</v>
      </c>
      <c r="I2826" s="22">
        <v>5154.0600000000004</v>
      </c>
      <c r="J2826" s="1">
        <v>283.47325646021642</v>
      </c>
      <c r="K2826" s="7" t="str">
        <f>IF(OR($C2826=1,$C2826=2,$C2826=3),$J2826,"")</f>
        <v/>
      </c>
      <c r="L2826" s="8" t="str">
        <f t="shared" si="314"/>
        <v/>
      </c>
      <c r="M2826" s="3" t="str">
        <f>IF(OR($C2826=7,$C2826=8,$C2826=9),$J2826,"")</f>
        <v/>
      </c>
      <c r="N2826" s="8" t="str">
        <f t="shared" si="316"/>
        <v/>
      </c>
      <c r="O2826" s="7" t="str">
        <f>IF(OR($C2826=13,$C2826=14,$C2826=15),$J2826,"")</f>
        <v/>
      </c>
      <c r="P2826" s="8" t="str">
        <f t="shared" si="315"/>
        <v/>
      </c>
      <c r="Q2826" s="3">
        <f>IF(OR($C2826=19,$C2826=20,$C2826=21),$J2826,"")</f>
        <v>283.47325646021642</v>
      </c>
      <c r="R2826" s="3">
        <f t="shared" si="318"/>
        <v>259.78914549197037</v>
      </c>
      <c r="S2826" s="7" t="str">
        <f>IF(OR($C2826=25,$C2826=26,$C2826=27),$J2826,"")</f>
        <v/>
      </c>
      <c r="T2826" s="9" t="str">
        <f t="shared" si="319"/>
        <v/>
      </c>
    </row>
    <row r="2827" spans="1:20" x14ac:dyDescent="0.25">
      <c r="A2827" s="20">
        <f t="shared" si="317"/>
        <v>42882.76</v>
      </c>
      <c r="B2827" s="2">
        <v>42882.753831018519</v>
      </c>
      <c r="C2827" s="1">
        <v>21</v>
      </c>
      <c r="D2827" s="1">
        <v>24</v>
      </c>
      <c r="E2827" s="1">
        <v>22</v>
      </c>
      <c r="F2827" s="1">
        <v>23</v>
      </c>
      <c r="G2827" s="1">
        <v>710.08699999999999</v>
      </c>
      <c r="H2827" s="1">
        <v>245.38845128705768</v>
      </c>
      <c r="I2827" s="22">
        <v>4461.6099999999997</v>
      </c>
      <c r="J2827" s="1">
        <v>245.38845128705768</v>
      </c>
      <c r="K2827" s="7" t="str">
        <f>IF(OR($C2827=1,$C2827=2,$C2827=3),$J2827,"")</f>
        <v/>
      </c>
      <c r="L2827" s="8" t="str">
        <f t="shared" si="314"/>
        <v/>
      </c>
      <c r="M2827" s="3" t="str">
        <f>IF(OR($C2827=7,$C2827=8,$C2827=9),$J2827,"")</f>
        <v/>
      </c>
      <c r="N2827" s="8" t="str">
        <f t="shared" si="316"/>
        <v/>
      </c>
      <c r="O2827" s="7" t="str">
        <f>IF(OR($C2827=13,$C2827=14,$C2827=15),$J2827,"")</f>
        <v/>
      </c>
      <c r="P2827" s="8" t="str">
        <f t="shared" si="315"/>
        <v/>
      </c>
      <c r="Q2827" s="3">
        <f>IF(OR($C2827=19,$C2827=20,$C2827=21),$J2827,"")</f>
        <v>245.38845128705768</v>
      </c>
      <c r="R2827" s="3" t="str">
        <f t="shared" si="318"/>
        <v/>
      </c>
      <c r="S2827" s="7" t="str">
        <f>IF(OR($C2827=25,$C2827=26,$C2827=27),$J2827,"")</f>
        <v/>
      </c>
      <c r="T2827" s="9" t="str">
        <f t="shared" si="319"/>
        <v/>
      </c>
    </row>
    <row r="2828" spans="1:20" x14ac:dyDescent="0.25">
      <c r="A2828" s="20">
        <f t="shared" si="317"/>
        <v>42882.770000000004</v>
      </c>
      <c r="B2828" s="2">
        <v>42882.767500000002</v>
      </c>
      <c r="C2828" s="1">
        <v>7</v>
      </c>
      <c r="D2828" s="1">
        <v>10</v>
      </c>
      <c r="E2828" s="1">
        <v>8</v>
      </c>
      <c r="F2828" s="1">
        <v>9</v>
      </c>
      <c r="G2828" s="1">
        <v>557.92700000000002</v>
      </c>
      <c r="H2828" s="1">
        <v>192.80573008833318</v>
      </c>
      <c r="I2828" s="22">
        <v>3505.56</v>
      </c>
      <c r="J2828" s="1">
        <v>192.80573008833318</v>
      </c>
      <c r="K2828" s="7" t="str">
        <f>IF(OR($C2828=1,$C2828=2,$C2828=3),$J2828,"")</f>
        <v/>
      </c>
      <c r="L2828" s="8" t="str">
        <f t="shared" si="314"/>
        <v/>
      </c>
      <c r="M2828" s="3">
        <f>IF(OR($C2828=7,$C2828=8,$C2828=9),$J2828,"")</f>
        <v>192.80573008833318</v>
      </c>
      <c r="N2828" s="8" t="str">
        <f t="shared" si="316"/>
        <v/>
      </c>
      <c r="O2828" s="7" t="str">
        <f>IF(OR($C2828=13,$C2828=14,$C2828=15),$J2828,"")</f>
        <v/>
      </c>
      <c r="P2828" s="8" t="str">
        <f t="shared" si="315"/>
        <v/>
      </c>
      <c r="Q2828" s="3" t="str">
        <f>IF(OR($C2828=19,$C2828=20,$C2828=21),$J2828,"")</f>
        <v/>
      </c>
      <c r="R2828" s="3" t="str">
        <f t="shared" si="318"/>
        <v/>
      </c>
      <c r="S2828" s="7" t="str">
        <f>IF(OR($C2828=25,$C2828=26,$C2828=27),$J2828,"")</f>
        <v/>
      </c>
      <c r="T2828" s="9" t="str">
        <f t="shared" si="319"/>
        <v/>
      </c>
    </row>
    <row r="2829" spans="1:20" x14ac:dyDescent="0.25">
      <c r="A2829" s="20">
        <f t="shared" si="317"/>
        <v>42882.770000000004</v>
      </c>
      <c r="B2829" s="2">
        <v>42882.767534722225</v>
      </c>
      <c r="C2829" s="1">
        <v>8</v>
      </c>
      <c r="D2829" s="1">
        <v>11</v>
      </c>
      <c r="E2829" s="1">
        <v>9</v>
      </c>
      <c r="F2829" s="1">
        <v>10</v>
      </c>
      <c r="G2829" s="1">
        <v>574.1</v>
      </c>
      <c r="H2829" s="1">
        <v>198.39471766684903</v>
      </c>
      <c r="I2829" s="22">
        <v>3607.17</v>
      </c>
      <c r="J2829" s="1">
        <v>198.39471766684903</v>
      </c>
      <c r="K2829" s="7" t="str">
        <f>IF(OR($C2829=1,$C2829=2,$C2829=3),$J2829,"")</f>
        <v/>
      </c>
      <c r="L2829" s="8" t="str">
        <f t="shared" si="314"/>
        <v/>
      </c>
      <c r="M2829" s="3">
        <f>IF(OR($C2829=7,$C2829=8,$C2829=9),$J2829,"")</f>
        <v>198.39471766684903</v>
      </c>
      <c r="N2829" s="8">
        <f t="shared" si="316"/>
        <v>197.63917510563621</v>
      </c>
      <c r="O2829" s="7" t="str">
        <f>IF(OR($C2829=13,$C2829=14,$C2829=15),$J2829,"")</f>
        <v/>
      </c>
      <c r="P2829" s="8" t="str">
        <f t="shared" si="315"/>
        <v/>
      </c>
      <c r="Q2829" s="3" t="str">
        <f>IF(OR($C2829=19,$C2829=20,$C2829=21),$J2829,"")</f>
        <v/>
      </c>
      <c r="R2829" s="3" t="str">
        <f t="shared" si="318"/>
        <v/>
      </c>
      <c r="S2829" s="7" t="str">
        <f>IF(OR($C2829=25,$C2829=26,$C2829=27),$J2829,"")</f>
        <v/>
      </c>
      <c r="T2829" s="9" t="str">
        <f t="shared" si="319"/>
        <v/>
      </c>
    </row>
    <row r="2830" spans="1:20" x14ac:dyDescent="0.25">
      <c r="A2830" s="20">
        <f t="shared" si="317"/>
        <v>42882.770000000004</v>
      </c>
      <c r="B2830" s="2">
        <v>42882.767557870371</v>
      </c>
      <c r="C2830" s="1">
        <v>9</v>
      </c>
      <c r="D2830" s="1">
        <v>12</v>
      </c>
      <c r="E2830" s="1">
        <v>10</v>
      </c>
      <c r="F2830" s="1">
        <v>11</v>
      </c>
      <c r="G2830" s="1">
        <v>583.71400000000006</v>
      </c>
      <c r="H2830" s="1">
        <v>201.7170775617264</v>
      </c>
      <c r="I2830" s="22">
        <v>3667.58</v>
      </c>
      <c r="J2830" s="1">
        <v>201.7170775617264</v>
      </c>
      <c r="K2830" s="7" t="str">
        <f>IF(OR($C2830=1,$C2830=2,$C2830=3),$J2830,"")</f>
        <v/>
      </c>
      <c r="L2830" s="8" t="str">
        <f t="shared" si="314"/>
        <v/>
      </c>
      <c r="M2830" s="3">
        <f>IF(OR($C2830=7,$C2830=8,$C2830=9),$J2830,"")</f>
        <v>201.7170775617264</v>
      </c>
      <c r="N2830" s="8" t="str">
        <f t="shared" si="316"/>
        <v/>
      </c>
      <c r="O2830" s="7" t="str">
        <f>IF(OR($C2830=13,$C2830=14,$C2830=15),$J2830,"")</f>
        <v/>
      </c>
      <c r="P2830" s="8" t="str">
        <f t="shared" si="315"/>
        <v/>
      </c>
      <c r="Q2830" s="3" t="str">
        <f>IF(OR($C2830=19,$C2830=20,$C2830=21),$J2830,"")</f>
        <v/>
      </c>
      <c r="R2830" s="3" t="str">
        <f t="shared" si="318"/>
        <v/>
      </c>
      <c r="S2830" s="7" t="str">
        <f>IF(OR($C2830=25,$C2830=26,$C2830=27),$J2830,"")</f>
        <v/>
      </c>
      <c r="T2830" s="9" t="str">
        <f t="shared" si="319"/>
        <v/>
      </c>
    </row>
    <row r="2831" spans="1:20" x14ac:dyDescent="0.25">
      <c r="A2831" s="20">
        <f t="shared" si="317"/>
        <v>42882.770000000004</v>
      </c>
      <c r="B2831" s="2">
        <v>42882.767685185187</v>
      </c>
      <c r="C2831" s="1">
        <v>19</v>
      </c>
      <c r="D2831" s="1">
        <v>22</v>
      </c>
      <c r="E2831" s="1">
        <v>20</v>
      </c>
      <c r="F2831" s="1">
        <v>21</v>
      </c>
      <c r="G2831" s="1">
        <v>721.52599999999995</v>
      </c>
      <c r="H2831" s="1">
        <v>249.34148590714318</v>
      </c>
      <c r="I2831" s="22">
        <v>4533.4799999999996</v>
      </c>
      <c r="J2831" s="1">
        <v>249.34148590714318</v>
      </c>
      <c r="K2831" s="7" t="str">
        <f>IF(OR($C2831=1,$C2831=2,$C2831=3),$J2831,"")</f>
        <v/>
      </c>
      <c r="L2831" s="8" t="str">
        <f t="shared" si="314"/>
        <v/>
      </c>
      <c r="M2831" s="3" t="str">
        <f>IF(OR($C2831=7,$C2831=8,$C2831=9),$J2831,"")</f>
        <v/>
      </c>
      <c r="N2831" s="8" t="str">
        <f t="shared" si="316"/>
        <v/>
      </c>
      <c r="O2831" s="7" t="str">
        <f>IF(OR($C2831=13,$C2831=14,$C2831=15),$J2831,"")</f>
        <v/>
      </c>
      <c r="P2831" s="8" t="str">
        <f t="shared" si="315"/>
        <v/>
      </c>
      <c r="Q2831" s="3">
        <f>IF(OR($C2831=19,$C2831=20,$C2831=21),$J2831,"")</f>
        <v>249.34148590714318</v>
      </c>
      <c r="R2831" s="3" t="str">
        <f t="shared" si="318"/>
        <v/>
      </c>
      <c r="S2831" s="7" t="str">
        <f>IF(OR($C2831=25,$C2831=26,$C2831=27),$J2831,"")</f>
        <v/>
      </c>
      <c r="T2831" s="9" t="str">
        <f t="shared" si="319"/>
        <v/>
      </c>
    </row>
    <row r="2832" spans="1:20" x14ac:dyDescent="0.25">
      <c r="A2832" s="20">
        <f t="shared" si="317"/>
        <v>42882.770000000004</v>
      </c>
      <c r="B2832" s="2">
        <v>42882.76771990741</v>
      </c>
      <c r="C2832" s="1">
        <v>20</v>
      </c>
      <c r="D2832" s="1">
        <v>23</v>
      </c>
      <c r="E2832" s="1">
        <v>21</v>
      </c>
      <c r="F2832" s="1">
        <v>22</v>
      </c>
      <c r="G2832" s="1">
        <v>822.93899999999996</v>
      </c>
      <c r="H2832" s="1">
        <v>284.38730284277835</v>
      </c>
      <c r="I2832" s="22">
        <v>5170.68</v>
      </c>
      <c r="J2832" s="1">
        <v>284.38730284277835</v>
      </c>
      <c r="K2832" s="7" t="str">
        <f>IF(OR($C2832=1,$C2832=2,$C2832=3),$J2832,"")</f>
        <v/>
      </c>
      <c r="L2832" s="8" t="str">
        <f t="shared" ref="L2832:L2836" si="320">K2832</f>
        <v/>
      </c>
      <c r="M2832" s="3" t="str">
        <f>IF(OR($C2832=7,$C2832=8,$C2832=9),$J2832,"")</f>
        <v/>
      </c>
      <c r="N2832" s="8" t="str">
        <f t="shared" si="316"/>
        <v/>
      </c>
      <c r="O2832" s="7" t="str">
        <f>IF(OR($C2832=13,$C2832=14,$C2832=15),$J2832,"")</f>
        <v/>
      </c>
      <c r="P2832" s="8" t="str">
        <f t="shared" si="315"/>
        <v/>
      </c>
      <c r="Q2832" s="3">
        <f>IF(OR($C2832=19,$C2832=20,$C2832=21),$J2832,"")</f>
        <v>284.38730284277835</v>
      </c>
      <c r="R2832" s="3">
        <f t="shared" si="318"/>
        <v>259.74491186740778</v>
      </c>
      <c r="S2832" s="7" t="str">
        <f>IF(OR($C2832=25,$C2832=26,$C2832=27),$J2832,"")</f>
        <v/>
      </c>
      <c r="T2832" s="9" t="str">
        <f t="shared" si="319"/>
        <v/>
      </c>
    </row>
    <row r="2833" spans="1:20" x14ac:dyDescent="0.25">
      <c r="A2833" s="20">
        <f t="shared" si="317"/>
        <v>42882.770000000004</v>
      </c>
      <c r="B2833" s="2">
        <v>42882.767754629633</v>
      </c>
      <c r="C2833" s="1">
        <v>21</v>
      </c>
      <c r="D2833" s="1">
        <v>24</v>
      </c>
      <c r="E2833" s="1">
        <v>22</v>
      </c>
      <c r="F2833" s="1">
        <v>23</v>
      </c>
      <c r="G2833" s="1">
        <v>710.42700000000002</v>
      </c>
      <c r="H2833" s="1">
        <v>245.50594685230195</v>
      </c>
      <c r="I2833" s="22">
        <v>4463.75</v>
      </c>
      <c r="J2833" s="1">
        <v>245.50594685230195</v>
      </c>
      <c r="K2833" s="7" t="str">
        <f>IF(OR($C2833=1,$C2833=2,$C2833=3),$J2833,"")</f>
        <v/>
      </c>
      <c r="L2833" s="8" t="str">
        <f t="shared" si="320"/>
        <v/>
      </c>
      <c r="M2833" s="3" t="str">
        <f>IF(OR($C2833=7,$C2833=8,$C2833=9),$J2833,"")</f>
        <v/>
      </c>
      <c r="N2833" s="8" t="str">
        <f t="shared" si="316"/>
        <v/>
      </c>
      <c r="O2833" s="7" t="str">
        <f>IF(OR($C2833=13,$C2833=14,$C2833=15),$J2833,"")</f>
        <v/>
      </c>
      <c r="P2833" s="8" t="str">
        <f t="shared" si="315"/>
        <v/>
      </c>
      <c r="Q2833" s="3">
        <f>IF(OR($C2833=19,$C2833=20,$C2833=21),$J2833,"")</f>
        <v>245.50594685230195</v>
      </c>
      <c r="R2833" s="3" t="str">
        <f t="shared" si="318"/>
        <v/>
      </c>
      <c r="S2833" s="7" t="str">
        <f>IF(OR($C2833=25,$C2833=26,$C2833=27),$J2833,"")</f>
        <v/>
      </c>
      <c r="T2833" s="9" t="str">
        <f t="shared" si="319"/>
        <v/>
      </c>
    </row>
    <row r="2834" spans="1:20" x14ac:dyDescent="0.25">
      <c r="A2834" s="20">
        <f t="shared" si="317"/>
        <v>42882.79</v>
      </c>
      <c r="B2834" s="2">
        <v>42882.781354166669</v>
      </c>
      <c r="C2834" s="1">
        <v>7</v>
      </c>
      <c r="D2834" s="1">
        <v>10</v>
      </c>
      <c r="E2834" s="1">
        <v>8</v>
      </c>
      <c r="F2834" s="1">
        <v>9</v>
      </c>
      <c r="G2834" s="1">
        <v>558.15700000000004</v>
      </c>
      <c r="H2834" s="1">
        <v>192.88521238246901</v>
      </c>
      <c r="I2834" s="22">
        <v>3507</v>
      </c>
      <c r="J2834" s="1">
        <v>192.88521238246901</v>
      </c>
      <c r="K2834" s="7" t="str">
        <f>IF(OR($C2834=1,$C2834=2,$C2834=3),$J2834,"")</f>
        <v/>
      </c>
      <c r="L2834" s="8" t="str">
        <f t="shared" si="320"/>
        <v/>
      </c>
      <c r="M2834" s="3">
        <f>IF(OR($C2834=7,$C2834=8,$C2834=9),$J2834,"")</f>
        <v>192.88521238246901</v>
      </c>
      <c r="N2834" s="8" t="str">
        <f t="shared" si="316"/>
        <v/>
      </c>
      <c r="O2834" s="7" t="str">
        <f>IF(OR($C2834=13,$C2834=14,$C2834=15),$J2834,"")</f>
        <v/>
      </c>
      <c r="P2834" s="8" t="str">
        <f t="shared" si="315"/>
        <v/>
      </c>
      <c r="Q2834" s="3" t="str">
        <f>IF(OR($C2834=19,$C2834=20,$C2834=21),$J2834,"")</f>
        <v/>
      </c>
      <c r="R2834" s="3" t="str">
        <f t="shared" si="318"/>
        <v/>
      </c>
      <c r="S2834" s="7" t="str">
        <f>IF(OR($C2834=25,$C2834=26,$C2834=27),$J2834,"")</f>
        <v/>
      </c>
      <c r="T2834" s="9" t="str">
        <f t="shared" si="319"/>
        <v/>
      </c>
    </row>
    <row r="2835" spans="1:20" x14ac:dyDescent="0.25">
      <c r="A2835" s="20">
        <f t="shared" si="317"/>
        <v>42882.79</v>
      </c>
      <c r="B2835" s="2">
        <v>42882.781388888892</v>
      </c>
      <c r="C2835" s="1">
        <v>8</v>
      </c>
      <c r="D2835" s="1">
        <v>11</v>
      </c>
      <c r="E2835" s="1">
        <v>9</v>
      </c>
      <c r="F2835" s="1">
        <v>10</v>
      </c>
      <c r="G2835" s="1">
        <v>574.52</v>
      </c>
      <c r="H2835" s="1">
        <v>198.53985924744487</v>
      </c>
      <c r="I2835" s="22">
        <v>3609.81</v>
      </c>
      <c r="J2835" s="1">
        <v>198.53985924744487</v>
      </c>
      <c r="K2835" s="7" t="str">
        <f>IF(OR($C2835=1,$C2835=2,$C2835=3),$J2835,"")</f>
        <v/>
      </c>
      <c r="L2835" s="8" t="str">
        <f t="shared" si="320"/>
        <v/>
      </c>
      <c r="M2835" s="3">
        <f>IF(OR($C2835=7,$C2835=8,$C2835=9),$J2835,"")</f>
        <v>198.53985924744487</v>
      </c>
      <c r="N2835" s="8">
        <f t="shared" si="316"/>
        <v>197.68755563250147</v>
      </c>
      <c r="O2835" s="7" t="str">
        <f>IF(OR($C2835=13,$C2835=14,$C2835=15),$J2835,"")</f>
        <v/>
      </c>
      <c r="P2835" s="8" t="str">
        <f t="shared" si="315"/>
        <v/>
      </c>
      <c r="Q2835" s="3" t="str">
        <f>IF(OR($C2835=19,$C2835=20,$C2835=21),$J2835,"")</f>
        <v/>
      </c>
      <c r="R2835" s="3" t="str">
        <f t="shared" si="318"/>
        <v/>
      </c>
      <c r="S2835" s="7" t="str">
        <f>IF(OR($C2835=25,$C2835=26,$C2835=27),$J2835,"")</f>
        <v/>
      </c>
      <c r="T2835" s="9" t="str">
        <f t="shared" si="319"/>
        <v/>
      </c>
    </row>
    <row r="2836" spans="1:20" x14ac:dyDescent="0.25">
      <c r="A2836" s="20">
        <f t="shared" si="317"/>
        <v>42882.79</v>
      </c>
      <c r="B2836" s="2">
        <v>42882.781412037039</v>
      </c>
      <c r="C2836" s="1">
        <v>9</v>
      </c>
      <c r="D2836" s="1">
        <v>12</v>
      </c>
      <c r="E2836" s="1">
        <v>10</v>
      </c>
      <c r="F2836" s="1">
        <v>11</v>
      </c>
      <c r="G2836" s="1">
        <v>583.48400000000004</v>
      </c>
      <c r="H2836" s="1">
        <v>201.63759526759057</v>
      </c>
      <c r="I2836" s="22">
        <v>3666.14</v>
      </c>
      <c r="J2836" s="1">
        <v>201.63759526759057</v>
      </c>
      <c r="K2836" s="7" t="str">
        <f>IF(OR($C2836=1,$C2836=2,$C2836=3),$J2836,"")</f>
        <v/>
      </c>
      <c r="L2836" s="8" t="str">
        <f t="shared" si="320"/>
        <v/>
      </c>
      <c r="M2836" s="3">
        <f>IF(OR($C2836=7,$C2836=8,$C2836=9),$J2836,"")</f>
        <v>201.63759526759057</v>
      </c>
      <c r="N2836" s="8" t="str">
        <f t="shared" si="316"/>
        <v/>
      </c>
      <c r="O2836" s="7" t="str">
        <f>IF(OR($C2836=13,$C2836=14,$C2836=15),$J2836,"")</f>
        <v/>
      </c>
      <c r="P2836" s="8" t="str">
        <f t="shared" si="315"/>
        <v/>
      </c>
      <c r="Q2836" s="3" t="str">
        <f>IF(OR($C2836=19,$C2836=20,$C2836=21),$J2836,"")</f>
        <v/>
      </c>
      <c r="R2836" s="3" t="str">
        <f t="shared" si="318"/>
        <v/>
      </c>
      <c r="S2836" s="7" t="str">
        <f>IF(OR($C2836=25,$C2836=26,$C2836=27),$J2836,"")</f>
        <v/>
      </c>
      <c r="T2836" s="9" t="str">
        <f t="shared" si="319"/>
        <v/>
      </c>
    </row>
    <row r="2837" spans="1:20" x14ac:dyDescent="0.25">
      <c r="A2837" s="20">
        <f t="shared" si="317"/>
        <v>42882.79</v>
      </c>
      <c r="B2837" s="2">
        <v>42882.781550925924</v>
      </c>
      <c r="C2837" s="1">
        <v>19</v>
      </c>
      <c r="D2837" s="1">
        <v>22</v>
      </c>
      <c r="E2837" s="1">
        <v>20</v>
      </c>
      <c r="F2837" s="1">
        <v>21</v>
      </c>
      <c r="G2837" s="1">
        <v>720.96799999999996</v>
      </c>
      <c r="H2837" s="1">
        <v>249.14865495006583</v>
      </c>
      <c r="I2837" s="22">
        <v>4529.9799999999996</v>
      </c>
      <c r="J2837" s="1">
        <v>249.14865495006583</v>
      </c>
      <c r="K2837" s="7" t="str">
        <f>IF(OR($C2837=1,$C2837=2,$C2837=3),$J2837,"")</f>
        <v/>
      </c>
      <c r="L2837" s="8" t="str">
        <f t="shared" ref="L2837:L2847" si="321">IF(AND(C2836=1,C2837=2,C2838=3),AVERAGE(K2836:K2838),"")</f>
        <v/>
      </c>
      <c r="M2837" s="3" t="str">
        <f>IF(OR($C2837=7,$C2837=8,$C2837=9),$J2837,"")</f>
        <v/>
      </c>
      <c r="N2837" s="8" t="str">
        <f t="shared" si="316"/>
        <v/>
      </c>
      <c r="O2837" s="7" t="str">
        <f>IF(OR($C2837=13,$C2837=14,$C2837=15),$J2837,"")</f>
        <v/>
      </c>
      <c r="P2837" s="8" t="str">
        <f t="shared" si="315"/>
        <v/>
      </c>
      <c r="Q2837" s="3">
        <f>IF(OR($C2837=19,$C2837=20,$C2837=21),$J2837,"")</f>
        <v>249.14865495006583</v>
      </c>
      <c r="R2837" s="3" t="str">
        <f t="shared" si="318"/>
        <v/>
      </c>
      <c r="S2837" s="7" t="str">
        <f>IF(OR($C2837=25,$C2837=26,$C2837=27),$J2837,"")</f>
        <v/>
      </c>
      <c r="T2837" s="9" t="str">
        <f t="shared" si="319"/>
        <v/>
      </c>
    </row>
    <row r="2838" spans="1:20" x14ac:dyDescent="0.25">
      <c r="A2838" s="20">
        <f t="shared" si="317"/>
        <v>42882.79</v>
      </c>
      <c r="B2838" s="2">
        <v>42882.781585648147</v>
      </c>
      <c r="C2838" s="1">
        <v>20</v>
      </c>
      <c r="D2838" s="1">
        <v>23</v>
      </c>
      <c r="E2838" s="1">
        <v>21</v>
      </c>
      <c r="F2838" s="1">
        <v>22</v>
      </c>
      <c r="G2838" s="1">
        <v>824.52300000000002</v>
      </c>
      <c r="H2838" s="1">
        <v>284.93469394673986</v>
      </c>
      <c r="I2838" s="22">
        <v>5180.63</v>
      </c>
      <c r="J2838" s="1">
        <v>284.93469394673986</v>
      </c>
      <c r="K2838" s="7" t="str">
        <f>IF(OR($C2838=1,$C2838=2,$C2838=3),$J2838,"")</f>
        <v/>
      </c>
      <c r="L2838" s="8" t="str">
        <f t="shared" si="321"/>
        <v/>
      </c>
      <c r="M2838" s="3" t="str">
        <f>IF(OR($C2838=7,$C2838=8,$C2838=9),$J2838,"")</f>
        <v/>
      </c>
      <c r="N2838" s="8" t="str">
        <f t="shared" si="316"/>
        <v/>
      </c>
      <c r="O2838" s="7" t="str">
        <f>IF(OR($C2838=13,$C2838=14,$C2838=15),$J2838,"")</f>
        <v/>
      </c>
      <c r="P2838" s="8" t="str">
        <f t="shared" si="315"/>
        <v/>
      </c>
      <c r="Q2838" s="3">
        <f>IF(OR($C2838=19,$C2838=20,$C2838=21),$J2838,"")</f>
        <v>284.93469394673986</v>
      </c>
      <c r="R2838" s="3">
        <f t="shared" si="318"/>
        <v>259.9007662789524</v>
      </c>
      <c r="S2838" s="7" t="str">
        <f>IF(OR($C2838=25,$C2838=26,$C2838=27),$J2838,"")</f>
        <v/>
      </c>
      <c r="T2838" s="9" t="str">
        <f t="shared" si="319"/>
        <v/>
      </c>
    </row>
    <row r="2839" spans="1:20" x14ac:dyDescent="0.25">
      <c r="A2839" s="20">
        <f t="shared" si="317"/>
        <v>42882.79</v>
      </c>
      <c r="B2839" s="2">
        <v>42882.781608796293</v>
      </c>
      <c r="C2839" s="1">
        <v>21</v>
      </c>
      <c r="D2839" s="1">
        <v>24</v>
      </c>
      <c r="E2839" s="1">
        <v>22</v>
      </c>
      <c r="F2839" s="1">
        <v>23</v>
      </c>
      <c r="G2839" s="1">
        <v>710.75400000000002</v>
      </c>
      <c r="H2839" s="1">
        <v>245.61894994005158</v>
      </c>
      <c r="I2839" s="22">
        <v>4465.8</v>
      </c>
      <c r="J2839" s="1">
        <v>245.61894994005158</v>
      </c>
      <c r="K2839" s="7" t="str">
        <f>IF(OR($C2839=1,$C2839=2,$C2839=3),$J2839,"")</f>
        <v/>
      </c>
      <c r="L2839" s="8" t="str">
        <f t="shared" si="321"/>
        <v/>
      </c>
      <c r="M2839" s="3" t="str">
        <f>IF(OR($C2839=7,$C2839=8,$C2839=9),$J2839,"")</f>
        <v/>
      </c>
      <c r="N2839" s="8" t="str">
        <f t="shared" si="316"/>
        <v/>
      </c>
      <c r="O2839" s="7" t="str">
        <f>IF(OR($C2839=13,$C2839=14,$C2839=15),$J2839,"")</f>
        <v/>
      </c>
      <c r="P2839" s="8" t="str">
        <f t="shared" si="315"/>
        <v/>
      </c>
      <c r="Q2839" s="3">
        <f>IF(OR($C2839=19,$C2839=20,$C2839=21),$J2839,"")</f>
        <v>245.61894994005158</v>
      </c>
      <c r="R2839" s="3" t="str">
        <f t="shared" si="318"/>
        <v/>
      </c>
      <c r="S2839" s="7" t="str">
        <f>IF(OR($C2839=25,$C2839=26,$C2839=27),$J2839,"")</f>
        <v/>
      </c>
      <c r="T2839" s="9" t="str">
        <f t="shared" si="319"/>
        <v/>
      </c>
    </row>
    <row r="2840" spans="1:20" x14ac:dyDescent="0.25">
      <c r="A2840" s="20">
        <f t="shared" si="317"/>
        <v>42882.810000000005</v>
      </c>
      <c r="B2840" s="2">
        <v>42882.809062499997</v>
      </c>
      <c r="C2840" s="1">
        <v>1</v>
      </c>
      <c r="D2840" s="1">
        <v>4</v>
      </c>
      <c r="E2840" s="1">
        <v>2</v>
      </c>
      <c r="F2840" s="1">
        <v>3</v>
      </c>
      <c r="G2840" s="1">
        <v>711.43700000000001</v>
      </c>
      <c r="H2840" s="1">
        <v>245.85497779611578</v>
      </c>
      <c r="I2840" s="22">
        <v>4470.09</v>
      </c>
      <c r="J2840" s="1">
        <v>245.85497779611578</v>
      </c>
      <c r="K2840" s="7">
        <f>IF(OR($C2840=1,$C2840=2,$C2840=3),$J2840,"")</f>
        <v>245.85497779611578</v>
      </c>
      <c r="L2840" s="8">
        <f>AVERAGE(K2840:K2841)</f>
        <v>265.72416902930365</v>
      </c>
      <c r="M2840" s="3" t="str">
        <f>IF(OR($C2840=7,$C2840=8,$C2840=9),$J2840,"")</f>
        <v/>
      </c>
      <c r="N2840" s="8" t="str">
        <f t="shared" si="316"/>
        <v/>
      </c>
      <c r="O2840" s="7" t="str">
        <f>IF(OR($C2840=13,$C2840=14,$C2840=15),$J2840,"")</f>
        <v/>
      </c>
      <c r="P2840" s="8" t="str">
        <f t="shared" si="315"/>
        <v/>
      </c>
      <c r="Q2840" s="3" t="str">
        <f>IF(OR($C2840=19,$C2840=20,$C2840=21),$J2840,"")</f>
        <v/>
      </c>
      <c r="R2840" s="3" t="str">
        <f t="shared" si="318"/>
        <v/>
      </c>
      <c r="S2840" s="7" t="str">
        <f>IF(OR($C2840=25,$C2840=26,$C2840=27),$J2840,"")</f>
        <v/>
      </c>
      <c r="T2840" s="9" t="str">
        <f t="shared" si="319"/>
        <v/>
      </c>
    </row>
    <row r="2841" spans="1:20" x14ac:dyDescent="0.25">
      <c r="A2841" s="20">
        <f t="shared" si="317"/>
        <v>42882.810000000005</v>
      </c>
      <c r="B2841" s="2">
        <v>42882.809120370373</v>
      </c>
      <c r="C2841" s="1">
        <v>3</v>
      </c>
      <c r="D2841" s="1">
        <v>6</v>
      </c>
      <c r="E2841" s="1">
        <v>4</v>
      </c>
      <c r="F2841" s="1">
        <v>5</v>
      </c>
      <c r="G2841" s="1">
        <v>826.42899999999997</v>
      </c>
      <c r="H2841" s="1">
        <v>285.5933602624915</v>
      </c>
      <c r="I2841" s="22">
        <v>5192.6099999999997</v>
      </c>
      <c r="J2841" s="1">
        <v>285.5933602624915</v>
      </c>
      <c r="K2841" s="7">
        <f>IF(OR($C2841=1,$C2841=2,$C2841=3),$J2841,"")</f>
        <v>285.5933602624915</v>
      </c>
      <c r="L2841" s="8" t="str">
        <f t="shared" si="321"/>
        <v/>
      </c>
      <c r="M2841" s="3" t="str">
        <f>IF(OR($C2841=7,$C2841=8,$C2841=9),$J2841,"")</f>
        <v/>
      </c>
      <c r="N2841" s="8" t="str">
        <f t="shared" si="316"/>
        <v/>
      </c>
      <c r="O2841" s="7" t="str">
        <f>IF(OR($C2841=13,$C2841=14,$C2841=15),$J2841,"")</f>
        <v/>
      </c>
      <c r="P2841" s="8" t="str">
        <f t="shared" si="315"/>
        <v/>
      </c>
      <c r="Q2841" s="3" t="str">
        <f>IF(OR($C2841=19,$C2841=20,$C2841=21),$J2841,"")</f>
        <v/>
      </c>
      <c r="R2841" s="3" t="str">
        <f t="shared" si="318"/>
        <v/>
      </c>
      <c r="S2841" s="7" t="str">
        <f>IF(OR($C2841=25,$C2841=26,$C2841=27),$J2841,"")</f>
        <v/>
      </c>
      <c r="T2841" s="9" t="str">
        <f t="shared" si="319"/>
        <v/>
      </c>
    </row>
    <row r="2842" spans="1:20" x14ac:dyDescent="0.25">
      <c r="A2842" s="20">
        <f t="shared" si="317"/>
        <v>42882.810000000005</v>
      </c>
      <c r="B2842" s="2">
        <v>42882.80914351852</v>
      </c>
      <c r="C2842" s="1">
        <v>7</v>
      </c>
      <c r="D2842" s="1">
        <v>10</v>
      </c>
      <c r="E2842" s="1">
        <v>8</v>
      </c>
      <c r="F2842" s="1">
        <v>9</v>
      </c>
      <c r="G2842" s="1">
        <v>556.98099999999999</v>
      </c>
      <c r="H2842" s="1">
        <v>192.47881595680062</v>
      </c>
      <c r="I2842" s="22">
        <v>3499.61</v>
      </c>
      <c r="J2842" s="1">
        <v>192.47881595680062</v>
      </c>
      <c r="K2842" s="7" t="str">
        <f>IF(OR($C2842=1,$C2842=2,$C2842=3),$J2842,"")</f>
        <v/>
      </c>
      <c r="L2842" s="8" t="str">
        <f t="shared" si="321"/>
        <v/>
      </c>
      <c r="M2842" s="3">
        <f>IF(OR($C2842=7,$C2842=8,$C2842=9),$J2842,"")</f>
        <v>192.47881595680062</v>
      </c>
      <c r="N2842" s="8" t="str">
        <f t="shared" si="316"/>
        <v/>
      </c>
      <c r="O2842" s="7" t="str">
        <f>IF(OR($C2842=13,$C2842=14,$C2842=15),$J2842,"")</f>
        <v/>
      </c>
      <c r="P2842" s="8" t="str">
        <f t="shared" si="315"/>
        <v/>
      </c>
      <c r="Q2842" s="3" t="str">
        <f>IF(OR($C2842=19,$C2842=20,$C2842=21),$J2842,"")</f>
        <v/>
      </c>
      <c r="R2842" s="3" t="str">
        <f t="shared" si="318"/>
        <v/>
      </c>
      <c r="S2842" s="7" t="str">
        <f>IF(OR($C2842=25,$C2842=26,$C2842=27),$J2842,"")</f>
        <v/>
      </c>
      <c r="T2842" s="9" t="str">
        <f t="shared" si="319"/>
        <v/>
      </c>
    </row>
    <row r="2843" spans="1:20" x14ac:dyDescent="0.25">
      <c r="A2843" s="20">
        <f t="shared" si="317"/>
        <v>42882.810000000005</v>
      </c>
      <c r="B2843" s="2">
        <v>42882.809178240743</v>
      </c>
      <c r="C2843" s="1">
        <v>8</v>
      </c>
      <c r="D2843" s="1">
        <v>11</v>
      </c>
      <c r="E2843" s="1">
        <v>9</v>
      </c>
      <c r="F2843" s="1">
        <v>10</v>
      </c>
      <c r="G2843" s="1">
        <v>572.28200000000004</v>
      </c>
      <c r="H2843" s="1">
        <v>197.76646196798416</v>
      </c>
      <c r="I2843" s="22">
        <v>3595.75</v>
      </c>
      <c r="J2843" s="1">
        <v>197.76646196798416</v>
      </c>
      <c r="K2843" s="7" t="str">
        <f>IF(OR($C2843=1,$C2843=2,$C2843=3),$J2843,"")</f>
        <v/>
      </c>
      <c r="L2843" s="8" t="str">
        <f t="shared" si="321"/>
        <v/>
      </c>
      <c r="M2843" s="3">
        <f>IF(OR($C2843=7,$C2843=8,$C2843=9),$J2843,"")</f>
        <v>197.76646196798416</v>
      </c>
      <c r="N2843" s="8">
        <f t="shared" si="316"/>
        <v>197.2767819210691</v>
      </c>
      <c r="O2843" s="7" t="str">
        <f>IF(OR($C2843=13,$C2843=14,$C2843=15),$J2843,"")</f>
        <v/>
      </c>
      <c r="P2843" s="8" t="str">
        <f t="shared" si="315"/>
        <v/>
      </c>
      <c r="Q2843" s="3" t="str">
        <f>IF(OR($C2843=19,$C2843=20,$C2843=21),$J2843,"")</f>
        <v/>
      </c>
      <c r="R2843" s="3" t="str">
        <f t="shared" si="318"/>
        <v/>
      </c>
      <c r="S2843" s="7" t="str">
        <f>IF(OR($C2843=25,$C2843=26,$C2843=27),$J2843,"")</f>
        <v/>
      </c>
      <c r="T2843" s="9" t="str">
        <f t="shared" si="319"/>
        <v/>
      </c>
    </row>
    <row r="2844" spans="1:20" x14ac:dyDescent="0.25">
      <c r="A2844" s="20">
        <f t="shared" si="317"/>
        <v>42882.810000000005</v>
      </c>
      <c r="B2844" s="2">
        <v>42882.809212962966</v>
      </c>
      <c r="C2844" s="1">
        <v>9</v>
      </c>
      <c r="D2844" s="1">
        <v>12</v>
      </c>
      <c r="E2844" s="1">
        <v>10</v>
      </c>
      <c r="F2844" s="1">
        <v>11</v>
      </c>
      <c r="G2844" s="1">
        <v>583.33199999999999</v>
      </c>
      <c r="H2844" s="1">
        <v>201.58506783842253</v>
      </c>
      <c r="I2844" s="22">
        <v>3665.18</v>
      </c>
      <c r="J2844" s="1">
        <v>201.58506783842253</v>
      </c>
      <c r="K2844" s="7" t="str">
        <f>IF(OR($C2844=1,$C2844=2,$C2844=3),$J2844,"")</f>
        <v/>
      </c>
      <c r="L2844" s="8" t="str">
        <f t="shared" si="321"/>
        <v/>
      </c>
      <c r="M2844" s="3">
        <f>IF(OR($C2844=7,$C2844=8,$C2844=9),$J2844,"")</f>
        <v>201.58506783842253</v>
      </c>
      <c r="N2844" s="8" t="str">
        <f t="shared" si="316"/>
        <v/>
      </c>
      <c r="O2844" s="7" t="str">
        <f>IF(OR($C2844=13,$C2844=14,$C2844=15),$J2844,"")</f>
        <v/>
      </c>
      <c r="P2844" s="8" t="str">
        <f t="shared" si="315"/>
        <v/>
      </c>
      <c r="Q2844" s="3" t="str">
        <f>IF(OR($C2844=19,$C2844=20,$C2844=21),$J2844,"")</f>
        <v/>
      </c>
      <c r="R2844" s="3" t="str">
        <f t="shared" si="318"/>
        <v/>
      </c>
      <c r="S2844" s="7" t="str">
        <f>IF(OR($C2844=25,$C2844=26,$C2844=27),$J2844,"")</f>
        <v/>
      </c>
      <c r="T2844" s="9" t="str">
        <f t="shared" si="319"/>
        <v/>
      </c>
    </row>
    <row r="2845" spans="1:20" x14ac:dyDescent="0.25">
      <c r="A2845" s="20">
        <f t="shared" si="317"/>
        <v>42882.810000000005</v>
      </c>
      <c r="B2845" s="2">
        <v>42882.809328703705</v>
      </c>
      <c r="C2845" s="1">
        <v>19</v>
      </c>
      <c r="D2845" s="1">
        <v>22</v>
      </c>
      <c r="E2845" s="1">
        <v>20</v>
      </c>
      <c r="F2845" s="1">
        <v>21</v>
      </c>
      <c r="G2845" s="1">
        <v>723.08100000000002</v>
      </c>
      <c r="H2845" s="1">
        <v>249.87885533053972</v>
      </c>
      <c r="I2845" s="22">
        <v>4543.25</v>
      </c>
      <c r="J2845" s="1">
        <v>249.87885533053972</v>
      </c>
      <c r="K2845" s="7" t="str">
        <f>IF(OR($C2845=1,$C2845=2,$C2845=3),$J2845,"")</f>
        <v/>
      </c>
      <c r="L2845" s="8" t="str">
        <f t="shared" si="321"/>
        <v/>
      </c>
      <c r="M2845" s="3" t="str">
        <f>IF(OR($C2845=7,$C2845=8,$C2845=9),$J2845,"")</f>
        <v/>
      </c>
      <c r="N2845" s="8" t="str">
        <f t="shared" si="316"/>
        <v/>
      </c>
      <c r="O2845" s="7" t="str">
        <f>IF(OR($C2845=13,$C2845=14,$C2845=15),$J2845,"")</f>
        <v/>
      </c>
      <c r="P2845" s="8" t="str">
        <f t="shared" si="315"/>
        <v/>
      </c>
      <c r="Q2845" s="3">
        <f>IF(OR($C2845=19,$C2845=20,$C2845=21),$J2845,"")</f>
        <v>249.87885533053972</v>
      </c>
      <c r="R2845" s="3" t="str">
        <f t="shared" si="318"/>
        <v/>
      </c>
      <c r="S2845" s="7" t="str">
        <f>IF(OR($C2845=25,$C2845=26,$C2845=27),$J2845,"")</f>
        <v/>
      </c>
      <c r="T2845" s="9" t="str">
        <f t="shared" si="319"/>
        <v/>
      </c>
    </row>
    <row r="2846" spans="1:20" x14ac:dyDescent="0.25">
      <c r="A2846" s="20">
        <f t="shared" si="317"/>
        <v>42882.810000000005</v>
      </c>
      <c r="B2846" s="2">
        <v>42882.809351851851</v>
      </c>
      <c r="C2846" s="1">
        <v>20</v>
      </c>
      <c r="D2846" s="1">
        <v>23</v>
      </c>
      <c r="E2846" s="1">
        <v>21</v>
      </c>
      <c r="F2846" s="1">
        <v>22</v>
      </c>
      <c r="G2846" s="1">
        <v>820.22500000000002</v>
      </c>
      <c r="H2846" s="1">
        <v>283.44941177197569</v>
      </c>
      <c r="I2846" s="22">
        <v>5153.62</v>
      </c>
      <c r="J2846" s="1">
        <v>283.44941177197569</v>
      </c>
      <c r="K2846" s="7" t="str">
        <f>IF(OR($C2846=1,$C2846=2,$C2846=3),$J2846,"")</f>
        <v/>
      </c>
      <c r="L2846" s="8" t="str">
        <f t="shared" si="321"/>
        <v/>
      </c>
      <c r="M2846" s="3" t="str">
        <f>IF(OR($C2846=7,$C2846=8,$C2846=9),$J2846,"")</f>
        <v/>
      </c>
      <c r="N2846" s="8" t="str">
        <f t="shared" si="316"/>
        <v/>
      </c>
      <c r="O2846" s="7" t="str">
        <f>IF(OR($C2846=13,$C2846=14,$C2846=15),$J2846,"")</f>
        <v/>
      </c>
      <c r="P2846" s="8" t="str">
        <f t="shared" si="315"/>
        <v/>
      </c>
      <c r="Q2846" s="3">
        <f>IF(OR($C2846=19,$C2846=20,$C2846=21),$J2846,"")</f>
        <v>283.44941177197569</v>
      </c>
      <c r="R2846" s="3">
        <f t="shared" si="318"/>
        <v>259.62027441486441</v>
      </c>
      <c r="S2846" s="7" t="str">
        <f>IF(OR($C2846=25,$C2846=26,$C2846=27),$J2846,"")</f>
        <v/>
      </c>
      <c r="T2846" s="9" t="str">
        <f t="shared" si="319"/>
        <v/>
      </c>
    </row>
    <row r="2847" spans="1:20" x14ac:dyDescent="0.25">
      <c r="A2847" s="20">
        <f t="shared" si="317"/>
        <v>42882.810000000005</v>
      </c>
      <c r="B2847" s="2">
        <v>42882.809386574074</v>
      </c>
      <c r="C2847" s="1">
        <v>21</v>
      </c>
      <c r="D2847" s="1">
        <v>24</v>
      </c>
      <c r="E2847" s="1">
        <v>22</v>
      </c>
      <c r="F2847" s="1">
        <v>23</v>
      </c>
      <c r="G2847" s="1">
        <v>710.50400000000002</v>
      </c>
      <c r="H2847" s="1">
        <v>245.53255614207785</v>
      </c>
      <c r="I2847" s="22">
        <v>4464.2299999999996</v>
      </c>
      <c r="J2847" s="1">
        <v>245.53255614207785</v>
      </c>
      <c r="K2847" s="7" t="str">
        <f>IF(OR($C2847=1,$C2847=2,$C2847=3),$J2847,"")</f>
        <v/>
      </c>
      <c r="L2847" s="8" t="str">
        <f t="shared" si="321"/>
        <v/>
      </c>
      <c r="M2847" s="3" t="str">
        <f>IF(OR($C2847=7,$C2847=8,$C2847=9),$J2847,"")</f>
        <v/>
      </c>
      <c r="N2847" s="8" t="str">
        <f t="shared" si="316"/>
        <v/>
      </c>
      <c r="O2847" s="7" t="str">
        <f>IF(OR($C2847=13,$C2847=14,$C2847=15),$J2847,"")</f>
        <v/>
      </c>
      <c r="P2847" s="8" t="str">
        <f t="shared" si="315"/>
        <v/>
      </c>
      <c r="Q2847" s="3">
        <f>IF(OR($C2847=19,$C2847=20,$C2847=21),$J2847,"")</f>
        <v>245.53255614207785</v>
      </c>
      <c r="R2847" s="3" t="str">
        <f t="shared" si="318"/>
        <v/>
      </c>
      <c r="S2847" s="7" t="str">
        <f>IF(OR($C2847=25,$C2847=26,$C2847=27),$J2847,"")</f>
        <v/>
      </c>
      <c r="T2847" s="9" t="str">
        <f t="shared" si="319"/>
        <v/>
      </c>
    </row>
    <row r="2848" spans="1:20" x14ac:dyDescent="0.25">
      <c r="A2848" s="20">
        <f t="shared" si="317"/>
        <v>42882.83</v>
      </c>
      <c r="B2848" s="2">
        <v>42882.823020833333</v>
      </c>
      <c r="C2848" s="1">
        <v>3</v>
      </c>
      <c r="D2848" s="1">
        <v>6</v>
      </c>
      <c r="E2848" s="1">
        <v>4</v>
      </c>
      <c r="F2848" s="1">
        <v>5</v>
      </c>
      <c r="G2848" s="1">
        <v>997.44899999999996</v>
      </c>
      <c r="H2848" s="1">
        <v>344.69362958035339</v>
      </c>
      <c r="I2848" s="22">
        <v>6267.16</v>
      </c>
      <c r="J2848" s="1">
        <v>344.69362958035339</v>
      </c>
      <c r="K2848" s="7">
        <f>IF(OR($C2848=1,$C2848=2,$C2848=3),$J2848,"")</f>
        <v>344.69362958035339</v>
      </c>
      <c r="L2848" s="8">
        <f>K2848</f>
        <v>344.69362958035339</v>
      </c>
      <c r="M2848" s="3" t="str">
        <f>IF(OR($C2848=7,$C2848=8,$C2848=9),$J2848,"")</f>
        <v/>
      </c>
      <c r="N2848" s="8" t="str">
        <f t="shared" si="316"/>
        <v/>
      </c>
      <c r="O2848" s="7" t="str">
        <f>IF(OR($C2848=13,$C2848=14,$C2848=15),$J2848,"")</f>
        <v/>
      </c>
      <c r="P2848" s="8" t="str">
        <f t="shared" si="315"/>
        <v/>
      </c>
      <c r="Q2848" s="3" t="str">
        <f>IF(OR($C2848=19,$C2848=20,$C2848=21),$J2848,"")</f>
        <v/>
      </c>
      <c r="R2848" s="3" t="str">
        <f t="shared" si="318"/>
        <v/>
      </c>
      <c r="S2848" s="7" t="str">
        <f>IF(OR($C2848=25,$C2848=26,$C2848=27),$J2848,"")</f>
        <v/>
      </c>
      <c r="T2848" s="9" t="str">
        <f t="shared" si="319"/>
        <v/>
      </c>
    </row>
    <row r="2849" spans="1:20" x14ac:dyDescent="0.25">
      <c r="A2849" s="20">
        <f t="shared" si="317"/>
        <v>42882.83</v>
      </c>
      <c r="B2849" s="2">
        <v>42882.82304398148</v>
      </c>
      <c r="C2849" s="1">
        <v>7</v>
      </c>
      <c r="D2849" s="1">
        <v>10</v>
      </c>
      <c r="E2849" s="1">
        <v>8</v>
      </c>
      <c r="F2849" s="1">
        <v>9</v>
      </c>
      <c r="G2849" s="1">
        <v>557.62699999999995</v>
      </c>
      <c r="H2849" s="1">
        <v>192.70205753076468</v>
      </c>
      <c r="I2849" s="22">
        <v>3503.67</v>
      </c>
      <c r="J2849" s="1">
        <v>192.70205753076468</v>
      </c>
      <c r="K2849" s="7" t="str">
        <f>IF(OR($C2849=1,$C2849=2,$C2849=3),$J2849,"")</f>
        <v/>
      </c>
      <c r="L2849" s="8" t="str">
        <f t="shared" ref="L2849:L2912" si="322">K2849</f>
        <v/>
      </c>
      <c r="M2849" s="3">
        <f>IF(OR($C2849=7,$C2849=8,$C2849=9),$J2849,"")</f>
        <v>192.70205753076468</v>
      </c>
      <c r="N2849" s="8">
        <f>AVERAGE(M2849:M2850)</f>
        <v>195.45957477448985</v>
      </c>
      <c r="O2849" s="7" t="str">
        <f>IF(OR($C2849=13,$C2849=14,$C2849=15),$J2849,"")</f>
        <v/>
      </c>
      <c r="P2849" s="8" t="str">
        <f t="shared" si="315"/>
        <v/>
      </c>
      <c r="Q2849" s="3" t="str">
        <f>IF(OR($C2849=19,$C2849=20,$C2849=21),$J2849,"")</f>
        <v/>
      </c>
      <c r="R2849" s="3" t="str">
        <f t="shared" si="318"/>
        <v/>
      </c>
      <c r="S2849" s="7" t="str">
        <f>IF(OR($C2849=25,$C2849=26,$C2849=27),$J2849,"")</f>
        <v/>
      </c>
      <c r="T2849" s="9" t="str">
        <f t="shared" si="319"/>
        <v/>
      </c>
    </row>
    <row r="2850" spans="1:20" x14ac:dyDescent="0.25">
      <c r="A2850" s="20">
        <f t="shared" si="317"/>
        <v>42882.83</v>
      </c>
      <c r="B2850" s="2">
        <v>42882.823078703703</v>
      </c>
      <c r="C2850" s="1">
        <v>8</v>
      </c>
      <c r="D2850" s="1">
        <v>11</v>
      </c>
      <c r="E2850" s="1">
        <v>9</v>
      </c>
      <c r="F2850" s="1">
        <v>10</v>
      </c>
      <c r="G2850" s="1">
        <v>573.58600000000001</v>
      </c>
      <c r="H2850" s="1">
        <v>198.21709201821506</v>
      </c>
      <c r="I2850" s="22">
        <v>3603.94</v>
      </c>
      <c r="J2850" s="1">
        <v>198.21709201821506</v>
      </c>
      <c r="K2850" s="7" t="str">
        <f>IF(OR($C2850=1,$C2850=2,$C2850=3),$J2850,"")</f>
        <v/>
      </c>
      <c r="L2850" s="8" t="str">
        <f t="shared" si="322"/>
        <v/>
      </c>
      <c r="M2850" s="3">
        <f>IF(OR($C2850=7,$C2850=8,$C2850=9),$J2850,"")</f>
        <v>198.21709201821506</v>
      </c>
      <c r="N2850" s="8" t="str">
        <f t="shared" si="316"/>
        <v/>
      </c>
      <c r="O2850" s="7" t="str">
        <f>IF(OR($C2850=13,$C2850=14,$C2850=15),$J2850,"")</f>
        <v/>
      </c>
      <c r="P2850" s="8" t="str">
        <f t="shared" si="315"/>
        <v/>
      </c>
      <c r="Q2850" s="3" t="str">
        <f>IF(OR($C2850=19,$C2850=20,$C2850=21),$J2850,"")</f>
        <v/>
      </c>
      <c r="R2850" s="3" t="str">
        <f t="shared" si="318"/>
        <v/>
      </c>
      <c r="S2850" s="7" t="str">
        <f>IF(OR($C2850=25,$C2850=26,$C2850=27),$J2850,"")</f>
        <v/>
      </c>
      <c r="T2850" s="9" t="str">
        <f t="shared" si="319"/>
        <v/>
      </c>
    </row>
    <row r="2851" spans="1:20" x14ac:dyDescent="0.25">
      <c r="A2851" s="20">
        <f t="shared" si="317"/>
        <v>42882.83</v>
      </c>
      <c r="B2851" s="2">
        <v>42882.823240740741</v>
      </c>
      <c r="C2851" s="1">
        <v>19</v>
      </c>
      <c r="D2851" s="1">
        <v>22</v>
      </c>
      <c r="E2851" s="1">
        <v>20</v>
      </c>
      <c r="F2851" s="1">
        <v>21</v>
      </c>
      <c r="G2851" s="1">
        <v>726.65</v>
      </c>
      <c r="H2851" s="1">
        <v>251.11221319041255</v>
      </c>
      <c r="I2851" s="22">
        <v>4565.68</v>
      </c>
      <c r="J2851" s="1">
        <v>251.11221319041255</v>
      </c>
      <c r="K2851" s="7" t="str">
        <f>IF(OR($C2851=1,$C2851=2,$C2851=3),$J2851,"")</f>
        <v/>
      </c>
      <c r="L2851" s="8" t="str">
        <f t="shared" si="322"/>
        <v/>
      </c>
      <c r="M2851" s="3" t="str">
        <f>IF(OR($C2851=7,$C2851=8,$C2851=9),$J2851,"")</f>
        <v/>
      </c>
      <c r="N2851" s="8" t="str">
        <f t="shared" si="316"/>
        <v/>
      </c>
      <c r="O2851" s="7" t="str">
        <f>IF(OR($C2851=13,$C2851=14,$C2851=15),$J2851,"")</f>
        <v/>
      </c>
      <c r="P2851" s="8" t="str">
        <f t="shared" si="315"/>
        <v/>
      </c>
      <c r="Q2851" s="3">
        <f>IF(OR($C2851=19,$C2851=20,$C2851=21),$J2851,"")</f>
        <v>251.11221319041255</v>
      </c>
      <c r="R2851" s="3" t="str">
        <f t="shared" si="318"/>
        <v/>
      </c>
      <c r="S2851" s="7" t="str">
        <f>IF(OR($C2851=25,$C2851=26,$C2851=27),$J2851,"")</f>
        <v/>
      </c>
      <c r="T2851" s="9" t="str">
        <f t="shared" si="319"/>
        <v/>
      </c>
    </row>
    <row r="2852" spans="1:20" x14ac:dyDescent="0.25">
      <c r="A2852" s="20">
        <f t="shared" si="317"/>
        <v>42882.83</v>
      </c>
      <c r="B2852" s="2">
        <v>42882.823275462964</v>
      </c>
      <c r="C2852" s="1">
        <v>20</v>
      </c>
      <c r="D2852" s="1">
        <v>23</v>
      </c>
      <c r="E2852" s="1">
        <v>21</v>
      </c>
      <c r="F2852" s="1">
        <v>22</v>
      </c>
      <c r="G2852" s="1">
        <v>821.44100000000003</v>
      </c>
      <c r="H2852" s="1">
        <v>283.86963120531988</v>
      </c>
      <c r="I2852" s="22">
        <v>5161.26</v>
      </c>
      <c r="J2852" s="1">
        <v>283.86963120531988</v>
      </c>
      <c r="K2852" s="7" t="str">
        <f>IF(OR($C2852=1,$C2852=2,$C2852=3),$J2852,"")</f>
        <v/>
      </c>
      <c r="L2852" s="8" t="str">
        <f t="shared" si="322"/>
        <v/>
      </c>
      <c r="M2852" s="3" t="str">
        <f>IF(OR($C2852=7,$C2852=8,$C2852=9),$J2852,"")</f>
        <v/>
      </c>
      <c r="N2852" s="8" t="str">
        <f t="shared" si="316"/>
        <v/>
      </c>
      <c r="O2852" s="7" t="str">
        <f>IF(OR($C2852=13,$C2852=14,$C2852=15),$J2852,"")</f>
        <v/>
      </c>
      <c r="P2852" s="8" t="str">
        <f t="shared" si="315"/>
        <v/>
      </c>
      <c r="Q2852" s="3">
        <f>IF(OR($C2852=19,$C2852=20,$C2852=21),$J2852,"")</f>
        <v>283.86963120531988</v>
      </c>
      <c r="R2852" s="3">
        <f t="shared" si="318"/>
        <v>260.12596611233727</v>
      </c>
      <c r="S2852" s="7" t="str">
        <f>IF(OR($C2852=25,$C2852=26,$C2852=27),$J2852,"")</f>
        <v/>
      </c>
      <c r="T2852" s="9" t="str">
        <f t="shared" si="319"/>
        <v/>
      </c>
    </row>
    <row r="2853" spans="1:20" x14ac:dyDescent="0.25">
      <c r="A2853" s="20">
        <f t="shared" si="317"/>
        <v>42882.83</v>
      </c>
      <c r="B2853" s="2">
        <v>42882.823310185187</v>
      </c>
      <c r="C2853" s="1">
        <v>21</v>
      </c>
      <c r="D2853" s="1">
        <v>24</v>
      </c>
      <c r="E2853" s="1">
        <v>22</v>
      </c>
      <c r="F2853" s="1">
        <v>23</v>
      </c>
      <c r="G2853" s="1">
        <v>710.10900000000004</v>
      </c>
      <c r="H2853" s="1">
        <v>245.39605394127938</v>
      </c>
      <c r="I2853" s="22">
        <v>4461.74</v>
      </c>
      <c r="J2853" s="1">
        <v>245.39605394127938</v>
      </c>
      <c r="K2853" s="7" t="str">
        <f>IF(OR($C2853=1,$C2853=2,$C2853=3),$J2853,"")</f>
        <v/>
      </c>
      <c r="L2853" s="8" t="str">
        <f t="shared" si="322"/>
        <v/>
      </c>
      <c r="M2853" s="3" t="str">
        <f>IF(OR($C2853=7,$C2853=8,$C2853=9),$J2853,"")</f>
        <v/>
      </c>
      <c r="N2853" s="8" t="str">
        <f t="shared" si="316"/>
        <v/>
      </c>
      <c r="O2853" s="7" t="str">
        <f>IF(OR($C2853=13,$C2853=14,$C2853=15),$J2853,"")</f>
        <v/>
      </c>
      <c r="P2853" s="8" t="str">
        <f t="shared" si="315"/>
        <v/>
      </c>
      <c r="Q2853" s="3">
        <f>IF(OR($C2853=19,$C2853=20,$C2853=21),$J2853,"")</f>
        <v>245.39605394127938</v>
      </c>
      <c r="R2853" s="3" t="str">
        <f t="shared" si="318"/>
        <v/>
      </c>
      <c r="S2853" s="7" t="str">
        <f>IF(OR($C2853=25,$C2853=26,$C2853=27),$J2853,"")</f>
        <v/>
      </c>
      <c r="T2853" s="9" t="str">
        <f t="shared" si="319"/>
        <v/>
      </c>
    </row>
    <row r="2854" spans="1:20" x14ac:dyDescent="0.25">
      <c r="A2854" s="20">
        <f t="shared" si="317"/>
        <v>42882.840000000004</v>
      </c>
      <c r="B2854" s="2">
        <v>42882.836921296293</v>
      </c>
      <c r="C2854" s="1">
        <v>7</v>
      </c>
      <c r="D2854" s="1">
        <v>10</v>
      </c>
      <c r="E2854" s="1">
        <v>8</v>
      </c>
      <c r="F2854" s="1">
        <v>9</v>
      </c>
      <c r="G2854" s="1">
        <v>558.00599999999997</v>
      </c>
      <c r="H2854" s="1">
        <v>192.83303052849286</v>
      </c>
      <c r="I2854" s="22">
        <v>3506.05</v>
      </c>
      <c r="J2854" s="1">
        <v>192.83303052849286</v>
      </c>
      <c r="K2854" s="7" t="str">
        <f>IF(OR($C2854=1,$C2854=2,$C2854=3),$J2854,"")</f>
        <v/>
      </c>
      <c r="L2854" s="8" t="str">
        <f t="shared" si="322"/>
        <v/>
      </c>
      <c r="M2854" s="3">
        <f>IF(OR($C2854=7,$C2854=8,$C2854=9),$J2854,"")</f>
        <v>192.83303052849286</v>
      </c>
      <c r="N2854" s="8" t="str">
        <f t="shared" si="316"/>
        <v/>
      </c>
      <c r="O2854" s="7" t="str">
        <f>IF(OR($C2854=13,$C2854=14,$C2854=15),$J2854,"")</f>
        <v/>
      </c>
      <c r="P2854" s="8" t="str">
        <f t="shared" si="315"/>
        <v/>
      </c>
      <c r="Q2854" s="3" t="str">
        <f>IF(OR($C2854=19,$C2854=20,$C2854=21),$J2854,"")</f>
        <v/>
      </c>
      <c r="R2854" s="3" t="str">
        <f t="shared" si="318"/>
        <v/>
      </c>
      <c r="S2854" s="7" t="str">
        <f>IF(OR($C2854=25,$C2854=26,$C2854=27),$J2854,"")</f>
        <v/>
      </c>
      <c r="T2854" s="9" t="str">
        <f t="shared" si="319"/>
        <v/>
      </c>
    </row>
    <row r="2855" spans="1:20" x14ac:dyDescent="0.25">
      <c r="A2855" s="20">
        <f t="shared" si="317"/>
        <v>42882.840000000004</v>
      </c>
      <c r="B2855" s="2">
        <v>42882.836956018517</v>
      </c>
      <c r="C2855" s="1">
        <v>8</v>
      </c>
      <c r="D2855" s="1">
        <v>11</v>
      </c>
      <c r="E2855" s="1">
        <v>9</v>
      </c>
      <c r="F2855" s="1">
        <v>10</v>
      </c>
      <c r="G2855" s="1">
        <v>574.59</v>
      </c>
      <c r="H2855" s="1">
        <v>198.56404951087751</v>
      </c>
      <c r="I2855" s="22">
        <v>3610.26</v>
      </c>
      <c r="J2855" s="1">
        <v>198.56404951087751</v>
      </c>
      <c r="K2855" s="7" t="str">
        <f>IF(OR($C2855=1,$C2855=2,$C2855=3),$J2855,"")</f>
        <v/>
      </c>
      <c r="L2855" s="8" t="str">
        <f t="shared" si="322"/>
        <v/>
      </c>
      <c r="M2855" s="3">
        <f>IF(OR($C2855=7,$C2855=8,$C2855=9),$J2855,"")</f>
        <v>198.56404951087751</v>
      </c>
      <c r="N2855" s="8">
        <f t="shared" si="316"/>
        <v>197.7892699306492</v>
      </c>
      <c r="O2855" s="7" t="str">
        <f>IF(OR($C2855=13,$C2855=14,$C2855=15),$J2855,"")</f>
        <v/>
      </c>
      <c r="P2855" s="8" t="str">
        <f t="shared" si="315"/>
        <v/>
      </c>
      <c r="Q2855" s="3" t="str">
        <f>IF(OR($C2855=19,$C2855=20,$C2855=21),$J2855,"")</f>
        <v/>
      </c>
      <c r="R2855" s="3" t="str">
        <f t="shared" si="318"/>
        <v/>
      </c>
      <c r="S2855" s="7" t="str">
        <f>IF(OR($C2855=25,$C2855=26,$C2855=27),$J2855,"")</f>
        <v/>
      </c>
      <c r="T2855" s="9" t="str">
        <f t="shared" si="319"/>
        <v/>
      </c>
    </row>
    <row r="2856" spans="1:20" x14ac:dyDescent="0.25">
      <c r="A2856" s="20">
        <f t="shared" si="317"/>
        <v>42882.840000000004</v>
      </c>
      <c r="B2856" s="2">
        <v>42882.83697916667</v>
      </c>
      <c r="C2856" s="1">
        <v>9</v>
      </c>
      <c r="D2856" s="1">
        <v>12</v>
      </c>
      <c r="E2856" s="1">
        <v>10</v>
      </c>
      <c r="F2856" s="1">
        <v>11</v>
      </c>
      <c r="G2856" s="1">
        <v>584.44799999999998</v>
      </c>
      <c r="H2856" s="1">
        <v>201.9707297525772</v>
      </c>
      <c r="I2856" s="22">
        <v>3672.2</v>
      </c>
      <c r="J2856" s="1">
        <v>201.9707297525772</v>
      </c>
      <c r="K2856" s="7" t="str">
        <f>IF(OR($C2856=1,$C2856=2,$C2856=3),$J2856,"")</f>
        <v/>
      </c>
      <c r="L2856" s="8" t="str">
        <f t="shared" si="322"/>
        <v/>
      </c>
      <c r="M2856" s="3">
        <f>IF(OR($C2856=7,$C2856=8,$C2856=9),$J2856,"")</f>
        <v>201.9707297525772</v>
      </c>
      <c r="N2856" s="8" t="str">
        <f t="shared" si="316"/>
        <v/>
      </c>
      <c r="O2856" s="7" t="str">
        <f>IF(OR($C2856=13,$C2856=14,$C2856=15),$J2856,"")</f>
        <v/>
      </c>
      <c r="P2856" s="8" t="str">
        <f t="shared" si="315"/>
        <v/>
      </c>
      <c r="Q2856" s="3" t="str">
        <f>IF(OR($C2856=19,$C2856=20,$C2856=21),$J2856,"")</f>
        <v/>
      </c>
      <c r="R2856" s="3" t="str">
        <f t="shared" si="318"/>
        <v/>
      </c>
      <c r="S2856" s="7" t="str">
        <f>IF(OR($C2856=25,$C2856=26,$C2856=27),$J2856,"")</f>
        <v/>
      </c>
      <c r="T2856" s="9" t="str">
        <f t="shared" si="319"/>
        <v/>
      </c>
    </row>
    <row r="2857" spans="1:20" x14ac:dyDescent="0.25">
      <c r="A2857" s="20">
        <f t="shared" si="317"/>
        <v>42882.840000000004</v>
      </c>
      <c r="B2857" s="2">
        <v>42882.837083333332</v>
      </c>
      <c r="C2857" s="1">
        <v>19</v>
      </c>
      <c r="D2857" s="1">
        <v>22</v>
      </c>
      <c r="E2857" s="1">
        <v>20</v>
      </c>
      <c r="F2857" s="1">
        <v>21</v>
      </c>
      <c r="G2857" s="1">
        <v>724.53099999999995</v>
      </c>
      <c r="H2857" s="1">
        <v>250.37993935878728</v>
      </c>
      <c r="I2857" s="22">
        <v>4552.3599999999997</v>
      </c>
      <c r="J2857" s="1">
        <v>250.37993935878728</v>
      </c>
      <c r="K2857" s="7" t="str">
        <f>IF(OR($C2857=1,$C2857=2,$C2857=3),$J2857,"")</f>
        <v/>
      </c>
      <c r="L2857" s="8" t="str">
        <f t="shared" si="322"/>
        <v/>
      </c>
      <c r="M2857" s="3" t="str">
        <f>IF(OR($C2857=7,$C2857=8,$C2857=9),$J2857,"")</f>
        <v/>
      </c>
      <c r="N2857" s="8" t="str">
        <f t="shared" si="316"/>
        <v/>
      </c>
      <c r="O2857" s="7" t="str">
        <f>IF(OR($C2857=13,$C2857=14,$C2857=15),$J2857,"")</f>
        <v/>
      </c>
      <c r="P2857" s="8" t="str">
        <f t="shared" si="315"/>
        <v/>
      </c>
      <c r="Q2857" s="3">
        <f>IF(OR($C2857=19,$C2857=20,$C2857=21),$J2857,"")</f>
        <v>250.37993935878728</v>
      </c>
      <c r="R2857" s="3" t="str">
        <f t="shared" si="318"/>
        <v/>
      </c>
      <c r="S2857" s="7" t="str">
        <f>IF(OR($C2857=25,$C2857=26,$C2857=27),$J2857,"")</f>
        <v/>
      </c>
      <c r="T2857" s="9" t="str">
        <f t="shared" si="319"/>
        <v/>
      </c>
    </row>
    <row r="2858" spans="1:20" x14ac:dyDescent="0.25">
      <c r="A2858" s="20">
        <f t="shared" si="317"/>
        <v>42882.840000000004</v>
      </c>
      <c r="B2858" s="2">
        <v>42882.837118055555</v>
      </c>
      <c r="C2858" s="1">
        <v>20</v>
      </c>
      <c r="D2858" s="1">
        <v>23</v>
      </c>
      <c r="E2858" s="1">
        <v>21</v>
      </c>
      <c r="F2858" s="1">
        <v>22</v>
      </c>
      <c r="G2858" s="1">
        <v>824.11099999999999</v>
      </c>
      <c r="H2858" s="1">
        <v>284.79231696767914</v>
      </c>
      <c r="I2858" s="22">
        <v>5178.05</v>
      </c>
      <c r="J2858" s="1">
        <v>284.79231696767914</v>
      </c>
      <c r="K2858" s="7" t="str">
        <f>IF(OR($C2858=1,$C2858=2,$C2858=3),$J2858,"")</f>
        <v/>
      </c>
      <c r="L2858" s="8" t="str">
        <f t="shared" si="322"/>
        <v/>
      </c>
      <c r="M2858" s="3" t="str">
        <f>IF(OR($C2858=7,$C2858=8,$C2858=9),$J2858,"")</f>
        <v/>
      </c>
      <c r="N2858" s="8" t="str">
        <f t="shared" si="316"/>
        <v/>
      </c>
      <c r="O2858" s="7" t="str">
        <f>IF(OR($C2858=13,$C2858=14,$C2858=15),$J2858,"")</f>
        <v/>
      </c>
      <c r="P2858" s="8" t="str">
        <f t="shared" si="315"/>
        <v/>
      </c>
      <c r="Q2858" s="3">
        <f>IF(OR($C2858=19,$C2858=20,$C2858=21),$J2858,"")</f>
        <v>284.79231696767914</v>
      </c>
      <c r="R2858" s="3">
        <f t="shared" si="318"/>
        <v>260.17423144747187</v>
      </c>
      <c r="S2858" s="7" t="str">
        <f>IF(OR($C2858=25,$C2858=26,$C2858=27),$J2858,"")</f>
        <v/>
      </c>
      <c r="T2858" s="9" t="str">
        <f t="shared" si="319"/>
        <v/>
      </c>
    </row>
    <row r="2859" spans="1:20" x14ac:dyDescent="0.25">
      <c r="A2859" s="20">
        <f t="shared" si="317"/>
        <v>42882.840000000004</v>
      </c>
      <c r="B2859" s="2">
        <v>42882.837141203701</v>
      </c>
      <c r="C2859" s="1">
        <v>21</v>
      </c>
      <c r="D2859" s="1">
        <v>24</v>
      </c>
      <c r="E2859" s="1">
        <v>22</v>
      </c>
      <c r="F2859" s="1">
        <v>23</v>
      </c>
      <c r="G2859" s="1">
        <v>709.97699999999998</v>
      </c>
      <c r="H2859" s="1">
        <v>245.35043801594924</v>
      </c>
      <c r="I2859" s="22">
        <v>4460.92</v>
      </c>
      <c r="J2859" s="1">
        <v>245.35043801594924</v>
      </c>
      <c r="K2859" s="7" t="str">
        <f>IF(OR($C2859=1,$C2859=2,$C2859=3),$J2859,"")</f>
        <v/>
      </c>
      <c r="L2859" s="8" t="str">
        <f t="shared" si="322"/>
        <v/>
      </c>
      <c r="M2859" s="3" t="str">
        <f>IF(OR($C2859=7,$C2859=8,$C2859=9),$J2859,"")</f>
        <v/>
      </c>
      <c r="N2859" s="8" t="str">
        <f t="shared" si="316"/>
        <v/>
      </c>
      <c r="O2859" s="7" t="str">
        <f>IF(OR($C2859=13,$C2859=14,$C2859=15),$J2859,"")</f>
        <v/>
      </c>
      <c r="P2859" s="8" t="str">
        <f t="shared" si="315"/>
        <v/>
      </c>
      <c r="Q2859" s="3">
        <f>IF(OR($C2859=19,$C2859=20,$C2859=21),$J2859,"")</f>
        <v>245.35043801594924</v>
      </c>
      <c r="R2859" s="3" t="str">
        <f t="shared" si="318"/>
        <v/>
      </c>
      <c r="S2859" s="7" t="str">
        <f>IF(OR($C2859=25,$C2859=26,$C2859=27),$J2859,"")</f>
        <v/>
      </c>
      <c r="T2859" s="9" t="str">
        <f t="shared" si="319"/>
        <v/>
      </c>
    </row>
    <row r="2860" spans="1:20" x14ac:dyDescent="0.25">
      <c r="A2860" s="20">
        <f t="shared" si="317"/>
        <v>42882.86</v>
      </c>
      <c r="B2860" s="2">
        <v>42882.850729166668</v>
      </c>
      <c r="C2860" s="1">
        <v>1</v>
      </c>
      <c r="D2860" s="1">
        <v>4</v>
      </c>
      <c r="E2860" s="1">
        <v>2</v>
      </c>
      <c r="F2860" s="1">
        <v>3</v>
      </c>
      <c r="G2860" s="1">
        <v>714.024</v>
      </c>
      <c r="H2860" s="1">
        <v>246.74898081754782</v>
      </c>
      <c r="I2860" s="22">
        <v>4486.34</v>
      </c>
      <c r="J2860" s="1">
        <v>246.74898081754782</v>
      </c>
      <c r="K2860" s="7">
        <f>IF(OR($C2860=1,$C2860=2,$C2860=3),$J2860,"")</f>
        <v>246.74898081754782</v>
      </c>
      <c r="L2860" s="8">
        <f t="shared" si="322"/>
        <v>246.74898081754782</v>
      </c>
      <c r="M2860" s="3" t="str">
        <f>IF(OR($C2860=7,$C2860=8,$C2860=9),$J2860,"")</f>
        <v/>
      </c>
      <c r="N2860" s="8" t="str">
        <f t="shared" si="316"/>
        <v/>
      </c>
      <c r="O2860" s="7" t="str">
        <f>IF(OR($C2860=13,$C2860=14,$C2860=15),$J2860,"")</f>
        <v/>
      </c>
      <c r="P2860" s="8" t="str">
        <f t="shared" si="315"/>
        <v/>
      </c>
      <c r="Q2860" s="3" t="str">
        <f>IF(OR($C2860=19,$C2860=20,$C2860=21),$J2860,"")</f>
        <v/>
      </c>
      <c r="R2860" s="3" t="str">
        <f t="shared" si="318"/>
        <v/>
      </c>
      <c r="S2860" s="7" t="str">
        <f>IF(OR($C2860=25,$C2860=26,$C2860=27),$J2860,"")</f>
        <v/>
      </c>
      <c r="T2860" s="9" t="str">
        <f t="shared" si="319"/>
        <v/>
      </c>
    </row>
    <row r="2861" spans="1:20" x14ac:dyDescent="0.25">
      <c r="A2861" s="20">
        <f t="shared" si="317"/>
        <v>42882.86</v>
      </c>
      <c r="B2861" s="2">
        <v>42882.850810185184</v>
      </c>
      <c r="C2861" s="1">
        <v>7</v>
      </c>
      <c r="D2861" s="1">
        <v>10</v>
      </c>
      <c r="E2861" s="1">
        <v>8</v>
      </c>
      <c r="F2861" s="1">
        <v>9</v>
      </c>
      <c r="G2861" s="1">
        <v>557.89700000000005</v>
      </c>
      <c r="H2861" s="1">
        <v>192.79536283257633</v>
      </c>
      <c r="I2861" s="22">
        <v>3505.37</v>
      </c>
      <c r="J2861" s="1">
        <v>192.79536283257633</v>
      </c>
      <c r="K2861" s="7" t="str">
        <f>IF(OR($C2861=1,$C2861=2,$C2861=3),$J2861,"")</f>
        <v/>
      </c>
      <c r="L2861" s="8" t="str">
        <f t="shared" si="322"/>
        <v/>
      </c>
      <c r="M2861" s="3">
        <f>IF(OR($C2861=7,$C2861=8,$C2861=9),$J2861,"")</f>
        <v>192.79536283257633</v>
      </c>
      <c r="N2861" s="8" t="str">
        <f t="shared" si="316"/>
        <v/>
      </c>
      <c r="O2861" s="7" t="str">
        <f>IF(OR($C2861=13,$C2861=14,$C2861=15),$J2861,"")</f>
        <v/>
      </c>
      <c r="P2861" s="8" t="str">
        <f t="shared" si="315"/>
        <v/>
      </c>
      <c r="Q2861" s="3" t="str">
        <f>IF(OR($C2861=19,$C2861=20,$C2861=21),$J2861,"")</f>
        <v/>
      </c>
      <c r="R2861" s="3" t="str">
        <f t="shared" si="318"/>
        <v/>
      </c>
      <c r="S2861" s="7" t="str">
        <f>IF(OR($C2861=25,$C2861=26,$C2861=27),$J2861,"")</f>
        <v/>
      </c>
      <c r="T2861" s="9" t="str">
        <f t="shared" si="319"/>
        <v/>
      </c>
    </row>
    <row r="2862" spans="1:20" x14ac:dyDescent="0.25">
      <c r="A2862" s="20">
        <f t="shared" si="317"/>
        <v>42882.86</v>
      </c>
      <c r="B2862" s="2">
        <v>42882.850844907407</v>
      </c>
      <c r="C2862" s="1">
        <v>8</v>
      </c>
      <c r="D2862" s="1">
        <v>11</v>
      </c>
      <c r="E2862" s="1">
        <v>9</v>
      </c>
      <c r="F2862" s="1">
        <v>10</v>
      </c>
      <c r="G2862" s="1">
        <v>574.63300000000004</v>
      </c>
      <c r="H2862" s="1">
        <v>198.57890924412899</v>
      </c>
      <c r="I2862" s="22">
        <v>3610.52</v>
      </c>
      <c r="J2862" s="1">
        <v>198.57890924412899</v>
      </c>
      <c r="K2862" s="7" t="str">
        <f>IF(OR($C2862=1,$C2862=2,$C2862=3),$J2862,"")</f>
        <v/>
      </c>
      <c r="L2862" s="8" t="str">
        <f t="shared" si="322"/>
        <v/>
      </c>
      <c r="M2862" s="3">
        <f>IF(OR($C2862=7,$C2862=8,$C2862=9),$J2862,"")</f>
        <v>198.57890924412899</v>
      </c>
      <c r="N2862" s="8">
        <f t="shared" si="316"/>
        <v>197.80562715639886</v>
      </c>
      <c r="O2862" s="7" t="str">
        <f>IF(OR($C2862=13,$C2862=14,$C2862=15),$J2862,"")</f>
        <v/>
      </c>
      <c r="P2862" s="8" t="str">
        <f t="shared" si="315"/>
        <v/>
      </c>
      <c r="Q2862" s="3" t="str">
        <f>IF(OR($C2862=19,$C2862=20,$C2862=21),$J2862,"")</f>
        <v/>
      </c>
      <c r="R2862" s="3" t="str">
        <f t="shared" si="318"/>
        <v/>
      </c>
      <c r="S2862" s="7" t="str">
        <f>IF(OR($C2862=25,$C2862=26,$C2862=27),$J2862,"")</f>
        <v/>
      </c>
      <c r="T2862" s="9" t="str">
        <f t="shared" si="319"/>
        <v/>
      </c>
    </row>
    <row r="2863" spans="1:20" x14ac:dyDescent="0.25">
      <c r="A2863" s="20">
        <f t="shared" si="317"/>
        <v>42882.86</v>
      </c>
      <c r="B2863" s="2">
        <v>42882.850868055553</v>
      </c>
      <c r="C2863" s="1">
        <v>9</v>
      </c>
      <c r="D2863" s="1">
        <v>12</v>
      </c>
      <c r="E2863" s="1">
        <v>10</v>
      </c>
      <c r="F2863" s="1">
        <v>11</v>
      </c>
      <c r="G2863" s="1">
        <v>584.65599999999995</v>
      </c>
      <c r="H2863" s="1">
        <v>202.04260939249133</v>
      </c>
      <c r="I2863" s="22">
        <v>3673.5</v>
      </c>
      <c r="J2863" s="1">
        <v>202.04260939249133</v>
      </c>
      <c r="K2863" s="7" t="str">
        <f>IF(OR($C2863=1,$C2863=2,$C2863=3),$J2863,"")</f>
        <v/>
      </c>
      <c r="L2863" s="8" t="str">
        <f t="shared" si="322"/>
        <v/>
      </c>
      <c r="M2863" s="3">
        <f>IF(OR($C2863=7,$C2863=8,$C2863=9),$J2863,"")</f>
        <v>202.04260939249133</v>
      </c>
      <c r="N2863" s="8" t="str">
        <f t="shared" si="316"/>
        <v/>
      </c>
      <c r="O2863" s="7" t="str">
        <f>IF(OR($C2863=13,$C2863=14,$C2863=15),$J2863,"")</f>
        <v/>
      </c>
      <c r="P2863" s="8" t="str">
        <f t="shared" si="315"/>
        <v/>
      </c>
      <c r="Q2863" s="3" t="str">
        <f>IF(OR($C2863=19,$C2863=20,$C2863=21),$J2863,"")</f>
        <v/>
      </c>
      <c r="R2863" s="3" t="str">
        <f t="shared" si="318"/>
        <v/>
      </c>
      <c r="S2863" s="7" t="str">
        <f>IF(OR($C2863=25,$C2863=26,$C2863=27),$J2863,"")</f>
        <v/>
      </c>
      <c r="T2863" s="9" t="str">
        <f t="shared" si="319"/>
        <v/>
      </c>
    </row>
    <row r="2864" spans="1:20" x14ac:dyDescent="0.25">
      <c r="A2864" s="20">
        <f t="shared" si="317"/>
        <v>42882.86</v>
      </c>
      <c r="B2864" s="2">
        <v>42882.850983796299</v>
      </c>
      <c r="C2864" s="1">
        <v>19</v>
      </c>
      <c r="D2864" s="1">
        <v>22</v>
      </c>
      <c r="E2864" s="1">
        <v>20</v>
      </c>
      <c r="F2864" s="1">
        <v>21</v>
      </c>
      <c r="G2864" s="1">
        <v>724.11699999999996</v>
      </c>
      <c r="H2864" s="1">
        <v>250.2368712293428</v>
      </c>
      <c r="I2864" s="22">
        <v>4549.76</v>
      </c>
      <c r="J2864" s="1">
        <v>250.2368712293428</v>
      </c>
      <c r="K2864" s="7" t="str">
        <f>IF(OR($C2864=1,$C2864=2,$C2864=3),$J2864,"")</f>
        <v/>
      </c>
      <c r="L2864" s="8" t="str">
        <f t="shared" si="322"/>
        <v/>
      </c>
      <c r="M2864" s="3" t="str">
        <f>IF(OR($C2864=7,$C2864=8,$C2864=9),$J2864,"")</f>
        <v/>
      </c>
      <c r="N2864" s="8" t="str">
        <f t="shared" si="316"/>
        <v/>
      </c>
      <c r="O2864" s="7" t="str">
        <f>IF(OR($C2864=13,$C2864=14,$C2864=15),$J2864,"")</f>
        <v/>
      </c>
      <c r="P2864" s="8" t="str">
        <f t="shared" si="315"/>
        <v/>
      </c>
      <c r="Q2864" s="3">
        <f>IF(OR($C2864=19,$C2864=20,$C2864=21),$J2864,"")</f>
        <v>250.2368712293428</v>
      </c>
      <c r="R2864" s="3" t="str">
        <f t="shared" si="318"/>
        <v/>
      </c>
      <c r="S2864" s="7" t="str">
        <f>IF(OR($C2864=25,$C2864=26,$C2864=27),$J2864,"")</f>
        <v/>
      </c>
      <c r="T2864" s="9" t="str">
        <f t="shared" si="319"/>
        <v/>
      </c>
    </row>
    <row r="2865" spans="1:20" x14ac:dyDescent="0.25">
      <c r="A2865" s="20">
        <f t="shared" si="317"/>
        <v>42882.86</v>
      </c>
      <c r="B2865" s="2">
        <v>42882.851018518515</v>
      </c>
      <c r="C2865" s="1">
        <v>20</v>
      </c>
      <c r="D2865" s="1">
        <v>23</v>
      </c>
      <c r="E2865" s="1">
        <v>21</v>
      </c>
      <c r="F2865" s="1">
        <v>22</v>
      </c>
      <c r="G2865" s="1">
        <v>823.72</v>
      </c>
      <c r="H2865" s="1">
        <v>284.65719706764827</v>
      </c>
      <c r="I2865" s="22">
        <v>5175.59</v>
      </c>
      <c r="J2865" s="1">
        <v>284.65719706764827</v>
      </c>
      <c r="K2865" s="7" t="str">
        <f>IF(OR($C2865=1,$C2865=2,$C2865=3),$J2865,"")</f>
        <v/>
      </c>
      <c r="L2865" s="8" t="str">
        <f t="shared" si="322"/>
        <v/>
      </c>
      <c r="M2865" s="3" t="str">
        <f>IF(OR($C2865=7,$C2865=8,$C2865=9),$J2865,"")</f>
        <v/>
      </c>
      <c r="N2865" s="8" t="str">
        <f t="shared" si="316"/>
        <v/>
      </c>
      <c r="O2865" s="7" t="str">
        <f>IF(OR($C2865=13,$C2865=14,$C2865=15),$J2865,"")</f>
        <v/>
      </c>
      <c r="P2865" s="8" t="str">
        <f t="shared" si="315"/>
        <v/>
      </c>
      <c r="Q2865" s="3">
        <f>IF(OR($C2865=19,$C2865=20,$C2865=21),$J2865,"")</f>
        <v>284.65719706764827</v>
      </c>
      <c r="R2865" s="3">
        <f t="shared" si="318"/>
        <v>260.13921316135986</v>
      </c>
      <c r="S2865" s="7" t="str">
        <f>IF(OR($C2865=25,$C2865=26,$C2865=27),$J2865,"")</f>
        <v/>
      </c>
      <c r="T2865" s="9" t="str">
        <f t="shared" si="319"/>
        <v/>
      </c>
    </row>
    <row r="2866" spans="1:20" x14ac:dyDescent="0.25">
      <c r="A2866" s="20">
        <f t="shared" si="317"/>
        <v>42882.86</v>
      </c>
      <c r="B2866" s="2">
        <v>42882.851041666669</v>
      </c>
      <c r="C2866" s="1">
        <v>21</v>
      </c>
      <c r="D2866" s="1">
        <v>24</v>
      </c>
      <c r="E2866" s="1">
        <v>22</v>
      </c>
      <c r="F2866" s="1">
        <v>23</v>
      </c>
      <c r="G2866" s="1">
        <v>710.47799999999995</v>
      </c>
      <c r="H2866" s="1">
        <v>245.52357118708858</v>
      </c>
      <c r="I2866" s="22">
        <v>4464.07</v>
      </c>
      <c r="J2866" s="1">
        <v>245.52357118708858</v>
      </c>
      <c r="K2866" s="7" t="str">
        <f>IF(OR($C2866=1,$C2866=2,$C2866=3),$J2866,"")</f>
        <v/>
      </c>
      <c r="L2866" s="8" t="str">
        <f t="shared" si="322"/>
        <v/>
      </c>
      <c r="M2866" s="3" t="str">
        <f>IF(OR($C2866=7,$C2866=8,$C2866=9),$J2866,"")</f>
        <v/>
      </c>
      <c r="N2866" s="8" t="str">
        <f t="shared" si="316"/>
        <v/>
      </c>
      <c r="O2866" s="7" t="str">
        <f>IF(OR($C2866=13,$C2866=14,$C2866=15),$J2866,"")</f>
        <v/>
      </c>
      <c r="P2866" s="8" t="str">
        <f t="shared" si="315"/>
        <v/>
      </c>
      <c r="Q2866" s="3">
        <f>IF(OR($C2866=19,$C2866=20,$C2866=21),$J2866,"")</f>
        <v>245.52357118708858</v>
      </c>
      <c r="R2866" s="3" t="str">
        <f t="shared" si="318"/>
        <v/>
      </c>
      <c r="S2866" s="7" t="str">
        <f>IF(OR($C2866=25,$C2866=26,$C2866=27),$J2866,"")</f>
        <v/>
      </c>
      <c r="T2866" s="9" t="str">
        <f t="shared" si="319"/>
        <v/>
      </c>
    </row>
    <row r="2867" spans="1:20" x14ac:dyDescent="0.25">
      <c r="A2867" s="20">
        <f t="shared" si="317"/>
        <v>42882.86</v>
      </c>
      <c r="B2867" s="2">
        <v>42882.851111111115</v>
      </c>
      <c r="C2867" s="1">
        <v>26</v>
      </c>
      <c r="D2867" s="1">
        <v>29</v>
      </c>
      <c r="E2867" s="1">
        <v>27</v>
      </c>
      <c r="F2867" s="1">
        <v>28</v>
      </c>
      <c r="G2867" s="1">
        <v>3599.44</v>
      </c>
      <c r="H2867" s="1">
        <v>1243.877168714097</v>
      </c>
      <c r="I2867" s="22">
        <v>22615.9</v>
      </c>
      <c r="J2867" s="1">
        <v>1243.877168714097</v>
      </c>
      <c r="K2867" s="7" t="str">
        <f>IF(OR($C2867=1,$C2867=2,$C2867=3),$J2867,"")</f>
        <v/>
      </c>
      <c r="L2867" s="8" t="str">
        <f t="shared" si="322"/>
        <v/>
      </c>
      <c r="M2867" s="3" t="str">
        <f>IF(OR($C2867=7,$C2867=8,$C2867=9),$J2867,"")</f>
        <v/>
      </c>
      <c r="N2867" s="8" t="str">
        <f t="shared" si="316"/>
        <v/>
      </c>
      <c r="O2867" s="7" t="str">
        <f>IF(OR($C2867=13,$C2867=14,$C2867=15),$J2867,"")</f>
        <v/>
      </c>
      <c r="P2867" s="8" t="str">
        <f t="shared" si="315"/>
        <v/>
      </c>
      <c r="Q2867" s="3" t="str">
        <f>IF(OR($C2867=19,$C2867=20,$C2867=21),$J2867,"")</f>
        <v/>
      </c>
      <c r="R2867" s="3" t="str">
        <f t="shared" si="318"/>
        <v/>
      </c>
      <c r="S2867" s="7">
        <f>IF(OR($C2867=25,$C2867=26,$C2867=27),$J2867,"")</f>
        <v>1243.877168714097</v>
      </c>
      <c r="T2867" s="18">
        <f>S2867</f>
        <v>1243.877168714097</v>
      </c>
    </row>
    <row r="2868" spans="1:20" x14ac:dyDescent="0.25">
      <c r="A2868" s="20">
        <f t="shared" si="317"/>
        <v>42882.87</v>
      </c>
      <c r="B2868" s="2">
        <v>42882.864687499998</v>
      </c>
      <c r="C2868" s="1">
        <v>7</v>
      </c>
      <c r="D2868" s="1">
        <v>10</v>
      </c>
      <c r="E2868" s="1">
        <v>8</v>
      </c>
      <c r="F2868" s="1">
        <v>9</v>
      </c>
      <c r="G2868" s="1">
        <v>558.32500000000005</v>
      </c>
      <c r="H2868" s="1">
        <v>192.94326901470734</v>
      </c>
      <c r="I2868" s="22">
        <v>3508.06</v>
      </c>
      <c r="J2868" s="1">
        <v>192.94326901470734</v>
      </c>
      <c r="K2868" s="7" t="str">
        <f>IF(OR($C2868=1,$C2868=2,$C2868=3),$J2868,"")</f>
        <v/>
      </c>
      <c r="L2868" s="8" t="str">
        <f t="shared" si="322"/>
        <v/>
      </c>
      <c r="M2868" s="3">
        <f>IF(OR($C2868=7,$C2868=8,$C2868=9),$J2868,"")</f>
        <v>192.94326901470734</v>
      </c>
      <c r="N2868" s="8">
        <f>AVERAGE(M2868:M2869)</f>
        <v>195.764890456529</v>
      </c>
      <c r="O2868" s="7" t="str">
        <f>IF(OR($C2868=13,$C2868=14,$C2868=15),$J2868,"")</f>
        <v/>
      </c>
      <c r="P2868" s="8" t="str">
        <f t="shared" si="315"/>
        <v/>
      </c>
      <c r="Q2868" s="3" t="str">
        <f>IF(OR($C2868=19,$C2868=20,$C2868=21),$J2868,"")</f>
        <v/>
      </c>
      <c r="R2868" s="3" t="str">
        <f t="shared" si="318"/>
        <v/>
      </c>
      <c r="S2868" s="7" t="str">
        <f>IF(OR($C2868=25,$C2868=26,$C2868=27),$J2868,"")</f>
        <v/>
      </c>
      <c r="T2868" s="9" t="str">
        <f t="shared" si="319"/>
        <v/>
      </c>
    </row>
    <row r="2869" spans="1:20" x14ac:dyDescent="0.25">
      <c r="A2869" s="20">
        <f t="shared" si="317"/>
        <v>42882.87</v>
      </c>
      <c r="B2869" s="2">
        <v>42882.864710648151</v>
      </c>
      <c r="C2869" s="1">
        <v>8</v>
      </c>
      <c r="D2869" s="1">
        <v>11</v>
      </c>
      <c r="E2869" s="1">
        <v>9</v>
      </c>
      <c r="F2869" s="1">
        <v>10</v>
      </c>
      <c r="G2869" s="1">
        <v>574.65499999999997</v>
      </c>
      <c r="H2869" s="1">
        <v>198.58651189835066</v>
      </c>
      <c r="I2869" s="22">
        <v>3610.67</v>
      </c>
      <c r="J2869" s="1">
        <v>198.58651189835066</v>
      </c>
      <c r="K2869" s="7" t="str">
        <f>IF(OR($C2869=1,$C2869=2,$C2869=3),$J2869,"")</f>
        <v/>
      </c>
      <c r="L2869" s="8" t="str">
        <f t="shared" si="322"/>
        <v/>
      </c>
      <c r="M2869" s="3">
        <f>IF(OR($C2869=7,$C2869=8,$C2869=9),$J2869,"")</f>
        <v>198.58651189835066</v>
      </c>
      <c r="N2869" s="8" t="str">
        <f t="shared" si="316"/>
        <v/>
      </c>
      <c r="O2869" s="7" t="str">
        <f>IF(OR($C2869=13,$C2869=14,$C2869=15),$J2869,"")</f>
        <v/>
      </c>
      <c r="P2869" s="8" t="str">
        <f t="shared" si="315"/>
        <v/>
      </c>
      <c r="Q2869" s="3" t="str">
        <f>IF(OR($C2869=19,$C2869=20,$C2869=21),$J2869,"")</f>
        <v/>
      </c>
      <c r="R2869" s="3" t="str">
        <f t="shared" si="318"/>
        <v/>
      </c>
      <c r="S2869" s="7" t="str">
        <f>IF(OR($C2869=25,$C2869=26,$C2869=27),$J2869,"")</f>
        <v/>
      </c>
      <c r="T2869" s="9" t="str">
        <f t="shared" si="319"/>
        <v/>
      </c>
    </row>
    <row r="2870" spans="1:20" x14ac:dyDescent="0.25">
      <c r="A2870" s="20">
        <f t="shared" si="317"/>
        <v>42882.87</v>
      </c>
      <c r="B2870" s="2">
        <v>42882.864872685182</v>
      </c>
      <c r="C2870" s="1">
        <v>19</v>
      </c>
      <c r="D2870" s="1">
        <v>22</v>
      </c>
      <c r="E2870" s="1">
        <v>20</v>
      </c>
      <c r="F2870" s="1">
        <v>21</v>
      </c>
      <c r="G2870" s="1">
        <v>721.77599999999995</v>
      </c>
      <c r="H2870" s="1">
        <v>249.42787970511688</v>
      </c>
      <c r="I2870" s="22">
        <v>4535.05</v>
      </c>
      <c r="J2870" s="1">
        <v>249.42787970511688</v>
      </c>
      <c r="K2870" s="7" t="str">
        <f>IF(OR($C2870=1,$C2870=2,$C2870=3),$J2870,"")</f>
        <v/>
      </c>
      <c r="L2870" s="8" t="str">
        <f t="shared" si="322"/>
        <v/>
      </c>
      <c r="M2870" s="3" t="str">
        <f>IF(OR($C2870=7,$C2870=8,$C2870=9),$J2870,"")</f>
        <v/>
      </c>
      <c r="N2870" s="8" t="str">
        <f t="shared" si="316"/>
        <v/>
      </c>
      <c r="O2870" s="7" t="str">
        <f>IF(OR($C2870=13,$C2870=14,$C2870=15),$J2870,"")</f>
        <v/>
      </c>
      <c r="P2870" s="8" t="str">
        <f t="shared" si="315"/>
        <v/>
      </c>
      <c r="Q2870" s="3">
        <f>IF(OR($C2870=19,$C2870=20,$C2870=21),$J2870,"")</f>
        <v>249.42787970511688</v>
      </c>
      <c r="R2870" s="3" t="str">
        <f t="shared" si="318"/>
        <v/>
      </c>
      <c r="S2870" s="7" t="str">
        <f>IF(OR($C2870=25,$C2870=26,$C2870=27),$J2870,"")</f>
        <v/>
      </c>
      <c r="T2870" s="9" t="str">
        <f t="shared" si="319"/>
        <v/>
      </c>
    </row>
    <row r="2871" spans="1:20" x14ac:dyDescent="0.25">
      <c r="A2871" s="20">
        <f t="shared" si="317"/>
        <v>42882.87</v>
      </c>
      <c r="B2871" s="2">
        <v>42882.864895833336</v>
      </c>
      <c r="C2871" s="1">
        <v>20</v>
      </c>
      <c r="D2871" s="1">
        <v>23</v>
      </c>
      <c r="E2871" s="1">
        <v>21</v>
      </c>
      <c r="F2871" s="1">
        <v>22</v>
      </c>
      <c r="G2871" s="1">
        <v>820.91800000000001</v>
      </c>
      <c r="H2871" s="1">
        <v>283.68889537995881</v>
      </c>
      <c r="I2871" s="22">
        <v>5157.9799999999996</v>
      </c>
      <c r="J2871" s="1">
        <v>283.68889537995881</v>
      </c>
      <c r="K2871" s="7" t="str">
        <f>IF(OR($C2871=1,$C2871=2,$C2871=3),$J2871,"")</f>
        <v/>
      </c>
      <c r="L2871" s="8" t="str">
        <f t="shared" si="322"/>
        <v/>
      </c>
      <c r="M2871" s="3" t="str">
        <f>IF(OR($C2871=7,$C2871=8,$C2871=9),$J2871,"")</f>
        <v/>
      </c>
      <c r="N2871" s="8" t="str">
        <f t="shared" si="316"/>
        <v/>
      </c>
      <c r="O2871" s="7" t="str">
        <f>IF(OR($C2871=13,$C2871=14,$C2871=15),$J2871,"")</f>
        <v/>
      </c>
      <c r="P2871" s="8" t="str">
        <f t="shared" ref="P2871:P2934" si="323">O2871</f>
        <v/>
      </c>
      <c r="Q2871" s="3">
        <f>IF(OR($C2871=19,$C2871=20,$C2871=21),$J2871,"")</f>
        <v>283.68889537995881</v>
      </c>
      <c r="R2871" s="3">
        <f t="shared" si="318"/>
        <v>259.47985569522444</v>
      </c>
      <c r="S2871" s="7" t="str">
        <f>IF(OR($C2871=25,$C2871=26,$C2871=27),$J2871,"")</f>
        <v/>
      </c>
      <c r="T2871" s="9" t="str">
        <f t="shared" si="319"/>
        <v/>
      </c>
    </row>
    <row r="2872" spans="1:20" x14ac:dyDescent="0.25">
      <c r="A2872" s="20">
        <f t="shared" si="317"/>
        <v>42882.87</v>
      </c>
      <c r="B2872" s="2">
        <v>42882.864930555559</v>
      </c>
      <c r="C2872" s="1">
        <v>21</v>
      </c>
      <c r="D2872" s="1">
        <v>24</v>
      </c>
      <c r="E2872" s="1">
        <v>22</v>
      </c>
      <c r="F2872" s="1">
        <v>23</v>
      </c>
      <c r="G2872" s="1">
        <v>709.89700000000005</v>
      </c>
      <c r="H2872" s="1">
        <v>245.32279200059767</v>
      </c>
      <c r="I2872" s="22">
        <v>4460.41</v>
      </c>
      <c r="J2872" s="1">
        <v>245.32279200059767</v>
      </c>
      <c r="K2872" s="7" t="str">
        <f>IF(OR($C2872=1,$C2872=2,$C2872=3),$J2872,"")</f>
        <v/>
      </c>
      <c r="L2872" s="8" t="str">
        <f t="shared" si="322"/>
        <v/>
      </c>
      <c r="M2872" s="3" t="str">
        <f>IF(OR($C2872=7,$C2872=8,$C2872=9),$J2872,"")</f>
        <v/>
      </c>
      <c r="N2872" s="8" t="str">
        <f t="shared" si="316"/>
        <v/>
      </c>
      <c r="O2872" s="7" t="str">
        <f>IF(OR($C2872=13,$C2872=14,$C2872=15),$J2872,"")</f>
        <v/>
      </c>
      <c r="P2872" s="8" t="str">
        <f t="shared" si="323"/>
        <v/>
      </c>
      <c r="Q2872" s="3">
        <f>IF(OR($C2872=19,$C2872=20,$C2872=21),$J2872,"")</f>
        <v>245.32279200059767</v>
      </c>
      <c r="R2872" s="3" t="str">
        <f t="shared" si="318"/>
        <v/>
      </c>
      <c r="S2872" s="7" t="str">
        <f>IF(OR($C2872=25,$C2872=26,$C2872=27),$J2872,"")</f>
        <v/>
      </c>
      <c r="T2872" s="9" t="str">
        <f t="shared" si="319"/>
        <v/>
      </c>
    </row>
    <row r="2873" spans="1:20" x14ac:dyDescent="0.25">
      <c r="A2873" s="20">
        <f t="shared" si="317"/>
        <v>42882.880000000005</v>
      </c>
      <c r="B2873" s="2">
        <v>42882.878599537034</v>
      </c>
      <c r="C2873" s="1">
        <v>7</v>
      </c>
      <c r="D2873" s="1">
        <v>10</v>
      </c>
      <c r="E2873" s="1">
        <v>8</v>
      </c>
      <c r="F2873" s="1">
        <v>9</v>
      </c>
      <c r="G2873" s="1">
        <v>560.58900000000006</v>
      </c>
      <c r="H2873" s="1">
        <v>193.72565124915735</v>
      </c>
      <c r="I2873" s="22">
        <v>3522.28</v>
      </c>
      <c r="J2873" s="1">
        <v>193.72565124915735</v>
      </c>
      <c r="K2873" s="7" t="str">
        <f>IF(OR($C2873=1,$C2873=2,$C2873=3),$J2873,"")</f>
        <v/>
      </c>
      <c r="L2873" s="8" t="str">
        <f t="shared" si="322"/>
        <v/>
      </c>
      <c r="M2873" s="3">
        <f>IF(OR($C2873=7,$C2873=8,$C2873=9),$J2873,"")</f>
        <v>193.72565124915735</v>
      </c>
      <c r="N2873" s="8" t="str">
        <f t="shared" si="316"/>
        <v/>
      </c>
      <c r="O2873" s="7" t="str">
        <f>IF(OR($C2873=13,$C2873=14,$C2873=15),$J2873,"")</f>
        <v/>
      </c>
      <c r="P2873" s="8" t="str">
        <f t="shared" si="323"/>
        <v/>
      </c>
      <c r="Q2873" s="3" t="str">
        <f>IF(OR($C2873=19,$C2873=20,$C2873=21),$J2873,"")</f>
        <v/>
      </c>
      <c r="R2873" s="3" t="str">
        <f t="shared" si="318"/>
        <v/>
      </c>
      <c r="S2873" s="7" t="str">
        <f>IF(OR($C2873=25,$C2873=26,$C2873=27),$J2873,"")</f>
        <v/>
      </c>
      <c r="T2873" s="9" t="str">
        <f t="shared" si="319"/>
        <v/>
      </c>
    </row>
    <row r="2874" spans="1:20" x14ac:dyDescent="0.25">
      <c r="A2874" s="20">
        <f t="shared" si="317"/>
        <v>42882.880000000005</v>
      </c>
      <c r="B2874" s="2">
        <v>42882.878622685188</v>
      </c>
      <c r="C2874" s="1">
        <v>8</v>
      </c>
      <c r="D2874" s="1">
        <v>11</v>
      </c>
      <c r="E2874" s="1">
        <v>9</v>
      </c>
      <c r="F2874" s="1">
        <v>10</v>
      </c>
      <c r="G2874" s="1">
        <v>572.76199999999994</v>
      </c>
      <c r="H2874" s="1">
        <v>197.93233806009366</v>
      </c>
      <c r="I2874" s="22">
        <v>3598.77</v>
      </c>
      <c r="J2874" s="1">
        <v>197.93233806009366</v>
      </c>
      <c r="K2874" s="7" t="str">
        <f>IF(OR($C2874=1,$C2874=2,$C2874=3),$J2874,"")</f>
        <v/>
      </c>
      <c r="L2874" s="8" t="str">
        <f t="shared" si="322"/>
        <v/>
      </c>
      <c r="M2874" s="3">
        <f>IF(OR($C2874=7,$C2874=8,$C2874=9),$J2874,"")</f>
        <v>197.93233806009366</v>
      </c>
      <c r="N2874" s="8">
        <f t="shared" si="316"/>
        <v>197.85873054422007</v>
      </c>
      <c r="O2874" s="7" t="str">
        <f>IF(OR($C2874=13,$C2874=14,$C2874=15),$J2874,"")</f>
        <v/>
      </c>
      <c r="P2874" s="8" t="str">
        <f t="shared" si="323"/>
        <v/>
      </c>
      <c r="Q2874" s="3" t="str">
        <f>IF(OR($C2874=19,$C2874=20,$C2874=21),$J2874,"")</f>
        <v/>
      </c>
      <c r="R2874" s="3" t="str">
        <f t="shared" si="318"/>
        <v/>
      </c>
      <c r="S2874" s="7" t="str">
        <f>IF(OR($C2874=25,$C2874=26,$C2874=27),$J2874,"")</f>
        <v/>
      </c>
      <c r="T2874" s="9" t="str">
        <f t="shared" si="319"/>
        <v/>
      </c>
    </row>
    <row r="2875" spans="1:20" x14ac:dyDescent="0.25">
      <c r="A2875" s="20">
        <f t="shared" si="317"/>
        <v>42882.880000000005</v>
      </c>
      <c r="B2875" s="2">
        <v>42882.878645833334</v>
      </c>
      <c r="C2875" s="1">
        <v>9</v>
      </c>
      <c r="D2875" s="1">
        <v>12</v>
      </c>
      <c r="E2875" s="1">
        <v>10</v>
      </c>
      <c r="F2875" s="1">
        <v>11</v>
      </c>
      <c r="G2875" s="1">
        <v>584.29600000000005</v>
      </c>
      <c r="H2875" s="1">
        <v>201.91820232340919</v>
      </c>
      <c r="I2875" s="22">
        <v>3671.24</v>
      </c>
      <c r="J2875" s="1">
        <v>201.91820232340919</v>
      </c>
      <c r="K2875" s="7" t="str">
        <f>IF(OR($C2875=1,$C2875=2,$C2875=3),$J2875,"")</f>
        <v/>
      </c>
      <c r="L2875" s="8" t="str">
        <f t="shared" si="322"/>
        <v/>
      </c>
      <c r="M2875" s="3">
        <f>IF(OR($C2875=7,$C2875=8,$C2875=9),$J2875,"")</f>
        <v>201.91820232340919</v>
      </c>
      <c r="N2875" s="8" t="str">
        <f t="shared" si="316"/>
        <v/>
      </c>
      <c r="O2875" s="7" t="str">
        <f>IF(OR($C2875=13,$C2875=14,$C2875=15),$J2875,"")</f>
        <v/>
      </c>
      <c r="P2875" s="8" t="str">
        <f t="shared" si="323"/>
        <v/>
      </c>
      <c r="Q2875" s="3" t="str">
        <f>IF(OR($C2875=19,$C2875=20,$C2875=21),$J2875,"")</f>
        <v/>
      </c>
      <c r="R2875" s="3" t="str">
        <f t="shared" si="318"/>
        <v/>
      </c>
      <c r="S2875" s="7" t="str">
        <f>IF(OR($C2875=25,$C2875=26,$C2875=27),$J2875,"")</f>
        <v/>
      </c>
      <c r="T2875" s="9" t="str">
        <f t="shared" si="319"/>
        <v/>
      </c>
    </row>
    <row r="2876" spans="1:20" x14ac:dyDescent="0.25">
      <c r="A2876" s="20">
        <f t="shared" si="317"/>
        <v>42882.880000000005</v>
      </c>
      <c r="B2876" s="2">
        <v>42882.878761574073</v>
      </c>
      <c r="C2876" s="1">
        <v>19</v>
      </c>
      <c r="D2876" s="1">
        <v>22</v>
      </c>
      <c r="E2876" s="1">
        <v>20</v>
      </c>
      <c r="F2876" s="1">
        <v>21</v>
      </c>
      <c r="G2876" s="1">
        <v>723.60699999999997</v>
      </c>
      <c r="H2876" s="1">
        <v>250.06062788147642</v>
      </c>
      <c r="I2876" s="22">
        <v>4546.5600000000004</v>
      </c>
      <c r="J2876" s="1">
        <v>250.06062788147642</v>
      </c>
      <c r="K2876" s="7" t="str">
        <f>IF(OR($C2876=1,$C2876=2,$C2876=3),$J2876,"")</f>
        <v/>
      </c>
      <c r="L2876" s="8" t="str">
        <f t="shared" si="322"/>
        <v/>
      </c>
      <c r="M2876" s="3" t="str">
        <f>IF(OR($C2876=7,$C2876=8,$C2876=9),$J2876,"")</f>
        <v/>
      </c>
      <c r="N2876" s="8" t="str">
        <f t="shared" si="316"/>
        <v/>
      </c>
      <c r="O2876" s="7" t="str">
        <f>IF(OR($C2876=13,$C2876=14,$C2876=15),$J2876,"")</f>
        <v/>
      </c>
      <c r="P2876" s="8" t="str">
        <f t="shared" si="323"/>
        <v/>
      </c>
      <c r="Q2876" s="3">
        <f>IF(OR($C2876=19,$C2876=20,$C2876=21),$J2876,"")</f>
        <v>250.06062788147642</v>
      </c>
      <c r="R2876" s="3" t="str">
        <f t="shared" si="318"/>
        <v/>
      </c>
      <c r="S2876" s="7" t="str">
        <f>IF(OR($C2876=25,$C2876=26,$C2876=27),$J2876,"")</f>
        <v/>
      </c>
      <c r="T2876" s="9" t="str">
        <f t="shared" si="319"/>
        <v/>
      </c>
    </row>
    <row r="2877" spans="1:20" x14ac:dyDescent="0.25">
      <c r="A2877" s="20">
        <f t="shared" si="317"/>
        <v>42882.880000000005</v>
      </c>
      <c r="B2877" s="2">
        <v>42882.878796296296</v>
      </c>
      <c r="C2877" s="1">
        <v>20</v>
      </c>
      <c r="D2877" s="1">
        <v>23</v>
      </c>
      <c r="E2877" s="1">
        <v>21</v>
      </c>
      <c r="F2877" s="1">
        <v>22</v>
      </c>
      <c r="G2877" s="1">
        <v>821.67</v>
      </c>
      <c r="H2877" s="1">
        <v>283.94876792426373</v>
      </c>
      <c r="I2877" s="22">
        <v>5162.71</v>
      </c>
      <c r="J2877" s="1">
        <v>283.94876792426373</v>
      </c>
      <c r="K2877" s="7" t="str">
        <f>IF(OR($C2877=1,$C2877=2,$C2877=3),$J2877,"")</f>
        <v/>
      </c>
      <c r="L2877" s="8" t="str">
        <f t="shared" si="322"/>
        <v/>
      </c>
      <c r="M2877" s="3" t="str">
        <f>IF(OR($C2877=7,$C2877=8,$C2877=9),$J2877,"")</f>
        <v/>
      </c>
      <c r="N2877" s="8" t="str">
        <f t="shared" si="316"/>
        <v/>
      </c>
      <c r="O2877" s="7" t="str">
        <f>IF(OR($C2877=13,$C2877=14,$C2877=15),$J2877,"")</f>
        <v/>
      </c>
      <c r="P2877" s="8" t="str">
        <f t="shared" si="323"/>
        <v/>
      </c>
      <c r="Q2877" s="3">
        <f>IF(OR($C2877=19,$C2877=20,$C2877=21),$J2877,"")</f>
        <v>283.94876792426373</v>
      </c>
      <c r="R2877" s="3">
        <f t="shared" si="318"/>
        <v>259.75781334123855</v>
      </c>
      <c r="S2877" s="7" t="str">
        <f>IF(OR($C2877=25,$C2877=26,$C2877=27),$J2877,"")</f>
        <v/>
      </c>
      <c r="T2877" s="9" t="str">
        <f t="shared" si="319"/>
        <v/>
      </c>
    </row>
    <row r="2878" spans="1:20" x14ac:dyDescent="0.25">
      <c r="A2878" s="20">
        <f t="shared" si="317"/>
        <v>42882.880000000005</v>
      </c>
      <c r="B2878" s="2">
        <v>42882.878819444442</v>
      </c>
      <c r="C2878" s="1">
        <v>21</v>
      </c>
      <c r="D2878" s="1">
        <v>24</v>
      </c>
      <c r="E2878" s="1">
        <v>22</v>
      </c>
      <c r="F2878" s="1">
        <v>23</v>
      </c>
      <c r="G2878" s="1">
        <v>709.72699999999998</v>
      </c>
      <c r="H2878" s="1">
        <v>245.26404421797554</v>
      </c>
      <c r="I2878" s="22">
        <v>4459.3500000000004</v>
      </c>
      <c r="J2878" s="1">
        <v>245.26404421797554</v>
      </c>
      <c r="K2878" s="7" t="str">
        <f>IF(OR($C2878=1,$C2878=2,$C2878=3),$J2878,"")</f>
        <v/>
      </c>
      <c r="L2878" s="8" t="str">
        <f t="shared" si="322"/>
        <v/>
      </c>
      <c r="M2878" s="3" t="str">
        <f>IF(OR($C2878=7,$C2878=8,$C2878=9),$J2878,"")</f>
        <v/>
      </c>
      <c r="N2878" s="8" t="str">
        <f t="shared" si="316"/>
        <v/>
      </c>
      <c r="O2878" s="7" t="str">
        <f>IF(OR($C2878=13,$C2878=14,$C2878=15),$J2878,"")</f>
        <v/>
      </c>
      <c r="P2878" s="8" t="str">
        <f t="shared" si="323"/>
        <v/>
      </c>
      <c r="Q2878" s="3">
        <f>IF(OR($C2878=19,$C2878=20,$C2878=21),$J2878,"")</f>
        <v>245.26404421797554</v>
      </c>
      <c r="R2878" s="3" t="str">
        <f t="shared" si="318"/>
        <v/>
      </c>
      <c r="S2878" s="7" t="str">
        <f>IF(OR($C2878=25,$C2878=26,$C2878=27),$J2878,"")</f>
        <v/>
      </c>
      <c r="T2878" s="9" t="str">
        <f t="shared" si="319"/>
        <v/>
      </c>
    </row>
    <row r="2879" spans="1:20" x14ac:dyDescent="0.25">
      <c r="A2879" s="20">
        <f t="shared" si="317"/>
        <v>42882.9</v>
      </c>
      <c r="B2879" s="2">
        <v>42882.892476851855</v>
      </c>
      <c r="C2879" s="1">
        <v>7</v>
      </c>
      <c r="D2879" s="1">
        <v>10</v>
      </c>
      <c r="E2879" s="1">
        <v>8</v>
      </c>
      <c r="F2879" s="1">
        <v>9</v>
      </c>
      <c r="G2879" s="1">
        <v>558.33000000000004</v>
      </c>
      <c r="H2879" s="1">
        <v>192.94499689066683</v>
      </c>
      <c r="I2879" s="22">
        <v>3508.09</v>
      </c>
      <c r="J2879" s="1">
        <v>192.94499689066683</v>
      </c>
      <c r="K2879" s="7" t="str">
        <f>IF(OR($C2879=1,$C2879=2,$C2879=3),$J2879,"")</f>
        <v/>
      </c>
      <c r="L2879" s="8" t="str">
        <f t="shared" si="322"/>
        <v/>
      </c>
      <c r="M2879" s="3">
        <f>IF(OR($C2879=7,$C2879=8,$C2879=9),$J2879,"")</f>
        <v>192.94499689066683</v>
      </c>
      <c r="N2879" s="8">
        <f>AVERAGE(M2879:M2880)</f>
        <v>195.64791325407259</v>
      </c>
      <c r="O2879" s="7" t="str">
        <f>IF(OR($C2879=13,$C2879=14,$C2879=15),$J2879,"")</f>
        <v/>
      </c>
      <c r="P2879" s="8" t="str">
        <f t="shared" si="323"/>
        <v/>
      </c>
      <c r="Q2879" s="3" t="str">
        <f>IF(OR($C2879=19,$C2879=20,$C2879=21),$J2879,"")</f>
        <v/>
      </c>
      <c r="R2879" s="3" t="str">
        <f t="shared" si="318"/>
        <v/>
      </c>
      <c r="S2879" s="7" t="str">
        <f>IF(OR($C2879=25,$C2879=26,$C2879=27),$J2879,"")</f>
        <v/>
      </c>
      <c r="T2879" s="9" t="str">
        <f t="shared" si="319"/>
        <v/>
      </c>
    </row>
    <row r="2880" spans="1:20" x14ac:dyDescent="0.25">
      <c r="A2880" s="20">
        <f t="shared" si="317"/>
        <v>42882.9</v>
      </c>
      <c r="B2880" s="2">
        <v>42882.892511574071</v>
      </c>
      <c r="C2880" s="1">
        <v>8</v>
      </c>
      <c r="D2880" s="1">
        <v>11</v>
      </c>
      <c r="E2880" s="1">
        <v>9</v>
      </c>
      <c r="F2880" s="1">
        <v>10</v>
      </c>
      <c r="G2880" s="1">
        <v>573.97299999999996</v>
      </c>
      <c r="H2880" s="1">
        <v>198.35082961747835</v>
      </c>
      <c r="I2880" s="22">
        <v>3606.38</v>
      </c>
      <c r="J2880" s="1">
        <v>198.35082961747835</v>
      </c>
      <c r="K2880" s="7" t="str">
        <f>IF(OR($C2880=1,$C2880=2,$C2880=3),$J2880,"")</f>
        <v/>
      </c>
      <c r="L2880" s="8" t="str">
        <f t="shared" si="322"/>
        <v/>
      </c>
      <c r="M2880" s="3">
        <f>IF(OR($C2880=7,$C2880=8,$C2880=9),$J2880,"")</f>
        <v>198.35082961747835</v>
      </c>
      <c r="N2880" s="8" t="str">
        <f t="shared" si="316"/>
        <v/>
      </c>
      <c r="O2880" s="7" t="str">
        <f>IF(OR($C2880=13,$C2880=14,$C2880=15),$J2880,"")</f>
        <v/>
      </c>
      <c r="P2880" s="8" t="str">
        <f t="shared" si="323"/>
        <v/>
      </c>
      <c r="Q2880" s="3" t="str">
        <f>IF(OR($C2880=19,$C2880=20,$C2880=21),$J2880,"")</f>
        <v/>
      </c>
      <c r="R2880" s="3" t="str">
        <f t="shared" si="318"/>
        <v/>
      </c>
      <c r="S2880" s="7" t="str">
        <f>IF(OR($C2880=25,$C2880=26,$C2880=27),$J2880,"")</f>
        <v/>
      </c>
      <c r="T2880" s="9" t="str">
        <f t="shared" si="319"/>
        <v/>
      </c>
    </row>
    <row r="2881" spans="1:20" x14ac:dyDescent="0.25">
      <c r="A2881" s="20">
        <f t="shared" si="317"/>
        <v>42882.9</v>
      </c>
      <c r="B2881" s="2">
        <v>42882.89266203704</v>
      </c>
      <c r="C2881" s="1">
        <v>19</v>
      </c>
      <c r="D2881" s="1">
        <v>22</v>
      </c>
      <c r="E2881" s="1">
        <v>20</v>
      </c>
      <c r="F2881" s="1">
        <v>21</v>
      </c>
      <c r="G2881" s="1">
        <v>721.47699999999998</v>
      </c>
      <c r="H2881" s="1">
        <v>249.32455272274032</v>
      </c>
      <c r="I2881" s="22">
        <v>4533.18</v>
      </c>
      <c r="J2881" s="1">
        <v>249.32455272274032</v>
      </c>
      <c r="K2881" s="7" t="str">
        <f>IF(OR($C2881=1,$C2881=2,$C2881=3),$J2881,"")</f>
        <v/>
      </c>
      <c r="L2881" s="8" t="str">
        <f t="shared" si="322"/>
        <v/>
      </c>
      <c r="M2881" s="3" t="str">
        <f>IF(OR($C2881=7,$C2881=8,$C2881=9),$J2881,"")</f>
        <v/>
      </c>
      <c r="N2881" s="8" t="str">
        <f t="shared" si="316"/>
        <v/>
      </c>
      <c r="O2881" s="7" t="str">
        <f>IF(OR($C2881=13,$C2881=14,$C2881=15),$J2881,"")</f>
        <v/>
      </c>
      <c r="P2881" s="8" t="str">
        <f t="shared" si="323"/>
        <v/>
      </c>
      <c r="Q2881" s="3">
        <f>IF(OR($C2881=19,$C2881=20,$C2881=21),$J2881,"")</f>
        <v>249.32455272274032</v>
      </c>
      <c r="R2881" s="3" t="str">
        <f t="shared" si="318"/>
        <v/>
      </c>
      <c r="S2881" s="7" t="str">
        <f>IF(OR($C2881=25,$C2881=26,$C2881=27),$J2881,"")</f>
        <v/>
      </c>
      <c r="T2881" s="9" t="str">
        <f t="shared" si="319"/>
        <v/>
      </c>
    </row>
    <row r="2882" spans="1:20" x14ac:dyDescent="0.25">
      <c r="A2882" s="20">
        <f t="shared" si="317"/>
        <v>42882.9</v>
      </c>
      <c r="B2882" s="2">
        <v>42882.892685185187</v>
      </c>
      <c r="C2882" s="1">
        <v>20</v>
      </c>
      <c r="D2882" s="1">
        <v>23</v>
      </c>
      <c r="E2882" s="1">
        <v>21</v>
      </c>
      <c r="F2882" s="1">
        <v>22</v>
      </c>
      <c r="G2882" s="1">
        <v>823.16</v>
      </c>
      <c r="H2882" s="1">
        <v>284.46367496018712</v>
      </c>
      <c r="I2882" s="22">
        <v>5172.07</v>
      </c>
      <c r="J2882" s="1">
        <v>284.46367496018712</v>
      </c>
      <c r="K2882" s="7" t="str">
        <f>IF(OR($C2882=1,$C2882=2,$C2882=3),$J2882,"")</f>
        <v/>
      </c>
      <c r="L2882" s="8" t="str">
        <f t="shared" si="322"/>
        <v/>
      </c>
      <c r="M2882" s="3" t="str">
        <f>IF(OR($C2882=7,$C2882=8,$C2882=9),$J2882,"")</f>
        <v/>
      </c>
      <c r="N2882" s="8" t="str">
        <f t="shared" si="316"/>
        <v/>
      </c>
      <c r="O2882" s="7" t="str">
        <f>IF(OR($C2882=13,$C2882=14,$C2882=15),$J2882,"")</f>
        <v/>
      </c>
      <c r="P2882" s="8" t="str">
        <f t="shared" si="323"/>
        <v/>
      </c>
      <c r="Q2882" s="3">
        <f>IF(OR($C2882=19,$C2882=20,$C2882=21),$J2882,"")</f>
        <v>284.46367496018712</v>
      </c>
      <c r="R2882" s="3">
        <f t="shared" si="318"/>
        <v>259.71945449493825</v>
      </c>
      <c r="S2882" s="7" t="str">
        <f>IF(OR($C2882=25,$C2882=26,$C2882=27),$J2882,"")</f>
        <v/>
      </c>
      <c r="T2882" s="9" t="str">
        <f t="shared" si="319"/>
        <v/>
      </c>
    </row>
    <row r="2883" spans="1:20" x14ac:dyDescent="0.25">
      <c r="A2883" s="20">
        <f t="shared" si="317"/>
        <v>42882.9</v>
      </c>
      <c r="B2883" s="2">
        <v>42882.89271990741</v>
      </c>
      <c r="C2883" s="1">
        <v>21</v>
      </c>
      <c r="D2883" s="1">
        <v>24</v>
      </c>
      <c r="E2883" s="1">
        <v>22</v>
      </c>
      <c r="F2883" s="1">
        <v>23</v>
      </c>
      <c r="G2883" s="1">
        <v>710.03399999999999</v>
      </c>
      <c r="H2883" s="1">
        <v>245.37013580188724</v>
      </c>
      <c r="I2883" s="22">
        <v>4461.28</v>
      </c>
      <c r="J2883" s="1">
        <v>245.37013580188724</v>
      </c>
      <c r="K2883" s="7" t="str">
        <f>IF(OR($C2883=1,$C2883=2,$C2883=3),$J2883,"")</f>
        <v/>
      </c>
      <c r="L2883" s="8" t="str">
        <f t="shared" si="322"/>
        <v/>
      </c>
      <c r="M2883" s="3" t="str">
        <f>IF(OR($C2883=7,$C2883=8,$C2883=9),$J2883,"")</f>
        <v/>
      </c>
      <c r="N2883" s="8" t="str">
        <f t="shared" ref="N2883:N2946" si="324">IF(AND(C2882=7,C2883=8,C2884=9),AVERAGE(M2882:M2884),"")</f>
        <v/>
      </c>
      <c r="O2883" s="7" t="str">
        <f>IF(OR($C2883=13,$C2883=14,$C2883=15),$J2883,"")</f>
        <v/>
      </c>
      <c r="P2883" s="8" t="str">
        <f t="shared" si="323"/>
        <v/>
      </c>
      <c r="Q2883" s="3">
        <f>IF(OR($C2883=19,$C2883=20,$C2883=21),$J2883,"")</f>
        <v>245.37013580188724</v>
      </c>
      <c r="R2883" s="3" t="str">
        <f t="shared" si="318"/>
        <v/>
      </c>
      <c r="S2883" s="7" t="str">
        <f>IF(OR($C2883=25,$C2883=26,$C2883=27),$J2883,"")</f>
        <v/>
      </c>
      <c r="T2883" s="9" t="str">
        <f t="shared" si="319"/>
        <v/>
      </c>
    </row>
    <row r="2884" spans="1:20" x14ac:dyDescent="0.25">
      <c r="A2884" s="20">
        <f t="shared" ref="A2884:A2947" si="325">ROUNDUP(B2884,2)</f>
        <v>42882.91</v>
      </c>
      <c r="B2884" s="2">
        <v>42882.906400462962</v>
      </c>
      <c r="C2884" s="1">
        <v>8</v>
      </c>
      <c r="D2884" s="1">
        <v>11</v>
      </c>
      <c r="E2884" s="1">
        <v>9</v>
      </c>
      <c r="F2884" s="1">
        <v>10</v>
      </c>
      <c r="G2884" s="1">
        <v>574.21900000000005</v>
      </c>
      <c r="H2884" s="1">
        <v>198.43584111468454</v>
      </c>
      <c r="I2884" s="22">
        <v>3607.92</v>
      </c>
      <c r="J2884" s="1">
        <v>198.43584111468454</v>
      </c>
      <c r="K2884" s="7" t="str">
        <f>IF(OR($C2884=1,$C2884=2,$C2884=3),$J2884,"")</f>
        <v/>
      </c>
      <c r="L2884" s="8" t="str">
        <f t="shared" si="322"/>
        <v/>
      </c>
      <c r="M2884" s="3">
        <f>IF(OR($C2884=7,$C2884=8,$C2884=9),$J2884,"")</f>
        <v>198.43584111468454</v>
      </c>
      <c r="N2884" s="8">
        <f>AVERAGE(M2884:M2885)</f>
        <v>200.04898611044979</v>
      </c>
      <c r="O2884" s="7" t="str">
        <f>IF(OR($C2884=13,$C2884=14,$C2884=15),$J2884,"")</f>
        <v/>
      </c>
      <c r="P2884" s="8" t="str">
        <f t="shared" si="323"/>
        <v/>
      </c>
      <c r="Q2884" s="3" t="str">
        <f>IF(OR($C2884=19,$C2884=20,$C2884=21),$J2884,"")</f>
        <v/>
      </c>
      <c r="R2884" s="3" t="str">
        <f t="shared" si="318"/>
        <v/>
      </c>
      <c r="S2884" s="7" t="str">
        <f>IF(OR($C2884=25,$C2884=26,$C2884=27),$J2884,"")</f>
        <v/>
      </c>
      <c r="T2884" s="9" t="str">
        <f t="shared" si="319"/>
        <v/>
      </c>
    </row>
    <row r="2885" spans="1:20" x14ac:dyDescent="0.25">
      <c r="A2885" s="20">
        <f t="shared" si="325"/>
        <v>42882.91</v>
      </c>
      <c r="B2885" s="2">
        <v>42882.906435185185</v>
      </c>
      <c r="C2885" s="1">
        <v>9</v>
      </c>
      <c r="D2885" s="1">
        <v>12</v>
      </c>
      <c r="E2885" s="1">
        <v>10</v>
      </c>
      <c r="F2885" s="1">
        <v>11</v>
      </c>
      <c r="G2885" s="1">
        <v>583.55499999999995</v>
      </c>
      <c r="H2885" s="1">
        <v>201.66213110621507</v>
      </c>
      <c r="I2885" s="22">
        <v>3666.58</v>
      </c>
      <c r="J2885" s="1">
        <v>201.66213110621507</v>
      </c>
      <c r="K2885" s="7" t="str">
        <f>IF(OR($C2885=1,$C2885=2,$C2885=3),$J2885,"")</f>
        <v/>
      </c>
      <c r="L2885" s="8" t="str">
        <f t="shared" si="322"/>
        <v/>
      </c>
      <c r="M2885" s="3">
        <f>IF(OR($C2885=7,$C2885=8,$C2885=9),$J2885,"")</f>
        <v>201.66213110621507</v>
      </c>
      <c r="N2885" s="8" t="str">
        <f t="shared" si="324"/>
        <v/>
      </c>
      <c r="O2885" s="7" t="str">
        <f>IF(OR($C2885=13,$C2885=14,$C2885=15),$J2885,"")</f>
        <v/>
      </c>
      <c r="P2885" s="8" t="str">
        <f t="shared" si="323"/>
        <v/>
      </c>
      <c r="Q2885" s="3" t="str">
        <f>IF(OR($C2885=19,$C2885=20,$C2885=21),$J2885,"")</f>
        <v/>
      </c>
      <c r="R2885" s="3" t="str">
        <f t="shared" ref="R2885:R2948" si="326">IF(AND(C2884=19,C2885=20,C2886=21),AVERAGE(Q2884:Q2886),"")</f>
        <v/>
      </c>
      <c r="S2885" s="7" t="str">
        <f>IF(OR($C2885=25,$C2885=26,$C2885=27),$J2885,"")</f>
        <v/>
      </c>
      <c r="T2885" s="9" t="str">
        <f t="shared" ref="T2885:T2948" si="327">IF(AND(C2884=25,C2885=26,C2886=27),AVERAGE(S2884:S2886),"")</f>
        <v/>
      </c>
    </row>
    <row r="2886" spans="1:20" x14ac:dyDescent="0.25">
      <c r="A2886" s="20">
        <f t="shared" si="325"/>
        <v>42882.91</v>
      </c>
      <c r="B2886" s="2">
        <v>42882.906550925924</v>
      </c>
      <c r="C2886" s="1">
        <v>19</v>
      </c>
      <c r="D2886" s="1">
        <v>22</v>
      </c>
      <c r="E2886" s="1">
        <v>20</v>
      </c>
      <c r="F2886" s="1">
        <v>21</v>
      </c>
      <c r="G2886" s="1">
        <v>721.47900000000004</v>
      </c>
      <c r="H2886" s="1">
        <v>249.32524387312415</v>
      </c>
      <c r="I2886" s="22">
        <v>4533.1899999999996</v>
      </c>
      <c r="J2886" s="1">
        <v>249.32524387312415</v>
      </c>
      <c r="K2886" s="7" t="str">
        <f>IF(OR($C2886=1,$C2886=2,$C2886=3),$J2886,"")</f>
        <v/>
      </c>
      <c r="L2886" s="8" t="str">
        <f t="shared" si="322"/>
        <v/>
      </c>
      <c r="M2886" s="3" t="str">
        <f>IF(OR($C2886=7,$C2886=8,$C2886=9),$J2886,"")</f>
        <v/>
      </c>
      <c r="N2886" s="8" t="str">
        <f t="shared" si="324"/>
        <v/>
      </c>
      <c r="O2886" s="7" t="str">
        <f>IF(OR($C2886=13,$C2886=14,$C2886=15),$J2886,"")</f>
        <v/>
      </c>
      <c r="P2886" s="8" t="str">
        <f t="shared" si="323"/>
        <v/>
      </c>
      <c r="Q2886" s="3">
        <f>IF(OR($C2886=19,$C2886=20,$C2886=21),$J2886,"")</f>
        <v>249.32524387312415</v>
      </c>
      <c r="R2886" s="3" t="str">
        <f t="shared" si="326"/>
        <v/>
      </c>
      <c r="S2886" s="7" t="str">
        <f>IF(OR($C2886=25,$C2886=26,$C2886=27),$J2886,"")</f>
        <v/>
      </c>
      <c r="T2886" s="9" t="str">
        <f t="shared" si="327"/>
        <v/>
      </c>
    </row>
    <row r="2887" spans="1:20" x14ac:dyDescent="0.25">
      <c r="A2887" s="20">
        <f t="shared" si="325"/>
        <v>42882.91</v>
      </c>
      <c r="B2887" s="2">
        <v>42882.906585648147</v>
      </c>
      <c r="C2887" s="1">
        <v>20</v>
      </c>
      <c r="D2887" s="1">
        <v>23</v>
      </c>
      <c r="E2887" s="1">
        <v>21</v>
      </c>
      <c r="F2887" s="1">
        <v>22</v>
      </c>
      <c r="G2887" s="1">
        <v>823.11900000000003</v>
      </c>
      <c r="H2887" s="1">
        <v>284.44950637731944</v>
      </c>
      <c r="I2887" s="22">
        <v>5171.8100000000004</v>
      </c>
      <c r="J2887" s="1">
        <v>284.44950637731944</v>
      </c>
      <c r="K2887" s="7" t="str">
        <f>IF(OR($C2887=1,$C2887=2,$C2887=3),$J2887,"")</f>
        <v/>
      </c>
      <c r="L2887" s="8" t="str">
        <f t="shared" si="322"/>
        <v/>
      </c>
      <c r="M2887" s="3" t="str">
        <f>IF(OR($C2887=7,$C2887=8,$C2887=9),$J2887,"")</f>
        <v/>
      </c>
      <c r="N2887" s="8" t="str">
        <f t="shared" si="324"/>
        <v/>
      </c>
      <c r="O2887" s="7" t="str">
        <f>IF(OR($C2887=13,$C2887=14,$C2887=15),$J2887,"")</f>
        <v/>
      </c>
      <c r="P2887" s="8" t="str">
        <f t="shared" si="323"/>
        <v/>
      </c>
      <c r="Q2887" s="3">
        <f>IF(OR($C2887=19,$C2887=20,$C2887=21),$J2887,"")</f>
        <v>284.44950637731944</v>
      </c>
      <c r="R2887" s="3">
        <f t="shared" si="326"/>
        <v>259.678561430564</v>
      </c>
      <c r="S2887" s="7" t="str">
        <f>IF(OR($C2887=25,$C2887=26,$C2887=27),$J2887,"")</f>
        <v/>
      </c>
      <c r="T2887" s="9" t="str">
        <f t="shared" si="327"/>
        <v/>
      </c>
    </row>
    <row r="2888" spans="1:20" x14ac:dyDescent="0.25">
      <c r="A2888" s="20">
        <f t="shared" si="325"/>
        <v>42882.91</v>
      </c>
      <c r="B2888" s="2">
        <v>42882.906608796293</v>
      </c>
      <c r="C2888" s="1">
        <v>21</v>
      </c>
      <c r="D2888" s="1">
        <v>24</v>
      </c>
      <c r="E2888" s="1">
        <v>22</v>
      </c>
      <c r="F2888" s="1">
        <v>23</v>
      </c>
      <c r="G2888" s="1">
        <v>709.71799999999996</v>
      </c>
      <c r="H2888" s="1">
        <v>245.26093404124848</v>
      </c>
      <c r="I2888" s="22">
        <v>4459.29</v>
      </c>
      <c r="J2888" s="1">
        <v>245.26093404124848</v>
      </c>
      <c r="K2888" s="7" t="str">
        <f>IF(OR($C2888=1,$C2888=2,$C2888=3),$J2888,"")</f>
        <v/>
      </c>
      <c r="L2888" s="8" t="str">
        <f t="shared" si="322"/>
        <v/>
      </c>
      <c r="M2888" s="3" t="str">
        <f>IF(OR($C2888=7,$C2888=8,$C2888=9),$J2888,"")</f>
        <v/>
      </c>
      <c r="N2888" s="8" t="str">
        <f t="shared" si="324"/>
        <v/>
      </c>
      <c r="O2888" s="7" t="str">
        <f>IF(OR($C2888=13,$C2888=14,$C2888=15),$J2888,"")</f>
        <v/>
      </c>
      <c r="P2888" s="8" t="str">
        <f t="shared" si="323"/>
        <v/>
      </c>
      <c r="Q2888" s="3">
        <f>IF(OR($C2888=19,$C2888=20,$C2888=21),$J2888,"")</f>
        <v>245.26093404124848</v>
      </c>
      <c r="R2888" s="3" t="str">
        <f t="shared" si="326"/>
        <v/>
      </c>
      <c r="S2888" s="7" t="str">
        <f>IF(OR($C2888=25,$C2888=26,$C2888=27),$J2888,"")</f>
        <v/>
      </c>
      <c r="T2888" s="9" t="str">
        <f t="shared" si="327"/>
        <v/>
      </c>
    </row>
    <row r="2889" spans="1:20" x14ac:dyDescent="0.25">
      <c r="A2889" s="20">
        <f t="shared" si="325"/>
        <v>42882.93</v>
      </c>
      <c r="B2889" s="2">
        <v>42882.920266203706</v>
      </c>
      <c r="C2889" s="1">
        <v>7</v>
      </c>
      <c r="D2889" s="1">
        <v>10</v>
      </c>
      <c r="E2889" s="1">
        <v>8</v>
      </c>
      <c r="F2889" s="1">
        <v>9</v>
      </c>
      <c r="G2889" s="1">
        <v>559.15099999999995</v>
      </c>
      <c r="H2889" s="1">
        <v>193.22871412321248</v>
      </c>
      <c r="I2889" s="22">
        <v>3513.25</v>
      </c>
      <c r="J2889" s="1">
        <v>193.22871412321248</v>
      </c>
      <c r="K2889" s="7" t="str">
        <f>IF(OR($C2889=1,$C2889=2,$C2889=3),$J2889,"")</f>
        <v/>
      </c>
      <c r="L2889" s="8" t="str">
        <f t="shared" si="322"/>
        <v/>
      </c>
      <c r="M2889" s="3">
        <f>IF(OR($C2889=7,$C2889=8,$C2889=9),$J2889,"")</f>
        <v>193.22871412321248</v>
      </c>
      <c r="N2889" s="8" t="str">
        <f t="shared" si="324"/>
        <v/>
      </c>
      <c r="O2889" s="7" t="str">
        <f>IF(OR($C2889=13,$C2889=14,$C2889=15),$J2889,"")</f>
        <v/>
      </c>
      <c r="P2889" s="8" t="str">
        <f t="shared" si="323"/>
        <v/>
      </c>
      <c r="Q2889" s="3" t="str">
        <f>IF(OR($C2889=19,$C2889=20,$C2889=21),$J2889,"")</f>
        <v/>
      </c>
      <c r="R2889" s="3" t="str">
        <f t="shared" si="326"/>
        <v/>
      </c>
      <c r="S2889" s="7" t="str">
        <f>IF(OR($C2889=25,$C2889=26,$C2889=27),$J2889,"")</f>
        <v/>
      </c>
      <c r="T2889" s="9" t="str">
        <f t="shared" si="327"/>
        <v/>
      </c>
    </row>
    <row r="2890" spans="1:20" x14ac:dyDescent="0.25">
      <c r="A2890" s="20">
        <f t="shared" si="325"/>
        <v>42882.93</v>
      </c>
      <c r="B2890" s="2">
        <v>42882.920300925929</v>
      </c>
      <c r="C2890" s="1">
        <v>8</v>
      </c>
      <c r="D2890" s="1">
        <v>11</v>
      </c>
      <c r="E2890" s="1">
        <v>9</v>
      </c>
      <c r="F2890" s="1">
        <v>10</v>
      </c>
      <c r="G2890" s="1">
        <v>575.56200000000001</v>
      </c>
      <c r="H2890" s="1">
        <v>198.89994859739934</v>
      </c>
      <c r="I2890" s="22">
        <v>3616.36</v>
      </c>
      <c r="J2890" s="1">
        <v>198.89994859739934</v>
      </c>
      <c r="K2890" s="7" t="str">
        <f>IF(OR($C2890=1,$C2890=2,$C2890=3),$J2890,"")</f>
        <v/>
      </c>
      <c r="L2890" s="8" t="str">
        <f t="shared" si="322"/>
        <v/>
      </c>
      <c r="M2890" s="3">
        <f>IF(OR($C2890=7,$C2890=8,$C2890=9),$J2890,"")</f>
        <v>198.89994859739934</v>
      </c>
      <c r="N2890" s="8">
        <f t="shared" si="324"/>
        <v>198.1565011679028</v>
      </c>
      <c r="O2890" s="7" t="str">
        <f>IF(OR($C2890=13,$C2890=14,$C2890=15),$J2890,"")</f>
        <v/>
      </c>
      <c r="P2890" s="8" t="str">
        <f t="shared" si="323"/>
        <v/>
      </c>
      <c r="Q2890" s="3" t="str">
        <f>IF(OR($C2890=19,$C2890=20,$C2890=21),$J2890,"")</f>
        <v/>
      </c>
      <c r="R2890" s="3" t="str">
        <f t="shared" si="326"/>
        <v/>
      </c>
      <c r="S2890" s="7" t="str">
        <f>IF(OR($C2890=25,$C2890=26,$C2890=27),$J2890,"")</f>
        <v/>
      </c>
      <c r="T2890" s="9" t="str">
        <f t="shared" si="327"/>
        <v/>
      </c>
    </row>
    <row r="2891" spans="1:20" x14ac:dyDescent="0.25">
      <c r="A2891" s="20">
        <f t="shared" si="325"/>
        <v>42882.93</v>
      </c>
      <c r="B2891" s="2">
        <v>42882.920324074075</v>
      </c>
      <c r="C2891" s="1">
        <v>9</v>
      </c>
      <c r="D2891" s="1">
        <v>12</v>
      </c>
      <c r="E2891" s="1">
        <v>10</v>
      </c>
      <c r="F2891" s="1">
        <v>11</v>
      </c>
      <c r="G2891" s="1">
        <v>585.51900000000001</v>
      </c>
      <c r="H2891" s="1">
        <v>202.34084078309661</v>
      </c>
      <c r="I2891" s="22">
        <v>3678.92</v>
      </c>
      <c r="J2891" s="1">
        <v>202.34084078309661</v>
      </c>
      <c r="K2891" s="7" t="str">
        <f>IF(OR($C2891=1,$C2891=2,$C2891=3),$J2891,"")</f>
        <v/>
      </c>
      <c r="L2891" s="8" t="str">
        <f t="shared" si="322"/>
        <v/>
      </c>
      <c r="M2891" s="3">
        <f>IF(OR($C2891=7,$C2891=8,$C2891=9),$J2891,"")</f>
        <v>202.34084078309661</v>
      </c>
      <c r="N2891" s="8" t="str">
        <f t="shared" si="324"/>
        <v/>
      </c>
      <c r="O2891" s="7" t="str">
        <f>IF(OR($C2891=13,$C2891=14,$C2891=15),$J2891,"")</f>
        <v/>
      </c>
      <c r="P2891" s="8" t="str">
        <f t="shared" si="323"/>
        <v/>
      </c>
      <c r="Q2891" s="3" t="str">
        <f>IF(OR($C2891=19,$C2891=20,$C2891=21),$J2891,"")</f>
        <v/>
      </c>
      <c r="R2891" s="3" t="str">
        <f t="shared" si="326"/>
        <v/>
      </c>
      <c r="S2891" s="7" t="str">
        <f>IF(OR($C2891=25,$C2891=26,$C2891=27),$J2891,"")</f>
        <v/>
      </c>
      <c r="T2891" s="9" t="str">
        <f t="shared" si="327"/>
        <v/>
      </c>
    </row>
    <row r="2892" spans="1:20" x14ac:dyDescent="0.25">
      <c r="A2892" s="20">
        <f t="shared" si="325"/>
        <v>42882.93</v>
      </c>
      <c r="B2892" s="2">
        <v>42882.920439814814</v>
      </c>
      <c r="C2892" s="1">
        <v>19</v>
      </c>
      <c r="D2892" s="1">
        <v>22</v>
      </c>
      <c r="E2892" s="1">
        <v>20</v>
      </c>
      <c r="F2892" s="1">
        <v>21</v>
      </c>
      <c r="G2892" s="1">
        <v>723.24199999999996</v>
      </c>
      <c r="H2892" s="1">
        <v>249.93449293643479</v>
      </c>
      <c r="I2892" s="22">
        <v>4544.26</v>
      </c>
      <c r="J2892" s="1">
        <v>249.93449293643479</v>
      </c>
      <c r="K2892" s="7" t="str">
        <f>IF(OR($C2892=1,$C2892=2,$C2892=3),$J2892,"")</f>
        <v/>
      </c>
      <c r="L2892" s="8" t="str">
        <f t="shared" si="322"/>
        <v/>
      </c>
      <c r="M2892" s="3" t="str">
        <f>IF(OR($C2892=7,$C2892=8,$C2892=9),$J2892,"")</f>
        <v/>
      </c>
      <c r="N2892" s="8" t="str">
        <f t="shared" si="324"/>
        <v/>
      </c>
      <c r="O2892" s="7" t="str">
        <f>IF(OR($C2892=13,$C2892=14,$C2892=15),$J2892,"")</f>
        <v/>
      </c>
      <c r="P2892" s="8" t="str">
        <f t="shared" si="323"/>
        <v/>
      </c>
      <c r="Q2892" s="3">
        <f>IF(OR($C2892=19,$C2892=20,$C2892=21),$J2892,"")</f>
        <v>249.93449293643479</v>
      </c>
      <c r="R2892" s="3" t="str">
        <f t="shared" si="326"/>
        <v/>
      </c>
      <c r="S2892" s="7" t="str">
        <f>IF(OR($C2892=25,$C2892=26,$C2892=27),$J2892,"")</f>
        <v/>
      </c>
      <c r="T2892" s="9" t="str">
        <f t="shared" si="327"/>
        <v/>
      </c>
    </row>
    <row r="2893" spans="1:20" x14ac:dyDescent="0.25">
      <c r="A2893" s="20">
        <f t="shared" si="325"/>
        <v>42882.93</v>
      </c>
      <c r="B2893" s="2">
        <v>42882.92046296296</v>
      </c>
      <c r="C2893" s="1">
        <v>20</v>
      </c>
      <c r="D2893" s="1">
        <v>23</v>
      </c>
      <c r="E2893" s="1">
        <v>21</v>
      </c>
      <c r="F2893" s="1">
        <v>22</v>
      </c>
      <c r="G2893" s="1">
        <v>822.81200000000001</v>
      </c>
      <c r="H2893" s="1">
        <v>284.3434147934077</v>
      </c>
      <c r="I2893" s="22">
        <v>5169.88</v>
      </c>
      <c r="J2893" s="1">
        <v>284.3434147934077</v>
      </c>
      <c r="K2893" s="7" t="str">
        <f>IF(OR($C2893=1,$C2893=2,$C2893=3),$J2893,"")</f>
        <v/>
      </c>
      <c r="L2893" s="8" t="str">
        <f t="shared" si="322"/>
        <v/>
      </c>
      <c r="M2893" s="3" t="str">
        <f>IF(OR($C2893=7,$C2893=8,$C2893=9),$J2893,"")</f>
        <v/>
      </c>
      <c r="N2893" s="8" t="str">
        <f t="shared" si="324"/>
        <v/>
      </c>
      <c r="O2893" s="7" t="str">
        <f>IF(OR($C2893=13,$C2893=14,$C2893=15),$J2893,"")</f>
        <v/>
      </c>
      <c r="P2893" s="8" t="str">
        <f t="shared" si="323"/>
        <v/>
      </c>
      <c r="Q2893" s="3">
        <f>IF(OR($C2893=19,$C2893=20,$C2893=21),$J2893,"")</f>
        <v>284.3434147934077</v>
      </c>
      <c r="R2893" s="3">
        <f t="shared" si="326"/>
        <v>259.89327881646136</v>
      </c>
      <c r="S2893" s="7" t="str">
        <f>IF(OR($C2893=25,$C2893=26,$C2893=27),$J2893,"")</f>
        <v/>
      </c>
      <c r="T2893" s="9" t="str">
        <f t="shared" si="327"/>
        <v/>
      </c>
    </row>
    <row r="2894" spans="1:20" x14ac:dyDescent="0.25">
      <c r="A2894" s="20">
        <f t="shared" si="325"/>
        <v>42882.93</v>
      </c>
      <c r="B2894" s="2">
        <v>42882.920497685183</v>
      </c>
      <c r="C2894" s="1">
        <v>21</v>
      </c>
      <c r="D2894" s="1">
        <v>24</v>
      </c>
      <c r="E2894" s="1">
        <v>22</v>
      </c>
      <c r="F2894" s="1">
        <v>23</v>
      </c>
      <c r="G2894" s="1">
        <v>710.12599999999998</v>
      </c>
      <c r="H2894" s="1">
        <v>245.40192871954159</v>
      </c>
      <c r="I2894" s="22">
        <v>4461.8500000000004</v>
      </c>
      <c r="J2894" s="1">
        <v>245.40192871954159</v>
      </c>
      <c r="K2894" s="7" t="str">
        <f>IF(OR($C2894=1,$C2894=2,$C2894=3),$J2894,"")</f>
        <v/>
      </c>
      <c r="L2894" s="8" t="str">
        <f t="shared" si="322"/>
        <v/>
      </c>
      <c r="M2894" s="3" t="str">
        <f>IF(OR($C2894=7,$C2894=8,$C2894=9),$J2894,"")</f>
        <v/>
      </c>
      <c r="N2894" s="8" t="str">
        <f t="shared" si="324"/>
        <v/>
      </c>
      <c r="O2894" s="7" t="str">
        <f>IF(OR($C2894=13,$C2894=14,$C2894=15),$J2894,"")</f>
        <v/>
      </c>
      <c r="P2894" s="8" t="str">
        <f t="shared" si="323"/>
        <v/>
      </c>
      <c r="Q2894" s="3">
        <f>IF(OR($C2894=19,$C2894=20,$C2894=21),$J2894,"")</f>
        <v>245.40192871954159</v>
      </c>
      <c r="R2894" s="3" t="str">
        <f t="shared" si="326"/>
        <v/>
      </c>
      <c r="S2894" s="7" t="str">
        <f>IF(OR($C2894=25,$C2894=26,$C2894=27),$J2894,"")</f>
        <v/>
      </c>
      <c r="T2894" s="9" t="str">
        <f t="shared" si="327"/>
        <v/>
      </c>
    </row>
    <row r="2895" spans="1:20" x14ac:dyDescent="0.25">
      <c r="A2895" s="20">
        <f t="shared" si="325"/>
        <v>42882.94</v>
      </c>
      <c r="B2895" s="2">
        <v>42882.934166666666</v>
      </c>
      <c r="C2895" s="1">
        <v>7</v>
      </c>
      <c r="D2895" s="1">
        <v>10</v>
      </c>
      <c r="E2895" s="1">
        <v>8</v>
      </c>
      <c r="F2895" s="1">
        <v>9</v>
      </c>
      <c r="G2895" s="1">
        <v>557.6</v>
      </c>
      <c r="H2895" s="1">
        <v>192.69272700058355</v>
      </c>
      <c r="I2895" s="22">
        <v>3503.5</v>
      </c>
      <c r="J2895" s="1">
        <v>192.69272700058355</v>
      </c>
      <c r="K2895" s="7" t="str">
        <f>IF(OR($C2895=1,$C2895=2,$C2895=3),$J2895,"")</f>
        <v/>
      </c>
      <c r="L2895" s="8" t="str">
        <f t="shared" si="322"/>
        <v/>
      </c>
      <c r="M2895" s="3">
        <f>IF(OR($C2895=7,$C2895=8,$C2895=9),$J2895,"")</f>
        <v>192.69272700058355</v>
      </c>
      <c r="N2895" s="8" t="str">
        <f t="shared" si="324"/>
        <v/>
      </c>
      <c r="O2895" s="7" t="str">
        <f>IF(OR($C2895=13,$C2895=14,$C2895=15),$J2895,"")</f>
        <v/>
      </c>
      <c r="P2895" s="8" t="str">
        <f t="shared" si="323"/>
        <v/>
      </c>
      <c r="Q2895" s="3" t="str">
        <f>IF(OR($C2895=19,$C2895=20,$C2895=21),$J2895,"")</f>
        <v/>
      </c>
      <c r="R2895" s="3" t="str">
        <f t="shared" si="326"/>
        <v/>
      </c>
      <c r="S2895" s="7" t="str">
        <f>IF(OR($C2895=25,$C2895=26,$C2895=27),$J2895,"")</f>
        <v/>
      </c>
      <c r="T2895" s="9" t="str">
        <f t="shared" si="327"/>
        <v/>
      </c>
    </row>
    <row r="2896" spans="1:20" x14ac:dyDescent="0.25">
      <c r="A2896" s="20">
        <f t="shared" si="325"/>
        <v>42882.94</v>
      </c>
      <c r="B2896" s="2">
        <v>42882.934201388889</v>
      </c>
      <c r="C2896" s="1">
        <v>8</v>
      </c>
      <c r="D2896" s="1">
        <v>11</v>
      </c>
      <c r="E2896" s="1">
        <v>9</v>
      </c>
      <c r="F2896" s="1">
        <v>10</v>
      </c>
      <c r="G2896" s="1">
        <v>574.45399999999995</v>
      </c>
      <c r="H2896" s="1">
        <v>198.5170512847798</v>
      </c>
      <c r="I2896" s="22">
        <v>3609.4</v>
      </c>
      <c r="J2896" s="1">
        <v>198.5170512847798</v>
      </c>
      <c r="K2896" s="7" t="str">
        <f>IF(OR($C2896=1,$C2896=2,$C2896=3),$J2896,"")</f>
        <v/>
      </c>
      <c r="L2896" s="8" t="str">
        <f t="shared" si="322"/>
        <v/>
      </c>
      <c r="M2896" s="3">
        <f>IF(OR($C2896=7,$C2896=8,$C2896=9),$J2896,"")</f>
        <v>198.5170512847798</v>
      </c>
      <c r="N2896" s="8">
        <f t="shared" si="324"/>
        <v>197.66106153445617</v>
      </c>
      <c r="O2896" s="7" t="str">
        <f>IF(OR($C2896=13,$C2896=14,$C2896=15),$J2896,"")</f>
        <v/>
      </c>
      <c r="P2896" s="8" t="str">
        <f t="shared" si="323"/>
        <v/>
      </c>
      <c r="Q2896" s="3" t="str">
        <f>IF(OR($C2896=19,$C2896=20,$C2896=21),$J2896,"")</f>
        <v/>
      </c>
      <c r="R2896" s="3" t="str">
        <f t="shared" si="326"/>
        <v/>
      </c>
      <c r="S2896" s="7" t="str">
        <f>IF(OR($C2896=25,$C2896=26,$C2896=27),$J2896,"")</f>
        <v/>
      </c>
      <c r="T2896" s="9" t="str">
        <f t="shared" si="327"/>
        <v/>
      </c>
    </row>
    <row r="2897" spans="1:20" x14ac:dyDescent="0.25">
      <c r="A2897" s="20">
        <f t="shared" si="325"/>
        <v>42882.94</v>
      </c>
      <c r="B2897" s="2">
        <v>42882.934224537035</v>
      </c>
      <c r="C2897" s="1">
        <v>9</v>
      </c>
      <c r="D2897" s="1">
        <v>12</v>
      </c>
      <c r="E2897" s="1">
        <v>10</v>
      </c>
      <c r="F2897" s="1">
        <v>11</v>
      </c>
      <c r="G2897" s="1">
        <v>583.87699999999995</v>
      </c>
      <c r="H2897" s="1">
        <v>201.77340631800521</v>
      </c>
      <c r="I2897" s="22">
        <v>3668.61</v>
      </c>
      <c r="J2897" s="1">
        <v>201.77340631800521</v>
      </c>
      <c r="K2897" s="7" t="str">
        <f>IF(OR($C2897=1,$C2897=2,$C2897=3),$J2897,"")</f>
        <v/>
      </c>
      <c r="L2897" s="8" t="str">
        <f t="shared" si="322"/>
        <v/>
      </c>
      <c r="M2897" s="3">
        <f>IF(OR($C2897=7,$C2897=8,$C2897=9),$J2897,"")</f>
        <v>201.77340631800521</v>
      </c>
      <c r="N2897" s="8" t="str">
        <f t="shared" si="324"/>
        <v/>
      </c>
      <c r="O2897" s="7" t="str">
        <f>IF(OR($C2897=13,$C2897=14,$C2897=15),$J2897,"")</f>
        <v/>
      </c>
      <c r="P2897" s="8" t="str">
        <f t="shared" si="323"/>
        <v/>
      </c>
      <c r="Q2897" s="3" t="str">
        <f>IF(OR($C2897=19,$C2897=20,$C2897=21),$J2897,"")</f>
        <v/>
      </c>
      <c r="R2897" s="3" t="str">
        <f t="shared" si="326"/>
        <v/>
      </c>
      <c r="S2897" s="7" t="str">
        <f>IF(OR($C2897=25,$C2897=26,$C2897=27),$J2897,"")</f>
        <v/>
      </c>
      <c r="T2897" s="9" t="str">
        <f t="shared" si="327"/>
        <v/>
      </c>
    </row>
    <row r="2898" spans="1:20" x14ac:dyDescent="0.25">
      <c r="A2898" s="20">
        <f t="shared" si="325"/>
        <v>42882.94</v>
      </c>
      <c r="B2898" s="2">
        <v>42882.934374999997</v>
      </c>
      <c r="C2898" s="1">
        <v>19</v>
      </c>
      <c r="D2898" s="1">
        <v>22</v>
      </c>
      <c r="E2898" s="1">
        <v>20</v>
      </c>
      <c r="F2898" s="1">
        <v>21</v>
      </c>
      <c r="G2898" s="1">
        <v>724.39</v>
      </c>
      <c r="H2898" s="1">
        <v>250.33121325673011</v>
      </c>
      <c r="I2898" s="22">
        <v>4551.47</v>
      </c>
      <c r="J2898" s="1">
        <v>250.33121325673011</v>
      </c>
      <c r="K2898" s="7" t="str">
        <f>IF(OR($C2898=1,$C2898=2,$C2898=3),$J2898,"")</f>
        <v/>
      </c>
      <c r="L2898" s="8" t="str">
        <f t="shared" si="322"/>
        <v/>
      </c>
      <c r="M2898" s="3" t="str">
        <f>IF(OR($C2898=7,$C2898=8,$C2898=9),$J2898,"")</f>
        <v/>
      </c>
      <c r="N2898" s="8" t="str">
        <f t="shared" si="324"/>
        <v/>
      </c>
      <c r="O2898" s="7" t="str">
        <f>IF(OR($C2898=13,$C2898=14,$C2898=15),$J2898,"")</f>
        <v/>
      </c>
      <c r="P2898" s="8" t="str">
        <f t="shared" si="323"/>
        <v/>
      </c>
      <c r="Q2898" s="3">
        <f>IF(OR($C2898=19,$C2898=20,$C2898=21),$J2898,"")</f>
        <v>250.33121325673011</v>
      </c>
      <c r="R2898" s="3" t="str">
        <f t="shared" si="326"/>
        <v/>
      </c>
      <c r="S2898" s="7" t="str">
        <f>IF(OR($C2898=25,$C2898=26,$C2898=27),$J2898,"")</f>
        <v/>
      </c>
      <c r="T2898" s="9" t="str">
        <f t="shared" si="327"/>
        <v/>
      </c>
    </row>
    <row r="2899" spans="1:20" x14ac:dyDescent="0.25">
      <c r="A2899" s="20">
        <f t="shared" si="325"/>
        <v>42882.94</v>
      </c>
      <c r="B2899" s="2">
        <v>42882.93440972222</v>
      </c>
      <c r="C2899" s="1">
        <v>20</v>
      </c>
      <c r="D2899" s="1">
        <v>23</v>
      </c>
      <c r="E2899" s="1">
        <v>21</v>
      </c>
      <c r="F2899" s="1">
        <v>22</v>
      </c>
      <c r="G2899" s="1">
        <v>821.00300000000004</v>
      </c>
      <c r="H2899" s="1">
        <v>283.71826927126989</v>
      </c>
      <c r="I2899" s="22">
        <v>5158.5200000000004</v>
      </c>
      <c r="J2899" s="1">
        <v>283.71826927126989</v>
      </c>
      <c r="K2899" s="7" t="str">
        <f>IF(OR($C2899=1,$C2899=2,$C2899=3),$J2899,"")</f>
        <v/>
      </c>
      <c r="L2899" s="8" t="str">
        <f t="shared" si="322"/>
        <v/>
      </c>
      <c r="M2899" s="3" t="str">
        <f>IF(OR($C2899=7,$C2899=8,$C2899=9),$J2899,"")</f>
        <v/>
      </c>
      <c r="N2899" s="8" t="str">
        <f t="shared" si="324"/>
        <v/>
      </c>
      <c r="O2899" s="7" t="str">
        <f>IF(OR($C2899=13,$C2899=14,$C2899=15),$J2899,"")</f>
        <v/>
      </c>
      <c r="P2899" s="8" t="str">
        <f t="shared" si="323"/>
        <v/>
      </c>
      <c r="Q2899" s="3">
        <f>IF(OR($C2899=19,$C2899=20,$C2899=21),$J2899,"")</f>
        <v>283.71826927126989</v>
      </c>
      <c r="R2899" s="3">
        <f t="shared" si="326"/>
        <v>259.72774829954375</v>
      </c>
      <c r="S2899" s="7" t="str">
        <f>IF(OR($C2899=25,$C2899=26,$C2899=27),$J2899,"")</f>
        <v/>
      </c>
      <c r="T2899" s="9" t="str">
        <f t="shared" si="327"/>
        <v/>
      </c>
    </row>
    <row r="2900" spans="1:20" x14ac:dyDescent="0.25">
      <c r="A2900" s="20">
        <f t="shared" si="325"/>
        <v>42882.94</v>
      </c>
      <c r="B2900" s="2">
        <v>42882.934432870374</v>
      </c>
      <c r="C2900" s="1">
        <v>21</v>
      </c>
      <c r="D2900" s="1">
        <v>24</v>
      </c>
      <c r="E2900" s="1">
        <v>22</v>
      </c>
      <c r="F2900" s="1">
        <v>23</v>
      </c>
      <c r="G2900" s="1">
        <v>709.35</v>
      </c>
      <c r="H2900" s="1">
        <v>245.13376237063116</v>
      </c>
      <c r="I2900" s="22">
        <v>4456.9799999999996</v>
      </c>
      <c r="J2900" s="1">
        <v>245.13376237063116</v>
      </c>
      <c r="K2900" s="7" t="str">
        <f>IF(OR($C2900=1,$C2900=2,$C2900=3),$J2900,"")</f>
        <v/>
      </c>
      <c r="L2900" s="8" t="str">
        <f t="shared" si="322"/>
        <v/>
      </c>
      <c r="M2900" s="3" t="str">
        <f>IF(OR($C2900=7,$C2900=8,$C2900=9),$J2900,"")</f>
        <v/>
      </c>
      <c r="N2900" s="8" t="str">
        <f t="shared" si="324"/>
        <v/>
      </c>
      <c r="O2900" s="7" t="str">
        <f>IF(OR($C2900=13,$C2900=14,$C2900=15),$J2900,"")</f>
        <v/>
      </c>
      <c r="P2900" s="8" t="str">
        <f t="shared" si="323"/>
        <v/>
      </c>
      <c r="Q2900" s="3">
        <f>IF(OR($C2900=19,$C2900=20,$C2900=21),$J2900,"")</f>
        <v>245.13376237063116</v>
      </c>
      <c r="R2900" s="3" t="str">
        <f t="shared" si="326"/>
        <v/>
      </c>
      <c r="S2900" s="7" t="str">
        <f>IF(OR($C2900=25,$C2900=26,$C2900=27),$J2900,"")</f>
        <v/>
      </c>
      <c r="T2900" s="9" t="str">
        <f t="shared" si="327"/>
        <v/>
      </c>
    </row>
    <row r="2901" spans="1:20" x14ac:dyDescent="0.25">
      <c r="A2901" s="20">
        <f t="shared" si="325"/>
        <v>42882.950000000004</v>
      </c>
      <c r="B2901" s="2">
        <v>42882.94803240741</v>
      </c>
      <c r="C2901" s="1">
        <v>7</v>
      </c>
      <c r="D2901" s="1">
        <v>10</v>
      </c>
      <c r="E2901" s="1">
        <v>8</v>
      </c>
      <c r="F2901" s="1">
        <v>9</v>
      </c>
      <c r="G2901" s="1">
        <v>557.53099999999995</v>
      </c>
      <c r="H2901" s="1">
        <v>192.66888231234279</v>
      </c>
      <c r="I2901" s="22">
        <v>3503.07</v>
      </c>
      <c r="J2901" s="1">
        <v>192.66888231234279</v>
      </c>
      <c r="K2901" s="7" t="str">
        <f>IF(OR($C2901=1,$C2901=2,$C2901=3),$J2901,"")</f>
        <v/>
      </c>
      <c r="L2901" s="8" t="str">
        <f t="shared" si="322"/>
        <v/>
      </c>
      <c r="M2901" s="3">
        <f>IF(OR($C2901=7,$C2901=8,$C2901=9),$J2901,"")</f>
        <v>192.66888231234279</v>
      </c>
      <c r="N2901" s="8" t="str">
        <f t="shared" si="324"/>
        <v/>
      </c>
      <c r="O2901" s="7" t="str">
        <f>IF(OR($C2901=13,$C2901=14,$C2901=15),$J2901,"")</f>
        <v/>
      </c>
      <c r="P2901" s="8" t="str">
        <f t="shared" si="323"/>
        <v/>
      </c>
      <c r="Q2901" s="3" t="str">
        <f>IF(OR($C2901=19,$C2901=20,$C2901=21),$J2901,"")</f>
        <v/>
      </c>
      <c r="R2901" s="3" t="str">
        <f t="shared" si="326"/>
        <v/>
      </c>
      <c r="S2901" s="7" t="str">
        <f>IF(OR($C2901=25,$C2901=26,$C2901=27),$J2901,"")</f>
        <v/>
      </c>
      <c r="T2901" s="9" t="str">
        <f t="shared" si="327"/>
        <v/>
      </c>
    </row>
    <row r="2902" spans="1:20" x14ac:dyDescent="0.25">
      <c r="A2902" s="20">
        <f t="shared" si="325"/>
        <v>42882.950000000004</v>
      </c>
      <c r="B2902" s="2">
        <v>42882.948055555556</v>
      </c>
      <c r="C2902" s="1">
        <v>8</v>
      </c>
      <c r="D2902" s="1">
        <v>11</v>
      </c>
      <c r="E2902" s="1">
        <v>9</v>
      </c>
      <c r="F2902" s="1">
        <v>10</v>
      </c>
      <c r="G2902" s="1">
        <v>573.85699999999997</v>
      </c>
      <c r="H2902" s="1">
        <v>198.31074289521857</v>
      </c>
      <c r="I2902" s="22">
        <v>3605.65</v>
      </c>
      <c r="J2902" s="1">
        <v>198.31074289521857</v>
      </c>
      <c r="K2902" s="7" t="str">
        <f>IF(OR($C2902=1,$C2902=2,$C2902=3),$J2902,"")</f>
        <v/>
      </c>
      <c r="L2902" s="8" t="str">
        <f t="shared" si="322"/>
        <v/>
      </c>
      <c r="M2902" s="3">
        <f>IF(OR($C2902=7,$C2902=8,$C2902=9),$J2902,"")</f>
        <v>198.31074289521857</v>
      </c>
      <c r="N2902" s="8">
        <f t="shared" si="324"/>
        <v>197.58791478550509</v>
      </c>
      <c r="O2902" s="7" t="str">
        <f>IF(OR($C2902=13,$C2902=14,$C2902=15),$J2902,"")</f>
        <v/>
      </c>
      <c r="P2902" s="8" t="str">
        <f t="shared" si="323"/>
        <v/>
      </c>
      <c r="Q2902" s="3" t="str">
        <f>IF(OR($C2902=19,$C2902=20,$C2902=21),$J2902,"")</f>
        <v/>
      </c>
      <c r="R2902" s="3" t="str">
        <f t="shared" si="326"/>
        <v/>
      </c>
      <c r="S2902" s="7" t="str">
        <f>IF(OR($C2902=25,$C2902=26,$C2902=27),$J2902,"")</f>
        <v/>
      </c>
      <c r="T2902" s="9" t="str">
        <f t="shared" si="327"/>
        <v/>
      </c>
    </row>
    <row r="2903" spans="1:20" x14ac:dyDescent="0.25">
      <c r="A2903" s="20">
        <f t="shared" si="325"/>
        <v>42882.950000000004</v>
      </c>
      <c r="B2903" s="2">
        <v>42882.94809027778</v>
      </c>
      <c r="C2903" s="1">
        <v>9</v>
      </c>
      <c r="D2903" s="1">
        <v>12</v>
      </c>
      <c r="E2903" s="1">
        <v>10</v>
      </c>
      <c r="F2903" s="1">
        <v>11</v>
      </c>
      <c r="G2903" s="1">
        <v>583.90800000000002</v>
      </c>
      <c r="H2903" s="1">
        <v>201.78411914895398</v>
      </c>
      <c r="I2903" s="22">
        <v>3668.8</v>
      </c>
      <c r="J2903" s="1">
        <v>201.78411914895398</v>
      </c>
      <c r="K2903" s="7" t="str">
        <f>IF(OR($C2903=1,$C2903=2,$C2903=3),$J2903,"")</f>
        <v/>
      </c>
      <c r="L2903" s="8" t="str">
        <f t="shared" si="322"/>
        <v/>
      </c>
      <c r="M2903" s="3">
        <f>IF(OR($C2903=7,$C2903=8,$C2903=9),$J2903,"")</f>
        <v>201.78411914895398</v>
      </c>
      <c r="N2903" s="8" t="str">
        <f t="shared" si="324"/>
        <v/>
      </c>
      <c r="O2903" s="7" t="str">
        <f>IF(OR($C2903=13,$C2903=14,$C2903=15),$J2903,"")</f>
        <v/>
      </c>
      <c r="P2903" s="8" t="str">
        <f t="shared" si="323"/>
        <v/>
      </c>
      <c r="Q2903" s="3" t="str">
        <f>IF(OR($C2903=19,$C2903=20,$C2903=21),$J2903,"")</f>
        <v/>
      </c>
      <c r="R2903" s="3" t="str">
        <f t="shared" si="326"/>
        <v/>
      </c>
      <c r="S2903" s="7" t="str">
        <f>IF(OR($C2903=25,$C2903=26,$C2903=27),$J2903,"")</f>
        <v/>
      </c>
      <c r="T2903" s="9" t="str">
        <f t="shared" si="327"/>
        <v/>
      </c>
    </row>
    <row r="2904" spans="1:20" x14ac:dyDescent="0.25">
      <c r="A2904" s="20">
        <f t="shared" si="325"/>
        <v>42882.950000000004</v>
      </c>
      <c r="B2904" s="2">
        <v>42882.948194444441</v>
      </c>
      <c r="C2904" s="1">
        <v>19</v>
      </c>
      <c r="D2904" s="1">
        <v>22</v>
      </c>
      <c r="E2904" s="1">
        <v>20</v>
      </c>
      <c r="F2904" s="1">
        <v>21</v>
      </c>
      <c r="G2904" s="1">
        <v>723.56600000000003</v>
      </c>
      <c r="H2904" s="1">
        <v>250.04645929860874</v>
      </c>
      <c r="I2904" s="22">
        <v>4546.3</v>
      </c>
      <c r="J2904" s="1">
        <v>250.04645929860874</v>
      </c>
      <c r="K2904" s="7" t="str">
        <f>IF(OR($C2904=1,$C2904=2,$C2904=3),$J2904,"")</f>
        <v/>
      </c>
      <c r="L2904" s="8" t="str">
        <f t="shared" si="322"/>
        <v/>
      </c>
      <c r="M2904" s="3" t="str">
        <f>IF(OR($C2904=7,$C2904=8,$C2904=9),$J2904,"")</f>
        <v/>
      </c>
      <c r="N2904" s="8" t="str">
        <f t="shared" si="324"/>
        <v/>
      </c>
      <c r="O2904" s="7" t="str">
        <f>IF(OR($C2904=13,$C2904=14,$C2904=15),$J2904,"")</f>
        <v/>
      </c>
      <c r="P2904" s="8" t="str">
        <f t="shared" si="323"/>
        <v/>
      </c>
      <c r="Q2904" s="3">
        <f>IF(OR($C2904=19,$C2904=20,$C2904=21),$J2904,"")</f>
        <v>250.04645929860874</v>
      </c>
      <c r="R2904" s="3" t="str">
        <f t="shared" si="326"/>
        <v/>
      </c>
      <c r="S2904" s="7" t="str">
        <f>IF(OR($C2904=25,$C2904=26,$C2904=27),$J2904,"")</f>
        <v/>
      </c>
      <c r="T2904" s="9" t="str">
        <f t="shared" si="327"/>
        <v/>
      </c>
    </row>
    <row r="2905" spans="1:20" x14ac:dyDescent="0.25">
      <c r="A2905" s="20">
        <f t="shared" si="325"/>
        <v>42882.950000000004</v>
      </c>
      <c r="B2905" s="2">
        <v>42882.948229166665</v>
      </c>
      <c r="C2905" s="1">
        <v>20</v>
      </c>
      <c r="D2905" s="1">
        <v>23</v>
      </c>
      <c r="E2905" s="1">
        <v>21</v>
      </c>
      <c r="F2905" s="1">
        <v>22</v>
      </c>
      <c r="G2905" s="1">
        <v>821.33799999999997</v>
      </c>
      <c r="H2905" s="1">
        <v>283.83403696055467</v>
      </c>
      <c r="I2905" s="22">
        <v>5160.62</v>
      </c>
      <c r="J2905" s="1">
        <v>283.83403696055467</v>
      </c>
      <c r="K2905" s="7" t="str">
        <f>IF(OR($C2905=1,$C2905=2,$C2905=3),$J2905,"")</f>
        <v/>
      </c>
      <c r="L2905" s="8" t="str">
        <f t="shared" si="322"/>
        <v/>
      </c>
      <c r="M2905" s="3" t="str">
        <f>IF(OR($C2905=7,$C2905=8,$C2905=9),$J2905,"")</f>
        <v/>
      </c>
      <c r="N2905" s="8" t="str">
        <f t="shared" si="324"/>
        <v/>
      </c>
      <c r="O2905" s="7" t="str">
        <f>IF(OR($C2905=13,$C2905=14,$C2905=15),$J2905,"")</f>
        <v/>
      </c>
      <c r="P2905" s="8" t="str">
        <f t="shared" si="323"/>
        <v/>
      </c>
      <c r="Q2905" s="3">
        <f>IF(OR($C2905=19,$C2905=20,$C2905=21),$J2905,"")</f>
        <v>283.83403696055467</v>
      </c>
      <c r="R2905" s="3">
        <f t="shared" si="326"/>
        <v>259.67383856960811</v>
      </c>
      <c r="S2905" s="7" t="str">
        <f>IF(OR($C2905=25,$C2905=26,$C2905=27),$J2905,"")</f>
        <v/>
      </c>
      <c r="T2905" s="9" t="str">
        <f t="shared" si="327"/>
        <v/>
      </c>
    </row>
    <row r="2906" spans="1:20" x14ac:dyDescent="0.25">
      <c r="A2906" s="20">
        <f t="shared" si="325"/>
        <v>42882.950000000004</v>
      </c>
      <c r="B2906" s="2">
        <v>42882.948252314818</v>
      </c>
      <c r="C2906" s="1">
        <v>21</v>
      </c>
      <c r="D2906" s="1">
        <v>24</v>
      </c>
      <c r="E2906" s="1">
        <v>22</v>
      </c>
      <c r="F2906" s="1">
        <v>23</v>
      </c>
      <c r="G2906" s="1">
        <v>709.37099999999998</v>
      </c>
      <c r="H2906" s="1">
        <v>245.14101944966094</v>
      </c>
      <c r="I2906" s="22">
        <v>4457.1099999999997</v>
      </c>
      <c r="J2906" s="1">
        <v>245.14101944966094</v>
      </c>
      <c r="K2906" s="7" t="str">
        <f>IF(OR($C2906=1,$C2906=2,$C2906=3),$J2906,"")</f>
        <v/>
      </c>
      <c r="L2906" s="8" t="str">
        <f t="shared" si="322"/>
        <v/>
      </c>
      <c r="M2906" s="3" t="str">
        <f>IF(OR($C2906=7,$C2906=8,$C2906=9),$J2906,"")</f>
        <v/>
      </c>
      <c r="N2906" s="8" t="str">
        <f t="shared" si="324"/>
        <v/>
      </c>
      <c r="O2906" s="7" t="str">
        <f>IF(OR($C2906=13,$C2906=14,$C2906=15),$J2906,"")</f>
        <v/>
      </c>
      <c r="P2906" s="8" t="str">
        <f t="shared" si="323"/>
        <v/>
      </c>
      <c r="Q2906" s="3">
        <f>IF(OR($C2906=19,$C2906=20,$C2906=21),$J2906,"")</f>
        <v>245.14101944966094</v>
      </c>
      <c r="R2906" s="3" t="str">
        <f t="shared" si="326"/>
        <v/>
      </c>
      <c r="S2906" s="7" t="str">
        <f>IF(OR($C2906=25,$C2906=26,$C2906=27),$J2906,"")</f>
        <v/>
      </c>
      <c r="T2906" s="9" t="str">
        <f t="shared" si="327"/>
        <v/>
      </c>
    </row>
    <row r="2907" spans="1:20" x14ac:dyDescent="0.25">
      <c r="A2907" s="20">
        <f t="shared" si="325"/>
        <v>42882.97</v>
      </c>
      <c r="B2907" s="2">
        <v>42882.961944444447</v>
      </c>
      <c r="C2907" s="1">
        <v>7</v>
      </c>
      <c r="D2907" s="1">
        <v>10</v>
      </c>
      <c r="E2907" s="1">
        <v>8</v>
      </c>
      <c r="F2907" s="1">
        <v>9</v>
      </c>
      <c r="G2907" s="1">
        <v>558.14800000000002</v>
      </c>
      <c r="H2907" s="1">
        <v>192.88210220574194</v>
      </c>
      <c r="I2907" s="22">
        <v>3506.95</v>
      </c>
      <c r="J2907" s="1">
        <v>192.88210220574194</v>
      </c>
      <c r="K2907" s="7" t="str">
        <f>IF(OR($C2907=1,$C2907=2,$C2907=3),$J2907,"")</f>
        <v/>
      </c>
      <c r="L2907" s="8" t="str">
        <f t="shared" si="322"/>
        <v/>
      </c>
      <c r="M2907" s="3">
        <f>IF(OR($C2907=7,$C2907=8,$C2907=9),$J2907,"")</f>
        <v>192.88210220574194</v>
      </c>
      <c r="N2907" s="8">
        <f>AVERAGE(M2907:M2908)</f>
        <v>195.74260085665179</v>
      </c>
      <c r="O2907" s="7" t="str">
        <f>IF(OR($C2907=13,$C2907=14,$C2907=15),$J2907,"")</f>
        <v/>
      </c>
      <c r="P2907" s="8" t="str">
        <f t="shared" si="323"/>
        <v/>
      </c>
      <c r="Q2907" s="3" t="str">
        <f>IF(OR($C2907=19,$C2907=20,$C2907=21),$J2907,"")</f>
        <v/>
      </c>
      <c r="R2907" s="3" t="str">
        <f t="shared" si="326"/>
        <v/>
      </c>
      <c r="S2907" s="7" t="str">
        <f>IF(OR($C2907=25,$C2907=26,$C2907=27),$J2907,"")</f>
        <v/>
      </c>
      <c r="T2907" s="9" t="str">
        <f t="shared" si="327"/>
        <v/>
      </c>
    </row>
    <row r="2908" spans="1:20" x14ac:dyDescent="0.25">
      <c r="A2908" s="20">
        <f t="shared" si="325"/>
        <v>42882.97</v>
      </c>
      <c r="B2908" s="2">
        <v>42882.96197916667</v>
      </c>
      <c r="C2908" s="1">
        <v>8</v>
      </c>
      <c r="D2908" s="1">
        <v>11</v>
      </c>
      <c r="E2908" s="1">
        <v>9</v>
      </c>
      <c r="F2908" s="1">
        <v>10</v>
      </c>
      <c r="G2908" s="1">
        <v>574.70299999999997</v>
      </c>
      <c r="H2908" s="1">
        <v>198.60309950756161</v>
      </c>
      <c r="I2908" s="22">
        <v>3610.97</v>
      </c>
      <c r="J2908" s="1">
        <v>198.60309950756161</v>
      </c>
      <c r="K2908" s="7" t="str">
        <f>IF(OR($C2908=1,$C2908=2,$C2908=3),$J2908,"")</f>
        <v/>
      </c>
      <c r="L2908" s="8" t="str">
        <f t="shared" si="322"/>
        <v/>
      </c>
      <c r="M2908" s="3">
        <f>IF(OR($C2908=7,$C2908=8,$C2908=9),$J2908,"")</f>
        <v>198.60309950756161</v>
      </c>
      <c r="N2908" s="8" t="str">
        <f t="shared" si="324"/>
        <v/>
      </c>
      <c r="O2908" s="7" t="str">
        <f>IF(OR($C2908=13,$C2908=14,$C2908=15),$J2908,"")</f>
        <v/>
      </c>
      <c r="P2908" s="8" t="str">
        <f t="shared" si="323"/>
        <v/>
      </c>
      <c r="Q2908" s="3" t="str">
        <f>IF(OR($C2908=19,$C2908=20,$C2908=21),$J2908,"")</f>
        <v/>
      </c>
      <c r="R2908" s="3" t="str">
        <f t="shared" si="326"/>
        <v/>
      </c>
      <c r="S2908" s="7" t="str">
        <f>IF(OR($C2908=25,$C2908=26,$C2908=27),$J2908,"")</f>
        <v/>
      </c>
      <c r="T2908" s="9" t="str">
        <f t="shared" si="327"/>
        <v/>
      </c>
    </row>
    <row r="2909" spans="1:20" x14ac:dyDescent="0.25">
      <c r="A2909" s="20">
        <f t="shared" si="325"/>
        <v>42882.97</v>
      </c>
      <c r="B2909" s="2">
        <v>42882.962141203701</v>
      </c>
      <c r="C2909" s="1">
        <v>19</v>
      </c>
      <c r="D2909" s="1">
        <v>22</v>
      </c>
      <c r="E2909" s="1">
        <v>20</v>
      </c>
      <c r="F2909" s="1">
        <v>21</v>
      </c>
      <c r="G2909" s="1">
        <v>719.70600000000002</v>
      </c>
      <c r="H2909" s="1">
        <v>248.71253905789453</v>
      </c>
      <c r="I2909" s="22">
        <v>4522.04</v>
      </c>
      <c r="J2909" s="1">
        <v>248.71253905789453</v>
      </c>
      <c r="K2909" s="7" t="str">
        <f>IF(OR($C2909=1,$C2909=2,$C2909=3),$J2909,"")</f>
        <v/>
      </c>
      <c r="L2909" s="8" t="str">
        <f t="shared" si="322"/>
        <v/>
      </c>
      <c r="M2909" s="3" t="str">
        <f>IF(OR($C2909=7,$C2909=8,$C2909=9),$J2909,"")</f>
        <v/>
      </c>
      <c r="N2909" s="8" t="str">
        <f t="shared" si="324"/>
        <v/>
      </c>
      <c r="O2909" s="7" t="str">
        <f>IF(OR($C2909=13,$C2909=14,$C2909=15),$J2909,"")</f>
        <v/>
      </c>
      <c r="P2909" s="8" t="str">
        <f t="shared" si="323"/>
        <v/>
      </c>
      <c r="Q2909" s="3">
        <f>IF(OR($C2909=19,$C2909=20,$C2909=21),$J2909,"")</f>
        <v>248.71253905789453</v>
      </c>
      <c r="R2909" s="3" t="str">
        <f t="shared" si="326"/>
        <v/>
      </c>
      <c r="S2909" s="7" t="str">
        <f>IF(OR($C2909=25,$C2909=26,$C2909=27),$J2909,"")</f>
        <v/>
      </c>
      <c r="T2909" s="9" t="str">
        <f t="shared" si="327"/>
        <v/>
      </c>
    </row>
    <row r="2910" spans="1:20" x14ac:dyDescent="0.25">
      <c r="A2910" s="20">
        <f t="shared" si="325"/>
        <v>42882.97</v>
      </c>
      <c r="B2910" s="2">
        <v>42882.962175925924</v>
      </c>
      <c r="C2910" s="1">
        <v>20</v>
      </c>
      <c r="D2910" s="1">
        <v>23</v>
      </c>
      <c r="E2910" s="1">
        <v>21</v>
      </c>
      <c r="F2910" s="1">
        <v>22</v>
      </c>
      <c r="G2910" s="1">
        <v>822.86099999999999</v>
      </c>
      <c r="H2910" s="1">
        <v>284.36034797781059</v>
      </c>
      <c r="I2910" s="22">
        <v>5170.1899999999996</v>
      </c>
      <c r="J2910" s="1">
        <v>284.36034797781059</v>
      </c>
      <c r="K2910" s="7" t="str">
        <f>IF(OR($C2910=1,$C2910=2,$C2910=3),$J2910,"")</f>
        <v/>
      </c>
      <c r="L2910" s="8" t="str">
        <f t="shared" si="322"/>
        <v/>
      </c>
      <c r="M2910" s="3" t="str">
        <f>IF(OR($C2910=7,$C2910=8,$C2910=9),$J2910,"")</f>
        <v/>
      </c>
      <c r="N2910" s="8" t="str">
        <f t="shared" si="324"/>
        <v/>
      </c>
      <c r="O2910" s="7" t="str">
        <f>IF(OR($C2910=13,$C2910=14,$C2910=15),$J2910,"")</f>
        <v/>
      </c>
      <c r="P2910" s="8" t="str">
        <f t="shared" si="323"/>
        <v/>
      </c>
      <c r="Q2910" s="3">
        <f>IF(OR($C2910=19,$C2910=20,$C2910=21),$J2910,"")</f>
        <v>284.36034797781059</v>
      </c>
      <c r="R2910" s="3">
        <f t="shared" si="326"/>
        <v>259.408091247041</v>
      </c>
      <c r="S2910" s="7" t="str">
        <f>IF(OR($C2910=25,$C2910=26,$C2910=27),$J2910,"")</f>
        <v/>
      </c>
      <c r="T2910" s="9" t="str">
        <f t="shared" si="327"/>
        <v/>
      </c>
    </row>
    <row r="2911" spans="1:20" x14ac:dyDescent="0.25">
      <c r="A2911" s="20">
        <f t="shared" si="325"/>
        <v>42882.97</v>
      </c>
      <c r="B2911" s="2">
        <v>42882.962199074071</v>
      </c>
      <c r="C2911" s="1">
        <v>21</v>
      </c>
      <c r="D2911" s="1">
        <v>24</v>
      </c>
      <c r="E2911" s="1">
        <v>22</v>
      </c>
      <c r="F2911" s="1">
        <v>23</v>
      </c>
      <c r="G2911" s="1">
        <v>709.40099999999995</v>
      </c>
      <c r="H2911" s="1">
        <v>245.15138670541779</v>
      </c>
      <c r="I2911" s="22">
        <v>4457.3</v>
      </c>
      <c r="J2911" s="1">
        <v>245.15138670541779</v>
      </c>
      <c r="K2911" s="7" t="str">
        <f>IF(OR($C2911=1,$C2911=2,$C2911=3),$J2911,"")</f>
        <v/>
      </c>
      <c r="L2911" s="8" t="str">
        <f t="shared" si="322"/>
        <v/>
      </c>
      <c r="M2911" s="3" t="str">
        <f>IF(OR($C2911=7,$C2911=8,$C2911=9),$J2911,"")</f>
        <v/>
      </c>
      <c r="N2911" s="8" t="str">
        <f t="shared" si="324"/>
        <v/>
      </c>
      <c r="O2911" s="7" t="str">
        <f>IF(OR($C2911=13,$C2911=14,$C2911=15),$J2911,"")</f>
        <v/>
      </c>
      <c r="P2911" s="8" t="str">
        <f t="shared" si="323"/>
        <v/>
      </c>
      <c r="Q2911" s="3">
        <f>IF(OR($C2911=19,$C2911=20,$C2911=21),$J2911,"")</f>
        <v>245.15138670541779</v>
      </c>
      <c r="R2911" s="3" t="str">
        <f t="shared" si="326"/>
        <v/>
      </c>
      <c r="S2911" s="7" t="str">
        <f>IF(OR($C2911=25,$C2911=26,$C2911=27),$J2911,"")</f>
        <v/>
      </c>
      <c r="T2911" s="9" t="str">
        <f t="shared" si="327"/>
        <v/>
      </c>
    </row>
    <row r="2912" spans="1:20" x14ac:dyDescent="0.25">
      <c r="A2912" s="20">
        <f t="shared" si="325"/>
        <v>42882.97</v>
      </c>
      <c r="B2912" s="2">
        <v>42882.962268518517</v>
      </c>
      <c r="C2912" s="1">
        <v>26</v>
      </c>
      <c r="D2912" s="1">
        <v>29</v>
      </c>
      <c r="E2912" s="1">
        <v>27</v>
      </c>
      <c r="F2912" s="1">
        <v>28</v>
      </c>
      <c r="G2912" s="1">
        <v>3217.15</v>
      </c>
      <c r="H2912" s="1">
        <v>1111.7672286046043</v>
      </c>
      <c r="I2912" s="22">
        <v>20214</v>
      </c>
      <c r="J2912" s="1">
        <v>1111.7672286046043</v>
      </c>
      <c r="K2912" s="7" t="str">
        <f>IF(OR($C2912=1,$C2912=2,$C2912=3),$J2912,"")</f>
        <v/>
      </c>
      <c r="L2912" s="8" t="str">
        <f t="shared" si="322"/>
        <v/>
      </c>
      <c r="M2912" s="3" t="str">
        <f>IF(OR($C2912=7,$C2912=8,$C2912=9),$J2912,"")</f>
        <v/>
      </c>
      <c r="N2912" s="8" t="str">
        <f t="shared" si="324"/>
        <v/>
      </c>
      <c r="O2912" s="7" t="str">
        <f>IF(OR($C2912=13,$C2912=14,$C2912=15),$J2912,"")</f>
        <v/>
      </c>
      <c r="P2912" s="8" t="str">
        <f t="shared" si="323"/>
        <v/>
      </c>
      <c r="Q2912" s="3" t="str">
        <f>IF(OR($C2912=19,$C2912=20,$C2912=21),$J2912,"")</f>
        <v/>
      </c>
      <c r="R2912" s="3" t="str">
        <f t="shared" si="326"/>
        <v/>
      </c>
      <c r="S2912" s="7">
        <f>IF(OR($C2912=25,$C2912=26,$C2912=27),$J2912,"")</f>
        <v>1111.7672286046043</v>
      </c>
      <c r="T2912" s="18">
        <f>S2912</f>
        <v>1111.7672286046043</v>
      </c>
    </row>
    <row r="2913" spans="1:20" x14ac:dyDescent="0.25">
      <c r="A2913" s="20">
        <f t="shared" si="325"/>
        <v>42882.98</v>
      </c>
      <c r="B2913" s="2">
        <v>42882.975856481484</v>
      </c>
      <c r="C2913" s="1">
        <v>8</v>
      </c>
      <c r="D2913" s="1">
        <v>11</v>
      </c>
      <c r="E2913" s="1">
        <v>9</v>
      </c>
      <c r="F2913" s="1">
        <v>10</v>
      </c>
      <c r="G2913" s="1">
        <v>574.10199999999998</v>
      </c>
      <c r="H2913" s="1">
        <v>198.39540881723281</v>
      </c>
      <c r="I2913" s="22">
        <v>3607.19</v>
      </c>
      <c r="J2913" s="1">
        <v>198.39540881723281</v>
      </c>
      <c r="K2913" s="7" t="str">
        <f>IF(OR($C2913=1,$C2913=2,$C2913=3),$J2913,"")</f>
        <v/>
      </c>
      <c r="L2913" s="8" t="str">
        <f t="shared" ref="L2913:L2976" si="328">K2913</f>
        <v/>
      </c>
      <c r="M2913" s="3">
        <f>IF(OR($C2913=7,$C2913=8,$C2913=9),$J2913,"")</f>
        <v>198.39540881723281</v>
      </c>
      <c r="N2913" s="8">
        <f>AVERAGE(M2913:M2914)</f>
        <v>199.72431821766457</v>
      </c>
      <c r="O2913" s="7" t="str">
        <f>IF(OR($C2913=13,$C2913=14,$C2913=15),$J2913,"")</f>
        <v/>
      </c>
      <c r="P2913" s="8" t="str">
        <f t="shared" si="323"/>
        <v/>
      </c>
      <c r="Q2913" s="3" t="str">
        <f>IF(OR($C2913=19,$C2913=20,$C2913=21),$J2913,"")</f>
        <v/>
      </c>
      <c r="R2913" s="3" t="str">
        <f t="shared" si="326"/>
        <v/>
      </c>
      <c r="S2913" s="7" t="str">
        <f>IF(OR($C2913=25,$C2913=26,$C2913=27),$J2913,"")</f>
        <v/>
      </c>
      <c r="T2913" s="9" t="str">
        <f t="shared" si="327"/>
        <v/>
      </c>
    </row>
    <row r="2914" spans="1:20" x14ac:dyDescent="0.25">
      <c r="A2914" s="20">
        <f t="shared" si="325"/>
        <v>42882.98</v>
      </c>
      <c r="B2914" s="2">
        <v>42882.975891203707</v>
      </c>
      <c r="C2914" s="1">
        <v>9</v>
      </c>
      <c r="D2914" s="1">
        <v>12</v>
      </c>
      <c r="E2914" s="1">
        <v>10</v>
      </c>
      <c r="F2914" s="1">
        <v>11</v>
      </c>
      <c r="G2914" s="1">
        <v>581.79300000000001</v>
      </c>
      <c r="H2914" s="1">
        <v>201.05322761809632</v>
      </c>
      <c r="I2914" s="22">
        <v>3655.52</v>
      </c>
      <c r="J2914" s="1">
        <v>201.05322761809632</v>
      </c>
      <c r="K2914" s="7" t="str">
        <f>IF(OR($C2914=1,$C2914=2,$C2914=3),$J2914,"")</f>
        <v/>
      </c>
      <c r="L2914" s="8" t="str">
        <f t="shared" si="328"/>
        <v/>
      </c>
      <c r="M2914" s="3">
        <f>IF(OR($C2914=7,$C2914=8,$C2914=9),$J2914,"")</f>
        <v>201.05322761809632</v>
      </c>
      <c r="N2914" s="8" t="str">
        <f t="shared" si="324"/>
        <v/>
      </c>
      <c r="O2914" s="7" t="str">
        <f>IF(OR($C2914=13,$C2914=14,$C2914=15),$J2914,"")</f>
        <v/>
      </c>
      <c r="P2914" s="8" t="str">
        <f t="shared" si="323"/>
        <v/>
      </c>
      <c r="Q2914" s="3" t="str">
        <f>IF(OR($C2914=19,$C2914=20,$C2914=21),$J2914,"")</f>
        <v/>
      </c>
      <c r="R2914" s="3" t="str">
        <f t="shared" si="326"/>
        <v/>
      </c>
      <c r="S2914" s="7" t="str">
        <f>IF(OR($C2914=25,$C2914=26,$C2914=27),$J2914,"")</f>
        <v/>
      </c>
      <c r="T2914" s="9" t="str">
        <f t="shared" si="327"/>
        <v/>
      </c>
    </row>
    <row r="2915" spans="1:20" x14ac:dyDescent="0.25">
      <c r="A2915" s="20">
        <f t="shared" si="325"/>
        <v>42882.98</v>
      </c>
      <c r="B2915" s="2">
        <v>42882.976030092592</v>
      </c>
      <c r="C2915" s="1">
        <v>19</v>
      </c>
      <c r="D2915" s="1">
        <v>22</v>
      </c>
      <c r="E2915" s="1">
        <v>20</v>
      </c>
      <c r="F2915" s="1">
        <v>21</v>
      </c>
      <c r="G2915" s="1">
        <v>721.51599999999996</v>
      </c>
      <c r="H2915" s="1">
        <v>249.33803015522423</v>
      </c>
      <c r="I2915" s="22">
        <v>4533.42</v>
      </c>
      <c r="J2915" s="1">
        <v>249.33803015522423</v>
      </c>
      <c r="K2915" s="7" t="str">
        <f>IF(OR($C2915=1,$C2915=2,$C2915=3),$J2915,"")</f>
        <v/>
      </c>
      <c r="L2915" s="8" t="str">
        <f t="shared" si="328"/>
        <v/>
      </c>
      <c r="M2915" s="3" t="str">
        <f>IF(OR($C2915=7,$C2915=8,$C2915=9),$J2915,"")</f>
        <v/>
      </c>
      <c r="N2915" s="8" t="str">
        <f t="shared" si="324"/>
        <v/>
      </c>
      <c r="O2915" s="7" t="str">
        <f>IF(OR($C2915=13,$C2915=14,$C2915=15),$J2915,"")</f>
        <v/>
      </c>
      <c r="P2915" s="8" t="str">
        <f t="shared" si="323"/>
        <v/>
      </c>
      <c r="Q2915" s="3">
        <f>IF(OR($C2915=19,$C2915=20,$C2915=21),$J2915,"")</f>
        <v>249.33803015522423</v>
      </c>
      <c r="R2915" s="3" t="str">
        <f t="shared" si="326"/>
        <v/>
      </c>
      <c r="S2915" s="7" t="str">
        <f>IF(OR($C2915=25,$C2915=26,$C2915=27),$J2915,"")</f>
        <v/>
      </c>
      <c r="T2915" s="9" t="str">
        <f t="shared" si="327"/>
        <v/>
      </c>
    </row>
    <row r="2916" spans="1:20" x14ac:dyDescent="0.25">
      <c r="A2916" s="20">
        <f t="shared" si="325"/>
        <v>42882.98</v>
      </c>
      <c r="B2916" s="2">
        <v>42882.976053240738</v>
      </c>
      <c r="C2916" s="1">
        <v>20</v>
      </c>
      <c r="D2916" s="1">
        <v>23</v>
      </c>
      <c r="E2916" s="1">
        <v>21</v>
      </c>
      <c r="F2916" s="1">
        <v>22</v>
      </c>
      <c r="G2916" s="1">
        <v>821.76400000000001</v>
      </c>
      <c r="H2916" s="1">
        <v>283.98125199230191</v>
      </c>
      <c r="I2916" s="22">
        <v>5163.29</v>
      </c>
      <c r="J2916" s="1">
        <v>283.98125199230191</v>
      </c>
      <c r="K2916" s="7" t="str">
        <f>IF(OR($C2916=1,$C2916=2,$C2916=3),$J2916,"")</f>
        <v/>
      </c>
      <c r="L2916" s="8" t="str">
        <f t="shared" si="328"/>
        <v/>
      </c>
      <c r="M2916" s="3" t="str">
        <f>IF(OR($C2916=7,$C2916=8,$C2916=9),$J2916,"")</f>
        <v/>
      </c>
      <c r="N2916" s="8" t="str">
        <f t="shared" si="324"/>
        <v/>
      </c>
      <c r="O2916" s="7" t="str">
        <f>IF(OR($C2916=13,$C2916=14,$C2916=15),$J2916,"")</f>
        <v/>
      </c>
      <c r="P2916" s="8" t="str">
        <f t="shared" si="323"/>
        <v/>
      </c>
      <c r="Q2916" s="3">
        <f>IF(OR($C2916=19,$C2916=20,$C2916=21),$J2916,"")</f>
        <v>283.98125199230191</v>
      </c>
      <c r="R2916" s="3">
        <f t="shared" si="326"/>
        <v>259.48745834944617</v>
      </c>
      <c r="S2916" s="7" t="str">
        <f>IF(OR($C2916=25,$C2916=26,$C2916=27),$J2916,"")</f>
        <v/>
      </c>
      <c r="T2916" s="9" t="str">
        <f t="shared" si="327"/>
        <v/>
      </c>
    </row>
    <row r="2917" spans="1:20" x14ac:dyDescent="0.25">
      <c r="A2917" s="20">
        <f t="shared" si="325"/>
        <v>42882.98</v>
      </c>
      <c r="B2917" s="2">
        <v>42882.976087962961</v>
      </c>
      <c r="C2917" s="1">
        <v>21</v>
      </c>
      <c r="D2917" s="1">
        <v>24</v>
      </c>
      <c r="E2917" s="1">
        <v>22</v>
      </c>
      <c r="F2917" s="1">
        <v>23</v>
      </c>
      <c r="G2917" s="1">
        <v>709.37699999999995</v>
      </c>
      <c r="H2917" s="1">
        <v>245.14309290081232</v>
      </c>
      <c r="I2917" s="22">
        <v>4457.1499999999996</v>
      </c>
      <c r="J2917" s="1">
        <v>245.14309290081232</v>
      </c>
      <c r="K2917" s="7" t="str">
        <f>IF(OR($C2917=1,$C2917=2,$C2917=3),$J2917,"")</f>
        <v/>
      </c>
      <c r="L2917" s="8" t="str">
        <f t="shared" si="328"/>
        <v/>
      </c>
      <c r="M2917" s="3" t="str">
        <f>IF(OR($C2917=7,$C2917=8,$C2917=9),$J2917,"")</f>
        <v/>
      </c>
      <c r="N2917" s="8" t="str">
        <f t="shared" si="324"/>
        <v/>
      </c>
      <c r="O2917" s="7" t="str">
        <f>IF(OR($C2917=13,$C2917=14,$C2917=15),$J2917,"")</f>
        <v/>
      </c>
      <c r="P2917" s="8" t="str">
        <f t="shared" si="323"/>
        <v/>
      </c>
      <c r="Q2917" s="3">
        <f>IF(OR($C2917=19,$C2917=20,$C2917=21),$J2917,"")</f>
        <v>245.14309290081232</v>
      </c>
      <c r="R2917" s="3" t="str">
        <f t="shared" si="326"/>
        <v/>
      </c>
      <c r="S2917" s="7" t="str">
        <f>IF(OR($C2917=25,$C2917=26,$C2917=27),$J2917,"")</f>
        <v/>
      </c>
      <c r="T2917" s="9" t="str">
        <f t="shared" si="327"/>
        <v/>
      </c>
    </row>
    <row r="2918" spans="1:20" x14ac:dyDescent="0.25">
      <c r="A2918" s="20">
        <f t="shared" si="325"/>
        <v>42882.990000000005</v>
      </c>
      <c r="B2918" s="2">
        <v>42882.989699074074</v>
      </c>
      <c r="C2918" s="1">
        <v>7</v>
      </c>
      <c r="D2918" s="1">
        <v>10</v>
      </c>
      <c r="E2918" s="1">
        <v>8</v>
      </c>
      <c r="F2918" s="1">
        <v>9</v>
      </c>
      <c r="G2918" s="1">
        <v>557.74400000000003</v>
      </c>
      <c r="H2918" s="1">
        <v>192.74248982821641</v>
      </c>
      <c r="I2918" s="22">
        <v>3504.41</v>
      </c>
      <c r="J2918" s="1">
        <v>192.74248982821641</v>
      </c>
      <c r="K2918" s="7" t="str">
        <f>IF(OR($C2918=1,$C2918=2,$C2918=3),$J2918,"")</f>
        <v/>
      </c>
      <c r="L2918" s="8" t="str">
        <f t="shared" si="328"/>
        <v/>
      </c>
      <c r="M2918" s="3">
        <f>IF(OR($C2918=7,$C2918=8,$C2918=9),$J2918,"")</f>
        <v>192.74248982821641</v>
      </c>
      <c r="N2918" s="8" t="str">
        <f t="shared" si="324"/>
        <v/>
      </c>
      <c r="O2918" s="7" t="str">
        <f>IF(OR($C2918=13,$C2918=14,$C2918=15),$J2918,"")</f>
        <v/>
      </c>
      <c r="P2918" s="8" t="str">
        <f t="shared" si="323"/>
        <v/>
      </c>
      <c r="Q2918" s="3" t="str">
        <f>IF(OR($C2918=19,$C2918=20,$C2918=21),$J2918,"")</f>
        <v/>
      </c>
      <c r="R2918" s="3" t="str">
        <f t="shared" si="326"/>
        <v/>
      </c>
      <c r="S2918" s="7" t="str">
        <f>IF(OR($C2918=25,$C2918=26,$C2918=27),$J2918,"")</f>
        <v/>
      </c>
      <c r="T2918" s="9" t="str">
        <f t="shared" si="327"/>
        <v/>
      </c>
    </row>
    <row r="2919" spans="1:20" x14ac:dyDescent="0.25">
      <c r="A2919" s="20">
        <f t="shared" si="325"/>
        <v>42882.990000000005</v>
      </c>
      <c r="B2919" s="2">
        <v>42882.989722222221</v>
      </c>
      <c r="C2919" s="1">
        <v>8</v>
      </c>
      <c r="D2919" s="1">
        <v>11</v>
      </c>
      <c r="E2919" s="1">
        <v>9</v>
      </c>
      <c r="F2919" s="1">
        <v>10</v>
      </c>
      <c r="G2919" s="1">
        <v>574.19299999999998</v>
      </c>
      <c r="H2919" s="1">
        <v>198.42685615969523</v>
      </c>
      <c r="I2919" s="22">
        <v>3607.76</v>
      </c>
      <c r="J2919" s="1">
        <v>198.42685615969523</v>
      </c>
      <c r="K2919" s="7" t="str">
        <f>IF(OR($C2919=1,$C2919=2,$C2919=3),$J2919,"")</f>
        <v/>
      </c>
      <c r="L2919" s="8" t="str">
        <f t="shared" si="328"/>
        <v/>
      </c>
      <c r="M2919" s="3">
        <f>IF(OR($C2919=7,$C2919=8,$C2919=9),$J2919,"")</f>
        <v>198.42685615969523</v>
      </c>
      <c r="N2919" s="8">
        <f t="shared" si="324"/>
        <v>197.72326506899728</v>
      </c>
      <c r="O2919" s="7" t="str">
        <f>IF(OR($C2919=13,$C2919=14,$C2919=15),$J2919,"")</f>
        <v/>
      </c>
      <c r="P2919" s="8" t="str">
        <f t="shared" si="323"/>
        <v/>
      </c>
      <c r="Q2919" s="3" t="str">
        <f>IF(OR($C2919=19,$C2919=20,$C2919=21),$J2919,"")</f>
        <v/>
      </c>
      <c r="R2919" s="3" t="str">
        <f t="shared" si="326"/>
        <v/>
      </c>
      <c r="S2919" s="7" t="str">
        <f>IF(OR($C2919=25,$C2919=26,$C2919=27),$J2919,"")</f>
        <v/>
      </c>
      <c r="T2919" s="9" t="str">
        <f t="shared" si="327"/>
        <v/>
      </c>
    </row>
    <row r="2920" spans="1:20" x14ac:dyDescent="0.25">
      <c r="A2920" s="20">
        <f t="shared" si="325"/>
        <v>42882.990000000005</v>
      </c>
      <c r="B2920" s="2">
        <v>42882.989756944444</v>
      </c>
      <c r="C2920" s="1">
        <v>9</v>
      </c>
      <c r="D2920" s="1">
        <v>12</v>
      </c>
      <c r="E2920" s="1">
        <v>10</v>
      </c>
      <c r="F2920" s="1">
        <v>11</v>
      </c>
      <c r="G2920" s="1">
        <v>584.53399999999999</v>
      </c>
      <c r="H2920" s="1">
        <v>202.00044921908017</v>
      </c>
      <c r="I2920" s="22">
        <v>3672.74</v>
      </c>
      <c r="J2920" s="1">
        <v>202.00044921908017</v>
      </c>
      <c r="K2920" s="7" t="str">
        <f>IF(OR($C2920=1,$C2920=2,$C2920=3),$J2920,"")</f>
        <v/>
      </c>
      <c r="L2920" s="8" t="str">
        <f t="shared" si="328"/>
        <v/>
      </c>
      <c r="M2920" s="3">
        <f>IF(OR($C2920=7,$C2920=8,$C2920=9),$J2920,"")</f>
        <v>202.00044921908017</v>
      </c>
      <c r="N2920" s="8" t="str">
        <f t="shared" si="324"/>
        <v/>
      </c>
      <c r="O2920" s="7" t="str">
        <f>IF(OR($C2920=13,$C2920=14,$C2920=15),$J2920,"")</f>
        <v/>
      </c>
      <c r="P2920" s="8" t="str">
        <f t="shared" si="323"/>
        <v/>
      </c>
      <c r="Q2920" s="3" t="str">
        <f>IF(OR($C2920=19,$C2920=20,$C2920=21),$J2920,"")</f>
        <v/>
      </c>
      <c r="R2920" s="3" t="str">
        <f t="shared" si="326"/>
        <v/>
      </c>
      <c r="S2920" s="7" t="str">
        <f>IF(OR($C2920=25,$C2920=26,$C2920=27),$J2920,"")</f>
        <v/>
      </c>
      <c r="T2920" s="9" t="str">
        <f t="shared" si="327"/>
        <v/>
      </c>
    </row>
    <row r="2921" spans="1:20" x14ac:dyDescent="0.25">
      <c r="A2921" s="20">
        <f t="shared" si="325"/>
        <v>42882.990000000005</v>
      </c>
      <c r="B2921" s="2">
        <v>42882.989861111113</v>
      </c>
      <c r="C2921" s="1">
        <v>19</v>
      </c>
      <c r="D2921" s="1">
        <v>22</v>
      </c>
      <c r="E2921" s="1">
        <v>20</v>
      </c>
      <c r="F2921" s="1">
        <v>21</v>
      </c>
      <c r="G2921" s="1">
        <v>722.71400000000006</v>
      </c>
      <c r="H2921" s="1">
        <v>249.75202923511432</v>
      </c>
      <c r="I2921" s="22">
        <v>4540.95</v>
      </c>
      <c r="J2921" s="1">
        <v>249.75202923511432</v>
      </c>
      <c r="K2921" s="7" t="str">
        <f>IF(OR($C2921=1,$C2921=2,$C2921=3),$J2921,"")</f>
        <v/>
      </c>
      <c r="L2921" s="8" t="str">
        <f t="shared" si="328"/>
        <v/>
      </c>
      <c r="M2921" s="3" t="str">
        <f>IF(OR($C2921=7,$C2921=8,$C2921=9),$J2921,"")</f>
        <v/>
      </c>
      <c r="N2921" s="8" t="str">
        <f t="shared" si="324"/>
        <v/>
      </c>
      <c r="O2921" s="7" t="str">
        <f>IF(OR($C2921=13,$C2921=14,$C2921=15),$J2921,"")</f>
        <v/>
      </c>
      <c r="P2921" s="8" t="str">
        <f t="shared" si="323"/>
        <v/>
      </c>
      <c r="Q2921" s="3">
        <f>IF(OR($C2921=19,$C2921=20,$C2921=21),$J2921,"")</f>
        <v>249.75202923511432</v>
      </c>
      <c r="R2921" s="3" t="str">
        <f t="shared" si="326"/>
        <v/>
      </c>
      <c r="S2921" s="7" t="str">
        <f>IF(OR($C2921=25,$C2921=26,$C2921=27),$J2921,"")</f>
        <v/>
      </c>
      <c r="T2921" s="9" t="str">
        <f t="shared" si="327"/>
        <v/>
      </c>
    </row>
    <row r="2922" spans="1:20" x14ac:dyDescent="0.25">
      <c r="A2922" s="20">
        <f t="shared" si="325"/>
        <v>42882.990000000005</v>
      </c>
      <c r="B2922" s="2">
        <v>42882.989895833336</v>
      </c>
      <c r="C2922" s="1">
        <v>20</v>
      </c>
      <c r="D2922" s="1">
        <v>23</v>
      </c>
      <c r="E2922" s="1">
        <v>21</v>
      </c>
      <c r="F2922" s="1">
        <v>22</v>
      </c>
      <c r="G2922" s="1">
        <v>819.95600000000002</v>
      </c>
      <c r="H2922" s="1">
        <v>283.35645204535598</v>
      </c>
      <c r="I2922" s="22">
        <v>5151.93</v>
      </c>
      <c r="J2922" s="1">
        <v>283.35645204535598</v>
      </c>
      <c r="K2922" s="7" t="str">
        <f>IF(OR($C2922=1,$C2922=2,$C2922=3),$J2922,"")</f>
        <v/>
      </c>
      <c r="L2922" s="8" t="str">
        <f t="shared" si="328"/>
        <v/>
      </c>
      <c r="M2922" s="3" t="str">
        <f>IF(OR($C2922=7,$C2922=8,$C2922=9),$J2922,"")</f>
        <v/>
      </c>
      <c r="N2922" s="8" t="str">
        <f t="shared" si="324"/>
        <v/>
      </c>
      <c r="O2922" s="7" t="str">
        <f>IF(OR($C2922=13,$C2922=14,$C2922=15),$J2922,"")</f>
        <v/>
      </c>
      <c r="P2922" s="8" t="str">
        <f t="shared" si="323"/>
        <v/>
      </c>
      <c r="Q2922" s="3">
        <f>IF(OR($C2922=19,$C2922=20,$C2922=21),$J2922,"")</f>
        <v>283.35645204535598</v>
      </c>
      <c r="R2922" s="3">
        <f t="shared" si="326"/>
        <v>259.46200097697658</v>
      </c>
      <c r="S2922" s="7" t="str">
        <f>IF(OR($C2922=25,$C2922=26,$C2922=27),$J2922,"")</f>
        <v/>
      </c>
      <c r="T2922" s="9" t="str">
        <f t="shared" si="327"/>
        <v/>
      </c>
    </row>
    <row r="2923" spans="1:20" x14ac:dyDescent="0.25">
      <c r="A2923" s="20">
        <f t="shared" si="325"/>
        <v>42882.990000000005</v>
      </c>
      <c r="B2923" s="2">
        <v>42882.989918981482</v>
      </c>
      <c r="C2923" s="1">
        <v>21</v>
      </c>
      <c r="D2923" s="1">
        <v>24</v>
      </c>
      <c r="E2923" s="1">
        <v>22</v>
      </c>
      <c r="F2923" s="1">
        <v>23</v>
      </c>
      <c r="G2923" s="1">
        <v>709.76599999999996</v>
      </c>
      <c r="H2923" s="1">
        <v>245.27752165045942</v>
      </c>
      <c r="I2923" s="22">
        <v>4459.59</v>
      </c>
      <c r="J2923" s="1">
        <v>245.27752165045942</v>
      </c>
      <c r="K2923" s="7" t="str">
        <f>IF(OR($C2923=1,$C2923=2,$C2923=3),$J2923,"")</f>
        <v/>
      </c>
      <c r="L2923" s="8" t="str">
        <f t="shared" si="328"/>
        <v/>
      </c>
      <c r="M2923" s="3" t="str">
        <f>IF(OR($C2923=7,$C2923=8,$C2923=9),$J2923,"")</f>
        <v/>
      </c>
      <c r="N2923" s="8" t="str">
        <f t="shared" si="324"/>
        <v/>
      </c>
      <c r="O2923" s="7" t="str">
        <f>IF(OR($C2923=13,$C2923=14,$C2923=15),$J2923,"")</f>
        <v/>
      </c>
      <c r="P2923" s="8" t="str">
        <f t="shared" si="323"/>
        <v/>
      </c>
      <c r="Q2923" s="3">
        <f>IF(OR($C2923=19,$C2923=20,$C2923=21),$J2923,"")</f>
        <v>245.27752165045942</v>
      </c>
      <c r="R2923" s="3" t="str">
        <f t="shared" si="326"/>
        <v/>
      </c>
      <c r="S2923" s="7" t="str">
        <f>IF(OR($C2923=25,$C2923=26,$C2923=27),$J2923,"")</f>
        <v/>
      </c>
      <c r="T2923" s="9" t="str">
        <f t="shared" si="327"/>
        <v/>
      </c>
    </row>
    <row r="2924" spans="1:20" x14ac:dyDescent="0.25">
      <c r="A2924" s="20">
        <f t="shared" si="325"/>
        <v>42883.01</v>
      </c>
      <c r="B2924" s="2">
        <v>42883.003576388888</v>
      </c>
      <c r="C2924" s="1">
        <v>7</v>
      </c>
      <c r="D2924" s="1">
        <v>10</v>
      </c>
      <c r="E2924" s="1">
        <v>8</v>
      </c>
      <c r="F2924" s="1">
        <v>9</v>
      </c>
      <c r="G2924" s="1">
        <v>556.49099999999999</v>
      </c>
      <c r="H2924" s="1">
        <v>192.30948411277211</v>
      </c>
      <c r="I2924" s="22">
        <v>3496.53</v>
      </c>
      <c r="J2924" s="1">
        <v>192.30948411277211</v>
      </c>
      <c r="K2924" s="7" t="str">
        <f>IF(OR($C2924=1,$C2924=2,$C2924=3),$J2924,"")</f>
        <v/>
      </c>
      <c r="L2924" s="8" t="str">
        <f t="shared" si="328"/>
        <v/>
      </c>
      <c r="M2924" s="3">
        <f>IF(OR($C2924=7,$C2924=8,$C2924=9),$J2924,"")</f>
        <v>192.30948411277211</v>
      </c>
      <c r="N2924" s="8" t="str">
        <f t="shared" si="324"/>
        <v/>
      </c>
      <c r="O2924" s="7" t="str">
        <f>IF(OR($C2924=13,$C2924=14,$C2924=15),$J2924,"")</f>
        <v/>
      </c>
      <c r="P2924" s="8" t="str">
        <f t="shared" si="323"/>
        <v/>
      </c>
      <c r="Q2924" s="3" t="str">
        <f>IF(OR($C2924=19,$C2924=20,$C2924=21),$J2924,"")</f>
        <v/>
      </c>
      <c r="R2924" s="3" t="str">
        <f t="shared" si="326"/>
        <v/>
      </c>
      <c r="S2924" s="7" t="str">
        <f>IF(OR($C2924=25,$C2924=26,$C2924=27),$J2924,"")</f>
        <v/>
      </c>
      <c r="T2924" s="9" t="str">
        <f t="shared" si="327"/>
        <v/>
      </c>
    </row>
    <row r="2925" spans="1:20" x14ac:dyDescent="0.25">
      <c r="A2925" s="20">
        <f t="shared" si="325"/>
        <v>42883.01</v>
      </c>
      <c r="B2925" s="2">
        <v>42883.003599537034</v>
      </c>
      <c r="C2925" s="1">
        <v>8</v>
      </c>
      <c r="D2925" s="1">
        <v>11</v>
      </c>
      <c r="E2925" s="1">
        <v>9</v>
      </c>
      <c r="F2925" s="1">
        <v>10</v>
      </c>
      <c r="G2925" s="1">
        <v>573.13900000000001</v>
      </c>
      <c r="H2925" s="1">
        <v>198.06261990743803</v>
      </c>
      <c r="I2925" s="22">
        <v>3601.14</v>
      </c>
      <c r="J2925" s="1">
        <v>198.06261990743803</v>
      </c>
      <c r="K2925" s="7" t="str">
        <f>IF(OR($C2925=1,$C2925=2,$C2925=3),$J2925,"")</f>
        <v/>
      </c>
      <c r="L2925" s="8" t="str">
        <f t="shared" si="328"/>
        <v/>
      </c>
      <c r="M2925" s="3">
        <f>IF(OR($C2925=7,$C2925=8,$C2925=9),$J2925,"")</f>
        <v>198.06261990743803</v>
      </c>
      <c r="N2925" s="8">
        <f t="shared" si="324"/>
        <v>197.25339799975086</v>
      </c>
      <c r="O2925" s="7" t="str">
        <f>IF(OR($C2925=13,$C2925=14,$C2925=15),$J2925,"")</f>
        <v/>
      </c>
      <c r="P2925" s="8" t="str">
        <f t="shared" si="323"/>
        <v/>
      </c>
      <c r="Q2925" s="3" t="str">
        <f>IF(OR($C2925=19,$C2925=20,$C2925=21),$J2925,"")</f>
        <v/>
      </c>
      <c r="R2925" s="3" t="str">
        <f t="shared" si="326"/>
        <v/>
      </c>
      <c r="S2925" s="7" t="str">
        <f>IF(OR($C2925=25,$C2925=26,$C2925=27),$J2925,"")</f>
        <v/>
      </c>
      <c r="T2925" s="9" t="str">
        <f t="shared" si="327"/>
        <v/>
      </c>
    </row>
    <row r="2926" spans="1:20" x14ac:dyDescent="0.25">
      <c r="A2926" s="20">
        <f t="shared" si="325"/>
        <v>42883.01</v>
      </c>
      <c r="B2926" s="2">
        <v>42883.003634259258</v>
      </c>
      <c r="C2926" s="1">
        <v>9</v>
      </c>
      <c r="D2926" s="1">
        <v>12</v>
      </c>
      <c r="E2926" s="1">
        <v>10</v>
      </c>
      <c r="F2926" s="1">
        <v>11</v>
      </c>
      <c r="G2926" s="1">
        <v>582.76199999999994</v>
      </c>
      <c r="H2926" s="1">
        <v>201.38808997904243</v>
      </c>
      <c r="I2926" s="22">
        <v>3661.6</v>
      </c>
      <c r="J2926" s="1">
        <v>201.38808997904243</v>
      </c>
      <c r="K2926" s="7" t="str">
        <f>IF(OR($C2926=1,$C2926=2,$C2926=3),$J2926,"")</f>
        <v/>
      </c>
      <c r="L2926" s="8" t="str">
        <f t="shared" si="328"/>
        <v/>
      </c>
      <c r="M2926" s="3">
        <f>IF(OR($C2926=7,$C2926=8,$C2926=9),$J2926,"")</f>
        <v>201.38808997904243</v>
      </c>
      <c r="N2926" s="8" t="str">
        <f t="shared" si="324"/>
        <v/>
      </c>
      <c r="O2926" s="7" t="str">
        <f>IF(OR($C2926=13,$C2926=14,$C2926=15),$J2926,"")</f>
        <v/>
      </c>
      <c r="P2926" s="8" t="str">
        <f t="shared" si="323"/>
        <v/>
      </c>
      <c r="Q2926" s="3" t="str">
        <f>IF(OR($C2926=19,$C2926=20,$C2926=21),$J2926,"")</f>
        <v/>
      </c>
      <c r="R2926" s="3" t="str">
        <f t="shared" si="326"/>
        <v/>
      </c>
      <c r="S2926" s="7" t="str">
        <f>IF(OR($C2926=25,$C2926=26,$C2926=27),$J2926,"")</f>
        <v/>
      </c>
      <c r="T2926" s="9" t="str">
        <f t="shared" si="327"/>
        <v/>
      </c>
    </row>
    <row r="2927" spans="1:20" x14ac:dyDescent="0.25">
      <c r="A2927" s="20">
        <f t="shared" si="325"/>
        <v>42883.01</v>
      </c>
      <c r="B2927" s="2">
        <v>42883.00371527778</v>
      </c>
      <c r="C2927" s="1">
        <v>15</v>
      </c>
      <c r="D2927" s="1">
        <v>18</v>
      </c>
      <c r="E2927" s="1">
        <v>16</v>
      </c>
      <c r="F2927" s="1">
        <v>17</v>
      </c>
      <c r="G2927" s="1">
        <v>3180.74</v>
      </c>
      <c r="H2927" s="1">
        <v>1099.1848358677116</v>
      </c>
      <c r="I2927" s="22">
        <v>19985.2</v>
      </c>
      <c r="J2927" s="1">
        <v>1099.1848358677116</v>
      </c>
      <c r="K2927" s="7" t="str">
        <f>IF(OR($C2927=1,$C2927=2,$C2927=3),$J2927,"")</f>
        <v/>
      </c>
      <c r="L2927" s="8" t="str">
        <f t="shared" si="328"/>
        <v/>
      </c>
      <c r="M2927" s="3" t="str">
        <f>IF(OR($C2927=7,$C2927=8,$C2927=9),$J2927,"")</f>
        <v/>
      </c>
      <c r="N2927" s="8" t="str">
        <f t="shared" si="324"/>
        <v/>
      </c>
      <c r="O2927" s="7">
        <f>IF(OR($C2927=13,$C2927=14,$C2927=15),$J2927,"")</f>
        <v>1099.1848358677116</v>
      </c>
      <c r="P2927" s="8">
        <f t="shared" si="323"/>
        <v>1099.1848358677116</v>
      </c>
      <c r="Q2927" s="3" t="str">
        <f>IF(OR($C2927=19,$C2927=20,$C2927=21),$J2927,"")</f>
        <v/>
      </c>
      <c r="R2927" s="3" t="str">
        <f t="shared" si="326"/>
        <v/>
      </c>
      <c r="S2927" s="7" t="str">
        <f>IF(OR($C2927=25,$C2927=26,$C2927=27),$J2927,"")</f>
        <v/>
      </c>
      <c r="T2927" s="9" t="str">
        <f t="shared" si="327"/>
        <v/>
      </c>
    </row>
    <row r="2928" spans="1:20" x14ac:dyDescent="0.25">
      <c r="A2928" s="20">
        <f t="shared" si="325"/>
        <v>42883.01</v>
      </c>
      <c r="B2928" s="2">
        <v>42883.003750000003</v>
      </c>
      <c r="C2928" s="1">
        <v>19</v>
      </c>
      <c r="D2928" s="1">
        <v>22</v>
      </c>
      <c r="E2928" s="1">
        <v>20</v>
      </c>
      <c r="F2928" s="1">
        <v>21</v>
      </c>
      <c r="G2928" s="1">
        <v>723.88099999999997</v>
      </c>
      <c r="H2928" s="1">
        <v>250.15531548405562</v>
      </c>
      <c r="I2928" s="22">
        <v>4548.28</v>
      </c>
      <c r="J2928" s="1">
        <v>250.15531548405562</v>
      </c>
      <c r="K2928" s="7" t="str">
        <f>IF(OR($C2928=1,$C2928=2,$C2928=3),$J2928,"")</f>
        <v/>
      </c>
      <c r="L2928" s="8" t="str">
        <f t="shared" si="328"/>
        <v/>
      </c>
      <c r="M2928" s="3" t="str">
        <f>IF(OR($C2928=7,$C2928=8,$C2928=9),$J2928,"")</f>
        <v/>
      </c>
      <c r="N2928" s="8" t="str">
        <f t="shared" si="324"/>
        <v/>
      </c>
      <c r="O2928" s="7" t="str">
        <f>IF(OR($C2928=13,$C2928=14,$C2928=15),$J2928,"")</f>
        <v/>
      </c>
      <c r="P2928" s="8" t="str">
        <f t="shared" si="323"/>
        <v/>
      </c>
      <c r="Q2928" s="3">
        <f>IF(OR($C2928=19,$C2928=20,$C2928=21),$J2928,"")</f>
        <v>250.15531548405562</v>
      </c>
      <c r="R2928" s="3" t="str">
        <f t="shared" si="326"/>
        <v/>
      </c>
      <c r="S2928" s="7" t="str">
        <f>IF(OR($C2928=25,$C2928=26,$C2928=27),$J2928,"")</f>
        <v/>
      </c>
      <c r="T2928" s="9" t="str">
        <f t="shared" si="327"/>
        <v/>
      </c>
    </row>
    <row r="2929" spans="1:20" x14ac:dyDescent="0.25">
      <c r="A2929" s="20">
        <f t="shared" si="325"/>
        <v>42883.01</v>
      </c>
      <c r="B2929" s="2">
        <v>42883.003784722219</v>
      </c>
      <c r="C2929" s="1">
        <v>20</v>
      </c>
      <c r="D2929" s="1">
        <v>23</v>
      </c>
      <c r="E2929" s="1">
        <v>21</v>
      </c>
      <c r="F2929" s="1">
        <v>22</v>
      </c>
      <c r="G2929" s="1">
        <v>822.1</v>
      </c>
      <c r="H2929" s="1">
        <v>284.09736525677857</v>
      </c>
      <c r="I2929" s="22">
        <v>5165.41</v>
      </c>
      <c r="J2929" s="1">
        <v>284.09736525677857</v>
      </c>
      <c r="K2929" s="7" t="str">
        <f>IF(OR($C2929=1,$C2929=2,$C2929=3),$J2929,"")</f>
        <v/>
      </c>
      <c r="L2929" s="8" t="str">
        <f t="shared" si="328"/>
        <v/>
      </c>
      <c r="M2929" s="3" t="str">
        <f>IF(OR($C2929=7,$C2929=8,$C2929=9),$J2929,"")</f>
        <v/>
      </c>
      <c r="N2929" s="8" t="str">
        <f t="shared" si="324"/>
        <v/>
      </c>
      <c r="O2929" s="7" t="str">
        <f>IF(OR($C2929=13,$C2929=14,$C2929=15),$J2929,"")</f>
        <v/>
      </c>
      <c r="P2929" s="8" t="str">
        <f t="shared" si="323"/>
        <v/>
      </c>
      <c r="Q2929" s="3">
        <f>IF(OR($C2929=19,$C2929=20,$C2929=21),$J2929,"")</f>
        <v>284.09736525677857</v>
      </c>
      <c r="R2929" s="3">
        <f t="shared" si="326"/>
        <v>259.75827410816112</v>
      </c>
      <c r="S2929" s="7" t="str">
        <f>IF(OR($C2929=25,$C2929=26,$C2929=27),$J2929,"")</f>
        <v/>
      </c>
      <c r="T2929" s="9" t="str">
        <f t="shared" si="327"/>
        <v/>
      </c>
    </row>
    <row r="2930" spans="1:20" x14ac:dyDescent="0.25">
      <c r="A2930" s="20">
        <f t="shared" si="325"/>
        <v>42883.01</v>
      </c>
      <c r="B2930" s="2">
        <v>42883.003807870373</v>
      </c>
      <c r="C2930" s="1">
        <v>21</v>
      </c>
      <c r="D2930" s="1">
        <v>24</v>
      </c>
      <c r="E2930" s="1">
        <v>22</v>
      </c>
      <c r="F2930" s="1">
        <v>23</v>
      </c>
      <c r="G2930" s="1">
        <v>709.02700000000004</v>
      </c>
      <c r="H2930" s="1">
        <v>245.02214158364913</v>
      </c>
      <c r="I2930" s="22">
        <v>4454.95</v>
      </c>
      <c r="J2930" s="1">
        <v>245.02214158364913</v>
      </c>
      <c r="K2930" s="7" t="str">
        <f>IF(OR($C2930=1,$C2930=2,$C2930=3),$J2930,"")</f>
        <v/>
      </c>
      <c r="L2930" s="8" t="str">
        <f t="shared" si="328"/>
        <v/>
      </c>
      <c r="M2930" s="3" t="str">
        <f>IF(OR($C2930=7,$C2930=8,$C2930=9),$J2930,"")</f>
        <v/>
      </c>
      <c r="N2930" s="8" t="str">
        <f t="shared" si="324"/>
        <v/>
      </c>
      <c r="O2930" s="7" t="str">
        <f>IF(OR($C2930=13,$C2930=14,$C2930=15),$J2930,"")</f>
        <v/>
      </c>
      <c r="P2930" s="8" t="str">
        <f t="shared" si="323"/>
        <v/>
      </c>
      <c r="Q2930" s="3">
        <f>IF(OR($C2930=19,$C2930=20,$C2930=21),$J2930,"")</f>
        <v>245.02214158364913</v>
      </c>
      <c r="R2930" s="3" t="str">
        <f t="shared" si="326"/>
        <v/>
      </c>
      <c r="S2930" s="7" t="str">
        <f>IF(OR($C2930=25,$C2930=26,$C2930=27),$J2930,"")</f>
        <v/>
      </c>
      <c r="T2930" s="9" t="str">
        <f t="shared" si="327"/>
        <v/>
      </c>
    </row>
    <row r="2931" spans="1:20" x14ac:dyDescent="0.25">
      <c r="A2931" s="20">
        <f t="shared" si="325"/>
        <v>42883.020000000004</v>
      </c>
      <c r="B2931" s="2">
        <v>42883.017500000002</v>
      </c>
      <c r="C2931" s="1">
        <v>7</v>
      </c>
      <c r="D2931" s="1">
        <v>10</v>
      </c>
      <c r="E2931" s="1">
        <v>8</v>
      </c>
      <c r="F2931" s="1">
        <v>9</v>
      </c>
      <c r="G2931" s="1">
        <v>557.37099999999998</v>
      </c>
      <c r="H2931" s="1">
        <v>192.6135902816396</v>
      </c>
      <c r="I2931" s="22">
        <v>3502.06</v>
      </c>
      <c r="J2931" s="1">
        <v>192.6135902816396</v>
      </c>
      <c r="K2931" s="7" t="str">
        <f>IF(OR($C2931=1,$C2931=2,$C2931=3),$J2931,"")</f>
        <v/>
      </c>
      <c r="L2931" s="8" t="str">
        <f t="shared" si="328"/>
        <v/>
      </c>
      <c r="M2931" s="3">
        <f>IF(OR($C2931=7,$C2931=8,$C2931=9),$J2931,"")</f>
        <v>192.6135902816396</v>
      </c>
      <c r="N2931" s="8">
        <f>AVERAGE(M2931:M2932)</f>
        <v>195.46942366745887</v>
      </c>
      <c r="O2931" s="7" t="str">
        <f>IF(OR($C2931=13,$C2931=14,$C2931=15),$J2931,"")</f>
        <v/>
      </c>
      <c r="P2931" s="8" t="str">
        <f t="shared" si="323"/>
        <v/>
      </c>
      <c r="Q2931" s="3" t="str">
        <f>IF(OR($C2931=19,$C2931=20,$C2931=21),$J2931,"")</f>
        <v/>
      </c>
      <c r="R2931" s="3" t="str">
        <f t="shared" si="326"/>
        <v/>
      </c>
      <c r="S2931" s="7" t="str">
        <f>IF(OR($C2931=25,$C2931=26,$C2931=27),$J2931,"")</f>
        <v/>
      </c>
      <c r="T2931" s="9" t="str">
        <f t="shared" si="327"/>
        <v/>
      </c>
    </row>
    <row r="2932" spans="1:20" x14ac:dyDescent="0.25">
      <c r="A2932" s="20">
        <f t="shared" si="325"/>
        <v>42883.020000000004</v>
      </c>
      <c r="B2932" s="2">
        <v>42883.017534722225</v>
      </c>
      <c r="C2932" s="1">
        <v>8</v>
      </c>
      <c r="D2932" s="1">
        <v>11</v>
      </c>
      <c r="E2932" s="1">
        <v>9</v>
      </c>
      <c r="F2932" s="1">
        <v>10</v>
      </c>
      <c r="G2932" s="1">
        <v>573.899</v>
      </c>
      <c r="H2932" s="1">
        <v>198.32525705327814</v>
      </c>
      <c r="I2932" s="22">
        <v>3605.91</v>
      </c>
      <c r="J2932" s="1">
        <v>198.32525705327814</v>
      </c>
      <c r="K2932" s="7" t="str">
        <f>IF(OR($C2932=1,$C2932=2,$C2932=3),$J2932,"")</f>
        <v/>
      </c>
      <c r="L2932" s="8" t="str">
        <f t="shared" si="328"/>
        <v/>
      </c>
      <c r="M2932" s="3">
        <f>IF(OR($C2932=7,$C2932=8,$C2932=9),$J2932,"")</f>
        <v>198.32525705327814</v>
      </c>
      <c r="N2932" s="8" t="str">
        <f t="shared" si="324"/>
        <v/>
      </c>
      <c r="O2932" s="7" t="str">
        <f>IF(OR($C2932=13,$C2932=14,$C2932=15),$J2932,"")</f>
        <v/>
      </c>
      <c r="P2932" s="8" t="str">
        <f t="shared" si="323"/>
        <v/>
      </c>
      <c r="Q2932" s="3" t="str">
        <f>IF(OR($C2932=19,$C2932=20,$C2932=21),$J2932,"")</f>
        <v/>
      </c>
      <c r="R2932" s="3" t="str">
        <f t="shared" si="326"/>
        <v/>
      </c>
      <c r="S2932" s="7" t="str">
        <f>IF(OR($C2932=25,$C2932=26,$C2932=27),$J2932,"")</f>
        <v/>
      </c>
      <c r="T2932" s="9" t="str">
        <f t="shared" si="327"/>
        <v/>
      </c>
    </row>
    <row r="2933" spans="1:20" x14ac:dyDescent="0.25">
      <c r="A2933" s="20">
        <f t="shared" si="325"/>
        <v>42883.020000000004</v>
      </c>
      <c r="B2933" s="2">
        <v>42883.01771990741</v>
      </c>
      <c r="C2933" s="1">
        <v>19</v>
      </c>
      <c r="D2933" s="1">
        <v>22</v>
      </c>
      <c r="E2933" s="1">
        <v>20</v>
      </c>
      <c r="F2933" s="1">
        <v>21</v>
      </c>
      <c r="G2933" s="1">
        <v>719.399</v>
      </c>
      <c r="H2933" s="1">
        <v>248.6064474739828</v>
      </c>
      <c r="I2933" s="22">
        <v>4520.12</v>
      </c>
      <c r="J2933" s="1">
        <v>248.6064474739828</v>
      </c>
      <c r="K2933" s="7" t="str">
        <f>IF(OR($C2933=1,$C2933=2,$C2933=3),$J2933,"")</f>
        <v/>
      </c>
      <c r="L2933" s="8" t="str">
        <f t="shared" si="328"/>
        <v/>
      </c>
      <c r="M2933" s="3" t="str">
        <f>IF(OR($C2933=7,$C2933=8,$C2933=9),$J2933,"")</f>
        <v/>
      </c>
      <c r="N2933" s="8" t="str">
        <f t="shared" si="324"/>
        <v/>
      </c>
      <c r="O2933" s="7" t="str">
        <f>IF(OR($C2933=13,$C2933=14,$C2933=15),$J2933,"")</f>
        <v/>
      </c>
      <c r="P2933" s="8" t="str">
        <f t="shared" si="323"/>
        <v/>
      </c>
      <c r="Q2933" s="3">
        <f>IF(OR($C2933=19,$C2933=20,$C2933=21),$J2933,"")</f>
        <v>248.6064474739828</v>
      </c>
      <c r="R2933" s="3" t="str">
        <f t="shared" si="326"/>
        <v/>
      </c>
      <c r="S2933" s="7" t="str">
        <f>IF(OR($C2933=25,$C2933=26,$C2933=27),$J2933,"")</f>
        <v/>
      </c>
      <c r="T2933" s="9" t="str">
        <f t="shared" si="327"/>
        <v/>
      </c>
    </row>
    <row r="2934" spans="1:20" x14ac:dyDescent="0.25">
      <c r="A2934" s="20">
        <f t="shared" si="325"/>
        <v>42883.020000000004</v>
      </c>
      <c r="B2934" s="2">
        <v>42883.017754629633</v>
      </c>
      <c r="C2934" s="1">
        <v>20</v>
      </c>
      <c r="D2934" s="1">
        <v>23</v>
      </c>
      <c r="E2934" s="1">
        <v>21</v>
      </c>
      <c r="F2934" s="1">
        <v>22</v>
      </c>
      <c r="G2934" s="1">
        <v>822.44200000000001</v>
      </c>
      <c r="H2934" s="1">
        <v>284.21555197240662</v>
      </c>
      <c r="I2934" s="22">
        <v>5167.5600000000004</v>
      </c>
      <c r="J2934" s="1">
        <v>284.21555197240662</v>
      </c>
      <c r="K2934" s="7" t="str">
        <f>IF(OR($C2934=1,$C2934=2,$C2934=3),$J2934,"")</f>
        <v/>
      </c>
      <c r="L2934" s="8" t="str">
        <f t="shared" si="328"/>
        <v/>
      </c>
      <c r="M2934" s="3" t="str">
        <f>IF(OR($C2934=7,$C2934=8,$C2934=9),$J2934,"")</f>
        <v/>
      </c>
      <c r="N2934" s="8" t="str">
        <f t="shared" si="324"/>
        <v/>
      </c>
      <c r="O2934" s="7" t="str">
        <f>IF(OR($C2934=13,$C2934=14,$C2934=15),$J2934,"")</f>
        <v/>
      </c>
      <c r="P2934" s="8" t="str">
        <f t="shared" si="323"/>
        <v/>
      </c>
      <c r="Q2934" s="3">
        <f>IF(OR($C2934=19,$C2934=20,$C2934=21),$J2934,"")</f>
        <v>284.21555197240662</v>
      </c>
      <c r="R2934" s="3">
        <f t="shared" si="326"/>
        <v>259.34692443807558</v>
      </c>
      <c r="S2934" s="7" t="str">
        <f>IF(OR($C2934=25,$C2934=26,$C2934=27),$J2934,"")</f>
        <v/>
      </c>
      <c r="T2934" s="9" t="str">
        <f t="shared" si="327"/>
        <v/>
      </c>
    </row>
    <row r="2935" spans="1:20" x14ac:dyDescent="0.25">
      <c r="A2935" s="20">
        <f t="shared" si="325"/>
        <v>42883.020000000004</v>
      </c>
      <c r="B2935" s="2">
        <v>42883.017777777779</v>
      </c>
      <c r="C2935" s="1">
        <v>21</v>
      </c>
      <c r="D2935" s="1">
        <v>24</v>
      </c>
      <c r="E2935" s="1">
        <v>22</v>
      </c>
      <c r="F2935" s="1">
        <v>23</v>
      </c>
      <c r="G2935" s="1">
        <v>709.596</v>
      </c>
      <c r="H2935" s="1">
        <v>245.21877386783731</v>
      </c>
      <c r="I2935" s="22">
        <v>4458.5200000000004</v>
      </c>
      <c r="J2935" s="1">
        <v>245.21877386783731</v>
      </c>
      <c r="K2935" s="7" t="str">
        <f>IF(OR($C2935=1,$C2935=2,$C2935=3),$J2935,"")</f>
        <v/>
      </c>
      <c r="L2935" s="8" t="str">
        <f t="shared" si="328"/>
        <v/>
      </c>
      <c r="M2935" s="3" t="str">
        <f>IF(OR($C2935=7,$C2935=8,$C2935=9),$J2935,"")</f>
        <v/>
      </c>
      <c r="N2935" s="8" t="str">
        <f t="shared" si="324"/>
        <v/>
      </c>
      <c r="O2935" s="7" t="str">
        <f>IF(OR($C2935=13,$C2935=14,$C2935=15),$J2935,"")</f>
        <v/>
      </c>
      <c r="P2935" s="8" t="str">
        <f t="shared" ref="P2935:P2998" si="329">O2935</f>
        <v/>
      </c>
      <c r="Q2935" s="3">
        <f>IF(OR($C2935=19,$C2935=20,$C2935=21),$J2935,"")</f>
        <v>245.21877386783731</v>
      </c>
      <c r="R2935" s="3" t="str">
        <f t="shared" si="326"/>
        <v/>
      </c>
      <c r="S2935" s="7" t="str">
        <f>IF(OR($C2935=25,$C2935=26,$C2935=27),$J2935,"")</f>
        <v/>
      </c>
      <c r="T2935" s="9" t="str">
        <f t="shared" si="327"/>
        <v/>
      </c>
    </row>
    <row r="2936" spans="1:20" x14ac:dyDescent="0.25">
      <c r="A2936" s="20">
        <f t="shared" si="325"/>
        <v>42883.040000000001</v>
      </c>
      <c r="B2936" s="2">
        <v>42883.031284722223</v>
      </c>
      <c r="C2936" s="1">
        <v>1</v>
      </c>
      <c r="D2936" s="1">
        <v>4</v>
      </c>
      <c r="E2936" s="1">
        <v>2</v>
      </c>
      <c r="F2936" s="1">
        <v>3</v>
      </c>
      <c r="G2936" s="1">
        <v>710.55899999999997</v>
      </c>
      <c r="H2936" s="1">
        <v>245.55156277763206</v>
      </c>
      <c r="I2936" s="22">
        <v>4464.58</v>
      </c>
      <c r="J2936" s="1">
        <v>245.55156277763206</v>
      </c>
      <c r="K2936" s="7">
        <f>IF(OR($C2936=1,$C2936=2,$C2936=3),$J2936,"")</f>
        <v>245.55156277763206</v>
      </c>
      <c r="L2936" s="8">
        <f t="shared" si="328"/>
        <v>245.55156277763206</v>
      </c>
      <c r="M2936" s="3" t="str">
        <f>IF(OR($C2936=7,$C2936=8,$C2936=9),$J2936,"")</f>
        <v/>
      </c>
      <c r="N2936" s="8" t="str">
        <f t="shared" si="324"/>
        <v/>
      </c>
      <c r="O2936" s="7" t="str">
        <f>IF(OR($C2936=13,$C2936=14,$C2936=15),$J2936,"")</f>
        <v/>
      </c>
      <c r="P2936" s="8" t="str">
        <f t="shared" si="329"/>
        <v/>
      </c>
      <c r="Q2936" s="3" t="str">
        <f>IF(OR($C2936=19,$C2936=20,$C2936=21),$J2936,"")</f>
        <v/>
      </c>
      <c r="R2936" s="3" t="str">
        <f t="shared" si="326"/>
        <v/>
      </c>
      <c r="S2936" s="7" t="str">
        <f>IF(OR($C2936=25,$C2936=26,$C2936=27),$J2936,"")</f>
        <v/>
      </c>
      <c r="T2936" s="9" t="str">
        <f t="shared" si="327"/>
        <v/>
      </c>
    </row>
    <row r="2937" spans="1:20" x14ac:dyDescent="0.25">
      <c r="A2937" s="20">
        <f t="shared" si="325"/>
        <v>42883.040000000001</v>
      </c>
      <c r="B2937" s="2">
        <v>42883.031377314815</v>
      </c>
      <c r="C2937" s="1">
        <v>7</v>
      </c>
      <c r="D2937" s="1">
        <v>10</v>
      </c>
      <c r="E2937" s="1">
        <v>8</v>
      </c>
      <c r="F2937" s="1">
        <v>9</v>
      </c>
      <c r="G2937" s="1">
        <v>557.73099999999999</v>
      </c>
      <c r="H2937" s="1">
        <v>192.73799735072177</v>
      </c>
      <c r="I2937" s="22">
        <v>3504.32</v>
      </c>
      <c r="J2937" s="1">
        <v>192.73799735072177</v>
      </c>
      <c r="K2937" s="7" t="str">
        <f>IF(OR($C2937=1,$C2937=2,$C2937=3),$J2937,"")</f>
        <v/>
      </c>
      <c r="L2937" s="8" t="str">
        <f t="shared" si="328"/>
        <v/>
      </c>
      <c r="M2937" s="3">
        <f>IF(OR($C2937=7,$C2937=8,$C2937=9),$J2937,"")</f>
        <v>192.73799735072177</v>
      </c>
      <c r="N2937" s="8" t="str">
        <f t="shared" si="324"/>
        <v/>
      </c>
      <c r="O2937" s="7" t="str">
        <f>IF(OR($C2937=13,$C2937=14,$C2937=15),$J2937,"")</f>
        <v/>
      </c>
      <c r="P2937" s="8" t="str">
        <f t="shared" si="329"/>
        <v/>
      </c>
      <c r="Q2937" s="3" t="str">
        <f>IF(OR($C2937=19,$C2937=20,$C2937=21),$J2937,"")</f>
        <v/>
      </c>
      <c r="R2937" s="3" t="str">
        <f t="shared" si="326"/>
        <v/>
      </c>
      <c r="S2937" s="7" t="str">
        <f>IF(OR($C2937=25,$C2937=26,$C2937=27),$J2937,"")</f>
        <v/>
      </c>
      <c r="T2937" s="9" t="str">
        <f t="shared" si="327"/>
        <v/>
      </c>
    </row>
    <row r="2938" spans="1:20" x14ac:dyDescent="0.25">
      <c r="A2938" s="20">
        <f t="shared" si="325"/>
        <v>42883.040000000001</v>
      </c>
      <c r="B2938" s="2">
        <v>42883.031412037039</v>
      </c>
      <c r="C2938" s="1">
        <v>8</v>
      </c>
      <c r="D2938" s="1">
        <v>11</v>
      </c>
      <c r="E2938" s="1">
        <v>9</v>
      </c>
      <c r="F2938" s="1">
        <v>10</v>
      </c>
      <c r="G2938" s="1">
        <v>574.33500000000004</v>
      </c>
      <c r="H2938" s="1">
        <v>198.47592783694432</v>
      </c>
      <c r="I2938" s="22">
        <v>3608.65</v>
      </c>
      <c r="J2938" s="1">
        <v>198.47592783694432</v>
      </c>
      <c r="K2938" s="7" t="str">
        <f>IF(OR($C2938=1,$C2938=2,$C2938=3),$J2938,"")</f>
        <v/>
      </c>
      <c r="L2938" s="8" t="str">
        <f t="shared" si="328"/>
        <v/>
      </c>
      <c r="M2938" s="3">
        <f>IF(OR($C2938=7,$C2938=8,$C2938=9),$J2938,"")</f>
        <v>198.47592783694432</v>
      </c>
      <c r="N2938" s="8">
        <f t="shared" si="324"/>
        <v>197.71600798996747</v>
      </c>
      <c r="O2938" s="7" t="str">
        <f>IF(OR($C2938=13,$C2938=14,$C2938=15),$J2938,"")</f>
        <v/>
      </c>
      <c r="P2938" s="8" t="str">
        <f t="shared" si="329"/>
        <v/>
      </c>
      <c r="Q2938" s="3" t="str">
        <f>IF(OR($C2938=19,$C2938=20,$C2938=21),$J2938,"")</f>
        <v/>
      </c>
      <c r="R2938" s="3" t="str">
        <f t="shared" si="326"/>
        <v/>
      </c>
      <c r="S2938" s="7" t="str">
        <f>IF(OR($C2938=25,$C2938=26,$C2938=27),$J2938,"")</f>
        <v/>
      </c>
      <c r="T2938" s="9" t="str">
        <f t="shared" si="327"/>
        <v/>
      </c>
    </row>
    <row r="2939" spans="1:20" x14ac:dyDescent="0.25">
      <c r="A2939" s="20">
        <f t="shared" si="325"/>
        <v>42883.040000000001</v>
      </c>
      <c r="B2939" s="2">
        <v>42883.031446759262</v>
      </c>
      <c r="C2939" s="1">
        <v>9</v>
      </c>
      <c r="D2939" s="1">
        <v>12</v>
      </c>
      <c r="E2939" s="1">
        <v>10</v>
      </c>
      <c r="F2939" s="1">
        <v>11</v>
      </c>
      <c r="G2939" s="1">
        <v>584.34199999999998</v>
      </c>
      <c r="H2939" s="1">
        <v>201.93409878223633</v>
      </c>
      <c r="I2939" s="22">
        <v>3671.53</v>
      </c>
      <c r="J2939" s="1">
        <v>201.93409878223633</v>
      </c>
      <c r="K2939" s="7" t="str">
        <f>IF(OR($C2939=1,$C2939=2,$C2939=3),$J2939,"")</f>
        <v/>
      </c>
      <c r="L2939" s="8" t="str">
        <f t="shared" si="328"/>
        <v/>
      </c>
      <c r="M2939" s="3">
        <f>IF(OR($C2939=7,$C2939=8,$C2939=9),$J2939,"")</f>
        <v>201.93409878223633</v>
      </c>
      <c r="N2939" s="8" t="str">
        <f t="shared" si="324"/>
        <v/>
      </c>
      <c r="O2939" s="7" t="str">
        <f>IF(OR($C2939=13,$C2939=14,$C2939=15),$J2939,"")</f>
        <v/>
      </c>
      <c r="P2939" s="8" t="str">
        <f t="shared" si="329"/>
        <v/>
      </c>
      <c r="Q2939" s="3" t="str">
        <f>IF(OR($C2939=19,$C2939=20,$C2939=21),$J2939,"")</f>
        <v/>
      </c>
      <c r="R2939" s="3" t="str">
        <f t="shared" si="326"/>
        <v/>
      </c>
      <c r="S2939" s="7" t="str">
        <f>IF(OR($C2939=25,$C2939=26,$C2939=27),$J2939,"")</f>
        <v/>
      </c>
      <c r="T2939" s="9" t="str">
        <f t="shared" si="327"/>
        <v/>
      </c>
    </row>
    <row r="2940" spans="1:20" x14ac:dyDescent="0.25">
      <c r="A2940" s="20">
        <f t="shared" si="325"/>
        <v>42883.040000000001</v>
      </c>
      <c r="B2940" s="2">
        <v>42883.031574074077</v>
      </c>
      <c r="C2940" s="1">
        <v>19</v>
      </c>
      <c r="D2940" s="1">
        <v>22</v>
      </c>
      <c r="E2940" s="1">
        <v>20</v>
      </c>
      <c r="F2940" s="1">
        <v>21</v>
      </c>
      <c r="G2940" s="1">
        <v>720.44</v>
      </c>
      <c r="H2940" s="1">
        <v>248.96619124874536</v>
      </c>
      <c r="I2940" s="22">
        <v>4526.66</v>
      </c>
      <c r="J2940" s="1">
        <v>248.96619124874536</v>
      </c>
      <c r="K2940" s="7" t="str">
        <f>IF(OR($C2940=1,$C2940=2,$C2940=3),$J2940,"")</f>
        <v/>
      </c>
      <c r="L2940" s="8" t="str">
        <f t="shared" si="328"/>
        <v/>
      </c>
      <c r="M2940" s="3" t="str">
        <f>IF(OR($C2940=7,$C2940=8,$C2940=9),$J2940,"")</f>
        <v/>
      </c>
      <c r="N2940" s="8" t="str">
        <f t="shared" si="324"/>
        <v/>
      </c>
      <c r="O2940" s="7" t="str">
        <f>IF(OR($C2940=13,$C2940=14,$C2940=15),$J2940,"")</f>
        <v/>
      </c>
      <c r="P2940" s="8" t="str">
        <f t="shared" si="329"/>
        <v/>
      </c>
      <c r="Q2940" s="3">
        <f>IF(OR($C2940=19,$C2940=20,$C2940=21),$J2940,"")</f>
        <v>248.96619124874536</v>
      </c>
      <c r="R2940" s="3" t="str">
        <f t="shared" si="326"/>
        <v/>
      </c>
      <c r="S2940" s="7" t="str">
        <f>IF(OR($C2940=25,$C2940=26,$C2940=27),$J2940,"")</f>
        <v/>
      </c>
      <c r="T2940" s="9" t="str">
        <f t="shared" si="327"/>
        <v/>
      </c>
    </row>
    <row r="2941" spans="1:20" x14ac:dyDescent="0.25">
      <c r="A2941" s="20">
        <f t="shared" si="325"/>
        <v>42883.040000000001</v>
      </c>
      <c r="B2941" s="2">
        <v>42883.031597222223</v>
      </c>
      <c r="C2941" s="1">
        <v>20</v>
      </c>
      <c r="D2941" s="1">
        <v>23</v>
      </c>
      <c r="E2941" s="1">
        <v>21</v>
      </c>
      <c r="F2941" s="1">
        <v>22</v>
      </c>
      <c r="G2941" s="1">
        <v>824.69</v>
      </c>
      <c r="H2941" s="1">
        <v>284.9924050037863</v>
      </c>
      <c r="I2941" s="22">
        <v>5181.68</v>
      </c>
      <c r="J2941" s="1">
        <v>284.9924050037863</v>
      </c>
      <c r="K2941" s="7" t="str">
        <f>IF(OR($C2941=1,$C2941=2,$C2941=3),$J2941,"")</f>
        <v/>
      </c>
      <c r="L2941" s="8" t="str">
        <f t="shared" si="328"/>
        <v/>
      </c>
      <c r="M2941" s="3" t="str">
        <f>IF(OR($C2941=7,$C2941=8,$C2941=9),$J2941,"")</f>
        <v/>
      </c>
      <c r="N2941" s="8" t="str">
        <f t="shared" si="324"/>
        <v/>
      </c>
      <c r="O2941" s="7" t="str">
        <f>IF(OR($C2941=13,$C2941=14,$C2941=15),$J2941,"")</f>
        <v/>
      </c>
      <c r="P2941" s="8" t="str">
        <f t="shared" si="329"/>
        <v/>
      </c>
      <c r="Q2941" s="3">
        <f>IF(OR($C2941=19,$C2941=20,$C2941=21),$J2941,"")</f>
        <v>284.9924050037863</v>
      </c>
      <c r="R2941" s="3">
        <f t="shared" si="326"/>
        <v>259.67763989671897</v>
      </c>
      <c r="S2941" s="7" t="str">
        <f>IF(OR($C2941=25,$C2941=26,$C2941=27),$J2941,"")</f>
        <v/>
      </c>
      <c r="T2941" s="9" t="str">
        <f t="shared" si="327"/>
        <v/>
      </c>
    </row>
    <row r="2942" spans="1:20" x14ac:dyDescent="0.25">
      <c r="A2942" s="20">
        <f t="shared" si="325"/>
        <v>42883.040000000001</v>
      </c>
      <c r="B2942" s="2">
        <v>42883.031631944446</v>
      </c>
      <c r="C2942" s="1">
        <v>21</v>
      </c>
      <c r="D2942" s="1">
        <v>24</v>
      </c>
      <c r="E2942" s="1">
        <v>22</v>
      </c>
      <c r="F2942" s="1">
        <v>23</v>
      </c>
      <c r="G2942" s="1">
        <v>709.178</v>
      </c>
      <c r="H2942" s="1">
        <v>245.07432343762525</v>
      </c>
      <c r="I2942" s="22">
        <v>4455.8999999999996</v>
      </c>
      <c r="J2942" s="1">
        <v>245.07432343762525</v>
      </c>
      <c r="K2942" s="7" t="str">
        <f>IF(OR($C2942=1,$C2942=2,$C2942=3),$J2942,"")</f>
        <v/>
      </c>
      <c r="L2942" s="8" t="str">
        <f t="shared" si="328"/>
        <v/>
      </c>
      <c r="M2942" s="3" t="str">
        <f>IF(OR($C2942=7,$C2942=8,$C2942=9),$J2942,"")</f>
        <v/>
      </c>
      <c r="N2942" s="8" t="str">
        <f t="shared" si="324"/>
        <v/>
      </c>
      <c r="O2942" s="7" t="str">
        <f>IF(OR($C2942=13,$C2942=14,$C2942=15),$J2942,"")</f>
        <v/>
      </c>
      <c r="P2942" s="8" t="str">
        <f t="shared" si="329"/>
        <v/>
      </c>
      <c r="Q2942" s="3">
        <f>IF(OR($C2942=19,$C2942=20,$C2942=21),$J2942,"")</f>
        <v>245.07432343762525</v>
      </c>
      <c r="R2942" s="3" t="str">
        <f t="shared" si="326"/>
        <v/>
      </c>
      <c r="S2942" s="7" t="str">
        <f>IF(OR($C2942=25,$C2942=26,$C2942=27),$J2942,"")</f>
        <v/>
      </c>
      <c r="T2942" s="9" t="str">
        <f t="shared" si="327"/>
        <v/>
      </c>
    </row>
    <row r="2943" spans="1:20" x14ac:dyDescent="0.25">
      <c r="A2943" s="20">
        <f t="shared" si="325"/>
        <v>42883.05</v>
      </c>
      <c r="B2943" s="2">
        <v>42883.045266203706</v>
      </c>
      <c r="C2943" s="1">
        <v>7</v>
      </c>
      <c r="D2943" s="1">
        <v>10</v>
      </c>
      <c r="E2943" s="1">
        <v>8</v>
      </c>
      <c r="F2943" s="1">
        <v>9</v>
      </c>
      <c r="G2943" s="1">
        <v>557.73500000000001</v>
      </c>
      <c r="H2943" s="1">
        <v>192.73937965148934</v>
      </c>
      <c r="I2943" s="22">
        <v>3504.35</v>
      </c>
      <c r="J2943" s="1">
        <v>192.73937965148934</v>
      </c>
      <c r="K2943" s="7" t="str">
        <f>IF(OR($C2943=1,$C2943=2,$C2943=3),$J2943,"")</f>
        <v/>
      </c>
      <c r="L2943" s="8" t="str">
        <f t="shared" si="328"/>
        <v/>
      </c>
      <c r="M2943" s="3">
        <f>IF(OR($C2943=7,$C2943=8,$C2943=9),$J2943,"")</f>
        <v>192.73937965148934</v>
      </c>
      <c r="N2943" s="8">
        <f>M2943</f>
        <v>192.73937965148934</v>
      </c>
      <c r="O2943" s="7" t="str">
        <f>IF(OR($C2943=13,$C2943=14,$C2943=15),$J2943,"")</f>
        <v/>
      </c>
      <c r="P2943" s="8" t="str">
        <f t="shared" si="329"/>
        <v/>
      </c>
      <c r="Q2943" s="3" t="str">
        <f>IF(OR($C2943=19,$C2943=20,$C2943=21),$J2943,"")</f>
        <v/>
      </c>
      <c r="R2943" s="3" t="str">
        <f t="shared" si="326"/>
        <v/>
      </c>
      <c r="S2943" s="7" t="str">
        <f>IF(OR($C2943=25,$C2943=26,$C2943=27),$J2943,"")</f>
        <v/>
      </c>
      <c r="T2943" s="9" t="str">
        <f t="shared" si="327"/>
        <v/>
      </c>
    </row>
    <row r="2944" spans="1:20" x14ac:dyDescent="0.25">
      <c r="A2944" s="20">
        <f t="shared" si="325"/>
        <v>42883.05</v>
      </c>
      <c r="B2944" s="2">
        <v>42883.045300925929</v>
      </c>
      <c r="C2944" s="1">
        <v>8</v>
      </c>
      <c r="D2944" s="1">
        <v>11</v>
      </c>
      <c r="E2944" s="1">
        <v>9</v>
      </c>
      <c r="F2944" s="1">
        <v>10</v>
      </c>
      <c r="G2944" s="1">
        <v>0</v>
      </c>
      <c r="H2944" s="1">
        <v>0</v>
      </c>
      <c r="I2944" s="22">
        <v>0</v>
      </c>
      <c r="J2944" s="1">
        <v>0</v>
      </c>
      <c r="K2944" s="7" t="str">
        <f>IF(OR($C2944=1,$C2944=2,$C2944=3),$J2944,"")</f>
        <v/>
      </c>
      <c r="L2944" s="8" t="str">
        <f t="shared" si="328"/>
        <v/>
      </c>
      <c r="M2944" s="3">
        <f>IF(OR($C2944=7,$C2944=8,$C2944=9),$J2944,"")</f>
        <v>0</v>
      </c>
      <c r="N2944" s="8" t="str">
        <f t="shared" si="324"/>
        <v/>
      </c>
      <c r="O2944" s="7" t="str">
        <f>IF(OR($C2944=13,$C2944=14,$C2944=15),$J2944,"")</f>
        <v/>
      </c>
      <c r="P2944" s="8" t="str">
        <f t="shared" si="329"/>
        <v/>
      </c>
      <c r="Q2944" s="3" t="str">
        <f>IF(OR($C2944=19,$C2944=20,$C2944=21),$J2944,"")</f>
        <v/>
      </c>
      <c r="R2944" s="3" t="str">
        <f t="shared" si="326"/>
        <v/>
      </c>
      <c r="S2944" s="7" t="str">
        <f>IF(OR($C2944=25,$C2944=26,$C2944=27),$J2944,"")</f>
        <v/>
      </c>
      <c r="T2944" s="9" t="str">
        <f t="shared" si="327"/>
        <v/>
      </c>
    </row>
    <row r="2945" spans="1:20" x14ac:dyDescent="0.25">
      <c r="A2945" s="20">
        <f t="shared" si="325"/>
        <v>42883.05</v>
      </c>
      <c r="B2945" s="2">
        <v>42883.045451388891</v>
      </c>
      <c r="C2945" s="1">
        <v>19</v>
      </c>
      <c r="D2945" s="1">
        <v>22</v>
      </c>
      <c r="E2945" s="1">
        <v>20</v>
      </c>
      <c r="F2945" s="1">
        <v>21</v>
      </c>
      <c r="G2945" s="1">
        <v>722.49</v>
      </c>
      <c r="H2945" s="1">
        <v>249.67462039212987</v>
      </c>
      <c r="I2945" s="22">
        <v>4539.54</v>
      </c>
      <c r="J2945" s="1">
        <v>249.67462039212987</v>
      </c>
      <c r="K2945" s="7" t="str">
        <f>IF(OR($C2945=1,$C2945=2,$C2945=3),$J2945,"")</f>
        <v/>
      </c>
      <c r="L2945" s="8" t="str">
        <f t="shared" si="328"/>
        <v/>
      </c>
      <c r="M2945" s="3" t="str">
        <f>IF(OR($C2945=7,$C2945=8,$C2945=9),$J2945,"")</f>
        <v/>
      </c>
      <c r="N2945" s="8" t="str">
        <f t="shared" si="324"/>
        <v/>
      </c>
      <c r="O2945" s="7" t="str">
        <f>IF(OR($C2945=13,$C2945=14,$C2945=15),$J2945,"")</f>
        <v/>
      </c>
      <c r="P2945" s="8" t="str">
        <f t="shared" si="329"/>
        <v/>
      </c>
      <c r="Q2945" s="3">
        <f>IF(OR($C2945=19,$C2945=20,$C2945=21),$J2945,"")</f>
        <v>249.67462039212987</v>
      </c>
      <c r="R2945" s="3" t="str">
        <f t="shared" si="326"/>
        <v/>
      </c>
      <c r="S2945" s="7" t="str">
        <f>IF(OR($C2945=25,$C2945=26,$C2945=27),$J2945,"")</f>
        <v/>
      </c>
      <c r="T2945" s="9" t="str">
        <f t="shared" si="327"/>
        <v/>
      </c>
    </row>
    <row r="2946" spans="1:20" x14ac:dyDescent="0.25">
      <c r="A2946" s="20">
        <f t="shared" si="325"/>
        <v>42883.05</v>
      </c>
      <c r="B2946" s="2">
        <v>42883.045486111114</v>
      </c>
      <c r="C2946" s="1">
        <v>20</v>
      </c>
      <c r="D2946" s="1">
        <v>23</v>
      </c>
      <c r="E2946" s="1">
        <v>21</v>
      </c>
      <c r="F2946" s="1">
        <v>22</v>
      </c>
      <c r="G2946" s="1">
        <v>821.38400000000001</v>
      </c>
      <c r="H2946" s="1">
        <v>283.84993341938184</v>
      </c>
      <c r="I2946" s="22">
        <v>5160.91</v>
      </c>
      <c r="J2946" s="1">
        <v>283.84993341938184</v>
      </c>
      <c r="K2946" s="7" t="str">
        <f>IF(OR($C2946=1,$C2946=2,$C2946=3),$J2946,"")</f>
        <v/>
      </c>
      <c r="L2946" s="8" t="str">
        <f t="shared" si="328"/>
        <v/>
      </c>
      <c r="M2946" s="3" t="str">
        <f>IF(OR($C2946=7,$C2946=8,$C2946=9),$J2946,"")</f>
        <v/>
      </c>
      <c r="N2946" s="8" t="str">
        <f t="shared" si="324"/>
        <v/>
      </c>
      <c r="O2946" s="7" t="str">
        <f>IF(OR($C2946=13,$C2946=14,$C2946=15),$J2946,"")</f>
        <v/>
      </c>
      <c r="P2946" s="8" t="str">
        <f t="shared" si="329"/>
        <v/>
      </c>
      <c r="Q2946" s="3">
        <f>IF(OR($C2946=19,$C2946=20,$C2946=21),$J2946,"")</f>
        <v>283.84993341938184</v>
      </c>
      <c r="R2946" s="3">
        <f t="shared" si="326"/>
        <v>259.5286969890123</v>
      </c>
      <c r="S2946" s="7" t="str">
        <f>IF(OR($C2946=25,$C2946=26,$C2946=27),$J2946,"")</f>
        <v/>
      </c>
      <c r="T2946" s="9" t="str">
        <f t="shared" si="327"/>
        <v/>
      </c>
    </row>
    <row r="2947" spans="1:20" x14ac:dyDescent="0.25">
      <c r="A2947" s="20">
        <f t="shared" si="325"/>
        <v>42883.05</v>
      </c>
      <c r="B2947" s="2">
        <v>42883.045520833337</v>
      </c>
      <c r="C2947" s="1">
        <v>21</v>
      </c>
      <c r="D2947" s="1">
        <v>24</v>
      </c>
      <c r="E2947" s="1">
        <v>22</v>
      </c>
      <c r="F2947" s="1">
        <v>23</v>
      </c>
      <c r="G2947" s="1">
        <v>709.14099999999996</v>
      </c>
      <c r="H2947" s="1">
        <v>245.06153715552512</v>
      </c>
      <c r="I2947" s="22">
        <v>4455.66</v>
      </c>
      <c r="J2947" s="1">
        <v>245.06153715552512</v>
      </c>
      <c r="K2947" s="7" t="str">
        <f>IF(OR($C2947=1,$C2947=2,$C2947=3),$J2947,"")</f>
        <v/>
      </c>
      <c r="L2947" s="8" t="str">
        <f t="shared" si="328"/>
        <v/>
      </c>
      <c r="M2947" s="3" t="str">
        <f>IF(OR($C2947=7,$C2947=8,$C2947=9),$J2947,"")</f>
        <v/>
      </c>
      <c r="N2947" s="8" t="str">
        <f t="shared" ref="N2947:N3010" si="330">IF(AND(C2946=7,C2947=8,C2948=9),AVERAGE(M2946:M2948),"")</f>
        <v/>
      </c>
      <c r="O2947" s="7" t="str">
        <f>IF(OR($C2947=13,$C2947=14,$C2947=15),$J2947,"")</f>
        <v/>
      </c>
      <c r="P2947" s="8" t="str">
        <f t="shared" si="329"/>
        <v/>
      </c>
      <c r="Q2947" s="3">
        <f>IF(OR($C2947=19,$C2947=20,$C2947=21),$J2947,"")</f>
        <v>245.06153715552512</v>
      </c>
      <c r="R2947" s="3" t="str">
        <f t="shared" si="326"/>
        <v/>
      </c>
      <c r="S2947" s="7" t="str">
        <f>IF(OR($C2947=25,$C2947=26,$C2947=27),$J2947,"")</f>
        <v/>
      </c>
      <c r="T2947" s="9" t="str">
        <f t="shared" si="327"/>
        <v/>
      </c>
    </row>
    <row r="2948" spans="1:20" x14ac:dyDescent="0.25">
      <c r="A2948" s="20">
        <f t="shared" ref="A2948:A3011" si="331">ROUNDUP(B2948,2)</f>
        <v>42883.060000000005</v>
      </c>
      <c r="B2948" s="2">
        <v>42883.059120370373</v>
      </c>
      <c r="C2948" s="1">
        <v>7</v>
      </c>
      <c r="D2948" s="1">
        <v>10</v>
      </c>
      <c r="E2948" s="1">
        <v>8</v>
      </c>
      <c r="F2948" s="1">
        <v>9</v>
      </c>
      <c r="G2948" s="1">
        <v>557.60299999999995</v>
      </c>
      <c r="H2948" s="1">
        <v>192.6937637261592</v>
      </c>
      <c r="I2948" s="22">
        <v>3503.53</v>
      </c>
      <c r="J2948" s="1">
        <v>192.6937637261592</v>
      </c>
      <c r="K2948" s="7" t="str">
        <f>IF(OR($C2948=1,$C2948=2,$C2948=3),$J2948,"")</f>
        <v/>
      </c>
      <c r="L2948" s="8" t="str">
        <f t="shared" si="328"/>
        <v/>
      </c>
      <c r="M2948" s="3">
        <f>IF(OR($C2948=7,$C2948=8,$C2948=9),$J2948,"")</f>
        <v>192.6937637261592</v>
      </c>
      <c r="N2948" s="8">
        <f>AVERAGE(M2948:M2949)</f>
        <v>195.4018637174434</v>
      </c>
      <c r="O2948" s="7" t="str">
        <f>IF(OR($C2948=13,$C2948=14,$C2948=15),$J2948,"")</f>
        <v/>
      </c>
      <c r="P2948" s="8" t="str">
        <f t="shared" si="329"/>
        <v/>
      </c>
      <c r="Q2948" s="3" t="str">
        <f>IF(OR($C2948=19,$C2948=20,$C2948=21),$J2948,"")</f>
        <v/>
      </c>
      <c r="R2948" s="3" t="str">
        <f t="shared" si="326"/>
        <v/>
      </c>
      <c r="S2948" s="7" t="str">
        <f>IF(OR($C2948=25,$C2948=26,$C2948=27),$J2948,"")</f>
        <v/>
      </c>
      <c r="T2948" s="9" t="str">
        <f t="shared" si="327"/>
        <v/>
      </c>
    </row>
    <row r="2949" spans="1:20" x14ac:dyDescent="0.25">
      <c r="A2949" s="20">
        <f t="shared" si="331"/>
        <v>42883.060000000005</v>
      </c>
      <c r="B2949" s="2">
        <v>42883.059155092589</v>
      </c>
      <c r="C2949" s="1">
        <v>8</v>
      </c>
      <c r="D2949" s="1">
        <v>11</v>
      </c>
      <c r="E2949" s="1">
        <v>9</v>
      </c>
      <c r="F2949" s="1">
        <v>10</v>
      </c>
      <c r="G2949" s="1">
        <v>573.27599999999995</v>
      </c>
      <c r="H2949" s="1">
        <v>198.10996370872763</v>
      </c>
      <c r="I2949" s="22">
        <v>3602</v>
      </c>
      <c r="J2949" s="1">
        <v>198.10996370872763</v>
      </c>
      <c r="K2949" s="7" t="str">
        <f>IF(OR($C2949=1,$C2949=2,$C2949=3),$J2949,"")</f>
        <v/>
      </c>
      <c r="L2949" s="8" t="str">
        <f t="shared" si="328"/>
        <v/>
      </c>
      <c r="M2949" s="3">
        <f>IF(OR($C2949=7,$C2949=8,$C2949=9),$J2949,"")</f>
        <v>198.10996370872763</v>
      </c>
      <c r="N2949" s="8" t="str">
        <f t="shared" si="330"/>
        <v/>
      </c>
      <c r="O2949" s="7" t="str">
        <f>IF(OR($C2949=13,$C2949=14,$C2949=15),$J2949,"")</f>
        <v/>
      </c>
      <c r="P2949" s="8" t="str">
        <f t="shared" si="329"/>
        <v/>
      </c>
      <c r="Q2949" s="3" t="str">
        <f>IF(OR($C2949=19,$C2949=20,$C2949=21),$J2949,"")</f>
        <v/>
      </c>
      <c r="R2949" s="3" t="str">
        <f t="shared" ref="R2949:R3012" si="332">IF(AND(C2948=19,C2949=20,C2950=21),AVERAGE(Q2948:Q2950),"")</f>
        <v/>
      </c>
      <c r="S2949" s="7" t="str">
        <f>IF(OR($C2949=25,$C2949=26,$C2949=27),$J2949,"")</f>
        <v/>
      </c>
      <c r="T2949" s="9" t="str">
        <f t="shared" ref="T2949:T3012" si="333">IF(AND(C2948=25,C2949=26,C2950=27),AVERAGE(S2948:S2950),"")</f>
        <v/>
      </c>
    </row>
    <row r="2950" spans="1:20" x14ac:dyDescent="0.25">
      <c r="A2950" s="20">
        <f t="shared" si="331"/>
        <v>42883.060000000005</v>
      </c>
      <c r="B2950" s="2">
        <v>42883.059317129628</v>
      </c>
      <c r="C2950" s="1">
        <v>19</v>
      </c>
      <c r="D2950" s="1">
        <v>22</v>
      </c>
      <c r="E2950" s="1">
        <v>20</v>
      </c>
      <c r="F2950" s="1">
        <v>21</v>
      </c>
      <c r="G2950" s="1">
        <v>724.024</v>
      </c>
      <c r="H2950" s="1">
        <v>250.2047327364966</v>
      </c>
      <c r="I2950" s="22">
        <v>4549.18</v>
      </c>
      <c r="J2950" s="1">
        <v>250.2047327364966</v>
      </c>
      <c r="K2950" s="7" t="str">
        <f>IF(OR($C2950=1,$C2950=2,$C2950=3),$J2950,"")</f>
        <v/>
      </c>
      <c r="L2950" s="8" t="str">
        <f t="shared" si="328"/>
        <v/>
      </c>
      <c r="M2950" s="3" t="str">
        <f>IF(OR($C2950=7,$C2950=8,$C2950=9),$J2950,"")</f>
        <v/>
      </c>
      <c r="N2950" s="8" t="str">
        <f t="shared" si="330"/>
        <v/>
      </c>
      <c r="O2950" s="7" t="str">
        <f>IF(OR($C2950=13,$C2950=14,$C2950=15),$J2950,"")</f>
        <v/>
      </c>
      <c r="P2950" s="8" t="str">
        <f t="shared" si="329"/>
        <v/>
      </c>
      <c r="Q2950" s="3">
        <f>IF(OR($C2950=19,$C2950=20,$C2950=21),$J2950,"")</f>
        <v>250.2047327364966</v>
      </c>
      <c r="R2950" s="3" t="str">
        <f t="shared" si="332"/>
        <v/>
      </c>
      <c r="S2950" s="7" t="str">
        <f>IF(OR($C2950=25,$C2950=26,$C2950=27),$J2950,"")</f>
        <v/>
      </c>
      <c r="T2950" s="9" t="str">
        <f t="shared" si="333"/>
        <v/>
      </c>
    </row>
    <row r="2951" spans="1:20" x14ac:dyDescent="0.25">
      <c r="A2951" s="20">
        <f t="shared" si="331"/>
        <v>42883.060000000005</v>
      </c>
      <c r="B2951" s="2">
        <v>42883.059351851851</v>
      </c>
      <c r="C2951" s="1">
        <v>20</v>
      </c>
      <c r="D2951" s="1">
        <v>23</v>
      </c>
      <c r="E2951" s="1">
        <v>21</v>
      </c>
      <c r="F2951" s="1">
        <v>22</v>
      </c>
      <c r="G2951" s="1">
        <v>820.399</v>
      </c>
      <c r="H2951" s="1">
        <v>283.5095418553654</v>
      </c>
      <c r="I2951" s="22">
        <v>5154.72</v>
      </c>
      <c r="J2951" s="1">
        <v>283.5095418553654</v>
      </c>
      <c r="K2951" s="7" t="str">
        <f>IF(OR($C2951=1,$C2951=2,$C2951=3),$J2951,"")</f>
        <v/>
      </c>
      <c r="L2951" s="8" t="str">
        <f t="shared" si="328"/>
        <v/>
      </c>
      <c r="M2951" s="3" t="str">
        <f>IF(OR($C2951=7,$C2951=8,$C2951=9),$J2951,"")</f>
        <v/>
      </c>
      <c r="N2951" s="8" t="str">
        <f t="shared" si="330"/>
        <v/>
      </c>
      <c r="O2951" s="7" t="str">
        <f>IF(OR($C2951=13,$C2951=14,$C2951=15),$J2951,"")</f>
        <v/>
      </c>
      <c r="P2951" s="8" t="str">
        <f t="shared" si="329"/>
        <v/>
      </c>
      <c r="Q2951" s="3">
        <f>IF(OR($C2951=19,$C2951=20,$C2951=21),$J2951,"")</f>
        <v>283.5095418553654</v>
      </c>
      <c r="R2951" s="3">
        <f t="shared" si="332"/>
        <v>259.56740141050449</v>
      </c>
      <c r="S2951" s="7" t="str">
        <f>IF(OR($C2951=25,$C2951=26,$C2951=27),$J2951,"")</f>
        <v/>
      </c>
      <c r="T2951" s="9" t="str">
        <f t="shared" si="333"/>
        <v/>
      </c>
    </row>
    <row r="2952" spans="1:20" x14ac:dyDescent="0.25">
      <c r="A2952" s="20">
        <f t="shared" si="331"/>
        <v>42883.060000000005</v>
      </c>
      <c r="B2952" s="2">
        <v>42883.059374999997</v>
      </c>
      <c r="C2952" s="1">
        <v>21</v>
      </c>
      <c r="D2952" s="1">
        <v>24</v>
      </c>
      <c r="E2952" s="1">
        <v>22</v>
      </c>
      <c r="F2952" s="1">
        <v>23</v>
      </c>
      <c r="G2952" s="1">
        <v>708.928</v>
      </c>
      <c r="H2952" s="1">
        <v>244.98792963965153</v>
      </c>
      <c r="I2952" s="22">
        <v>4454.33</v>
      </c>
      <c r="J2952" s="1">
        <v>244.98792963965153</v>
      </c>
      <c r="K2952" s="7" t="str">
        <f>IF(OR($C2952=1,$C2952=2,$C2952=3),$J2952,"")</f>
        <v/>
      </c>
      <c r="L2952" s="8" t="str">
        <f t="shared" si="328"/>
        <v/>
      </c>
      <c r="M2952" s="3" t="str">
        <f>IF(OR($C2952=7,$C2952=8,$C2952=9),$J2952,"")</f>
        <v/>
      </c>
      <c r="N2952" s="8" t="str">
        <f t="shared" si="330"/>
        <v/>
      </c>
      <c r="O2952" s="7" t="str">
        <f>IF(OR($C2952=13,$C2952=14,$C2952=15),$J2952,"")</f>
        <v/>
      </c>
      <c r="P2952" s="8" t="str">
        <f t="shared" si="329"/>
        <v/>
      </c>
      <c r="Q2952" s="3">
        <f>IF(OR($C2952=19,$C2952=20,$C2952=21),$J2952,"")</f>
        <v>244.98792963965153</v>
      </c>
      <c r="R2952" s="3" t="str">
        <f t="shared" si="332"/>
        <v/>
      </c>
      <c r="S2952" s="7" t="str">
        <f>IF(OR($C2952=25,$C2952=26,$C2952=27),$J2952,"")</f>
        <v/>
      </c>
      <c r="T2952" s="9" t="str">
        <f t="shared" si="333"/>
        <v/>
      </c>
    </row>
    <row r="2953" spans="1:20" x14ac:dyDescent="0.25">
      <c r="A2953" s="20">
        <f t="shared" si="331"/>
        <v>42883.08</v>
      </c>
      <c r="B2953" s="2">
        <v>42883.073055555556</v>
      </c>
      <c r="C2953" s="1">
        <v>7</v>
      </c>
      <c r="D2953" s="1">
        <v>10</v>
      </c>
      <c r="E2953" s="1">
        <v>8</v>
      </c>
      <c r="F2953" s="1">
        <v>9</v>
      </c>
      <c r="G2953" s="1">
        <v>557.37199999999996</v>
      </c>
      <c r="H2953" s="1">
        <v>192.61393585683149</v>
      </c>
      <c r="I2953" s="22">
        <v>3502.07</v>
      </c>
      <c r="J2953" s="1">
        <v>192.61393585683149</v>
      </c>
      <c r="K2953" s="7" t="str">
        <f>IF(OR($C2953=1,$C2953=2,$C2953=3),$J2953,"")</f>
        <v/>
      </c>
      <c r="L2953" s="8" t="str">
        <f t="shared" si="328"/>
        <v/>
      </c>
      <c r="M2953" s="3">
        <f>IF(OR($C2953=7,$C2953=8,$C2953=9),$J2953,"")</f>
        <v>192.61393585683149</v>
      </c>
      <c r="N2953" s="8" t="str">
        <f t="shared" si="330"/>
        <v/>
      </c>
      <c r="O2953" s="7" t="str">
        <f>IF(OR($C2953=13,$C2953=14,$C2953=15),$J2953,"")</f>
        <v/>
      </c>
      <c r="P2953" s="8" t="str">
        <f t="shared" si="329"/>
        <v/>
      </c>
      <c r="Q2953" s="3" t="str">
        <f>IF(OR($C2953=19,$C2953=20,$C2953=21),$J2953,"")</f>
        <v/>
      </c>
      <c r="R2953" s="3" t="str">
        <f t="shared" si="332"/>
        <v/>
      </c>
      <c r="S2953" s="7" t="str">
        <f>IF(OR($C2953=25,$C2953=26,$C2953=27),$J2953,"")</f>
        <v/>
      </c>
      <c r="T2953" s="9" t="str">
        <f t="shared" si="333"/>
        <v/>
      </c>
    </row>
    <row r="2954" spans="1:20" x14ac:dyDescent="0.25">
      <c r="A2954" s="20">
        <f t="shared" si="331"/>
        <v>42883.08</v>
      </c>
      <c r="B2954" s="2">
        <v>42883.07309027778</v>
      </c>
      <c r="C2954" s="1">
        <v>8</v>
      </c>
      <c r="D2954" s="1">
        <v>11</v>
      </c>
      <c r="E2954" s="1">
        <v>9</v>
      </c>
      <c r="F2954" s="1">
        <v>10</v>
      </c>
      <c r="G2954" s="1">
        <v>573.41700000000003</v>
      </c>
      <c r="H2954" s="1">
        <v>198.15868981078484</v>
      </c>
      <c r="I2954" s="22">
        <v>3602.88</v>
      </c>
      <c r="J2954" s="1">
        <v>198.15868981078484</v>
      </c>
      <c r="K2954" s="7" t="str">
        <f>IF(OR($C2954=1,$C2954=2,$C2954=3),$J2954,"")</f>
        <v/>
      </c>
      <c r="L2954" s="8" t="str">
        <f t="shared" si="328"/>
        <v/>
      </c>
      <c r="M2954" s="3">
        <f>IF(OR($C2954=7,$C2954=8,$C2954=9),$J2954,"")</f>
        <v>198.15868981078484</v>
      </c>
      <c r="N2954" s="8">
        <f t="shared" si="330"/>
        <v>197.46915211122391</v>
      </c>
      <c r="O2954" s="7" t="str">
        <f>IF(OR($C2954=13,$C2954=14,$C2954=15),$J2954,"")</f>
        <v/>
      </c>
      <c r="P2954" s="8" t="str">
        <f t="shared" si="329"/>
        <v/>
      </c>
      <c r="Q2954" s="3" t="str">
        <f>IF(OR($C2954=19,$C2954=20,$C2954=21),$J2954,"")</f>
        <v/>
      </c>
      <c r="R2954" s="3" t="str">
        <f t="shared" si="332"/>
        <v/>
      </c>
      <c r="S2954" s="7" t="str">
        <f>IF(OR($C2954=25,$C2954=26,$C2954=27),$J2954,"")</f>
        <v/>
      </c>
      <c r="T2954" s="9" t="str">
        <f t="shared" si="333"/>
        <v/>
      </c>
    </row>
    <row r="2955" spans="1:20" x14ac:dyDescent="0.25">
      <c r="A2955" s="20">
        <f t="shared" si="331"/>
        <v>42883.08</v>
      </c>
      <c r="B2955" s="2">
        <v>42883.073113425926</v>
      </c>
      <c r="C2955" s="1">
        <v>9</v>
      </c>
      <c r="D2955" s="1">
        <v>12</v>
      </c>
      <c r="E2955" s="1">
        <v>10</v>
      </c>
      <c r="F2955" s="1">
        <v>11</v>
      </c>
      <c r="G2955" s="1">
        <v>583.476</v>
      </c>
      <c r="H2955" s="1">
        <v>201.63483066605539</v>
      </c>
      <c r="I2955" s="22">
        <v>3666.09</v>
      </c>
      <c r="J2955" s="1">
        <v>201.63483066605539</v>
      </c>
      <c r="K2955" s="7" t="str">
        <f>IF(OR($C2955=1,$C2955=2,$C2955=3),$J2955,"")</f>
        <v/>
      </c>
      <c r="L2955" s="8" t="str">
        <f t="shared" si="328"/>
        <v/>
      </c>
      <c r="M2955" s="3">
        <f>IF(OR($C2955=7,$C2955=8,$C2955=9),$J2955,"")</f>
        <v>201.63483066605539</v>
      </c>
      <c r="N2955" s="8" t="str">
        <f t="shared" si="330"/>
        <v/>
      </c>
      <c r="O2955" s="7" t="str">
        <f>IF(OR($C2955=13,$C2955=14,$C2955=15),$J2955,"")</f>
        <v/>
      </c>
      <c r="P2955" s="8" t="str">
        <f t="shared" si="329"/>
        <v/>
      </c>
      <c r="Q2955" s="3" t="str">
        <f>IF(OR($C2955=19,$C2955=20,$C2955=21),$J2955,"")</f>
        <v/>
      </c>
      <c r="R2955" s="3" t="str">
        <f t="shared" si="332"/>
        <v/>
      </c>
      <c r="S2955" s="7" t="str">
        <f>IF(OR($C2955=25,$C2955=26,$C2955=27),$J2955,"")</f>
        <v/>
      </c>
      <c r="T2955" s="9" t="str">
        <f t="shared" si="333"/>
        <v/>
      </c>
    </row>
    <row r="2956" spans="1:20" x14ac:dyDescent="0.25">
      <c r="A2956" s="20">
        <f t="shared" si="331"/>
        <v>42883.08</v>
      </c>
      <c r="B2956" s="2">
        <v>42883.073229166665</v>
      </c>
      <c r="C2956" s="1">
        <v>15</v>
      </c>
      <c r="D2956" s="1">
        <v>18</v>
      </c>
      <c r="E2956" s="1">
        <v>16</v>
      </c>
      <c r="F2956" s="1">
        <v>17</v>
      </c>
      <c r="G2956" s="1">
        <v>2848.11</v>
      </c>
      <c r="H2956" s="1">
        <v>984.23615978771886</v>
      </c>
      <c r="I2956" s="22">
        <v>17895.2</v>
      </c>
      <c r="J2956" s="1">
        <v>984.23615978771886</v>
      </c>
      <c r="K2956" s="7" t="str">
        <f>IF(OR($C2956=1,$C2956=2,$C2956=3),$J2956,"")</f>
        <v/>
      </c>
      <c r="L2956" s="8" t="str">
        <f t="shared" si="328"/>
        <v/>
      </c>
      <c r="M2956" s="3" t="str">
        <f>IF(OR($C2956=7,$C2956=8,$C2956=9),$J2956,"")</f>
        <v/>
      </c>
      <c r="N2956" s="8" t="str">
        <f t="shared" si="330"/>
        <v/>
      </c>
      <c r="O2956" s="7">
        <f>IF(OR($C2956=13,$C2956=14,$C2956=15),$J2956,"")</f>
        <v>984.23615978771886</v>
      </c>
      <c r="P2956" s="8">
        <f t="shared" si="329"/>
        <v>984.23615978771886</v>
      </c>
      <c r="Q2956" s="3" t="str">
        <f>IF(OR($C2956=19,$C2956=20,$C2956=21),$J2956,"")</f>
        <v/>
      </c>
      <c r="R2956" s="3" t="str">
        <f t="shared" si="332"/>
        <v/>
      </c>
      <c r="S2956" s="7" t="str">
        <f>IF(OR($C2956=25,$C2956=26,$C2956=27),$J2956,"")</f>
        <v/>
      </c>
      <c r="T2956" s="9" t="str">
        <f t="shared" si="333"/>
        <v/>
      </c>
    </row>
    <row r="2957" spans="1:20" x14ac:dyDescent="0.25">
      <c r="A2957" s="20">
        <f t="shared" si="331"/>
        <v>42883.08</v>
      </c>
      <c r="B2957" s="2">
        <v>42883.073252314818</v>
      </c>
      <c r="C2957" s="1">
        <v>19</v>
      </c>
      <c r="D2957" s="1">
        <v>22</v>
      </c>
      <c r="E2957" s="1">
        <v>20</v>
      </c>
      <c r="F2957" s="1">
        <v>21</v>
      </c>
      <c r="G2957" s="1">
        <v>721.14599999999996</v>
      </c>
      <c r="H2957" s="1">
        <v>249.21016733422312</v>
      </c>
      <c r="I2957" s="22">
        <v>4531.09</v>
      </c>
      <c r="J2957" s="1">
        <v>249.21016733422312</v>
      </c>
      <c r="K2957" s="7" t="str">
        <f>IF(OR($C2957=1,$C2957=2,$C2957=3),$J2957,"")</f>
        <v/>
      </c>
      <c r="L2957" s="8" t="str">
        <f t="shared" si="328"/>
        <v/>
      </c>
      <c r="M2957" s="3" t="str">
        <f>IF(OR($C2957=7,$C2957=8,$C2957=9),$J2957,"")</f>
        <v/>
      </c>
      <c r="N2957" s="8" t="str">
        <f t="shared" si="330"/>
        <v/>
      </c>
      <c r="O2957" s="7" t="str">
        <f>IF(OR($C2957=13,$C2957=14,$C2957=15),$J2957,"")</f>
        <v/>
      </c>
      <c r="P2957" s="8" t="str">
        <f t="shared" si="329"/>
        <v/>
      </c>
      <c r="Q2957" s="3">
        <f>IF(OR($C2957=19,$C2957=20,$C2957=21),$J2957,"")</f>
        <v>249.21016733422312</v>
      </c>
      <c r="R2957" s="3" t="str">
        <f t="shared" si="332"/>
        <v/>
      </c>
      <c r="S2957" s="7" t="str">
        <f>IF(OR($C2957=25,$C2957=26,$C2957=27),$J2957,"")</f>
        <v/>
      </c>
      <c r="T2957" s="9" t="str">
        <f t="shared" si="333"/>
        <v/>
      </c>
    </row>
    <row r="2958" spans="1:20" x14ac:dyDescent="0.25">
      <c r="A2958" s="20">
        <f t="shared" si="331"/>
        <v>42883.08</v>
      </c>
      <c r="B2958" s="2">
        <v>42883.073287037034</v>
      </c>
      <c r="C2958" s="1">
        <v>20</v>
      </c>
      <c r="D2958" s="1">
        <v>23</v>
      </c>
      <c r="E2958" s="1">
        <v>21</v>
      </c>
      <c r="F2958" s="1">
        <v>22</v>
      </c>
      <c r="G2958" s="1">
        <v>823.928</v>
      </c>
      <c r="H2958" s="1">
        <v>284.7290767075624</v>
      </c>
      <c r="I2958" s="22">
        <v>5176.8999999999996</v>
      </c>
      <c r="J2958" s="1">
        <v>284.7290767075624</v>
      </c>
      <c r="K2958" s="7" t="str">
        <f>IF(OR($C2958=1,$C2958=2,$C2958=3),$J2958,"")</f>
        <v/>
      </c>
      <c r="L2958" s="8" t="str">
        <f t="shared" si="328"/>
        <v/>
      </c>
      <c r="M2958" s="3" t="str">
        <f>IF(OR($C2958=7,$C2958=8,$C2958=9),$J2958,"")</f>
        <v/>
      </c>
      <c r="N2958" s="8" t="str">
        <f t="shared" si="330"/>
        <v/>
      </c>
      <c r="O2958" s="7" t="str">
        <f>IF(OR($C2958=13,$C2958=14,$C2958=15),$J2958,"")</f>
        <v/>
      </c>
      <c r="P2958" s="8" t="str">
        <f t="shared" si="329"/>
        <v/>
      </c>
      <c r="Q2958" s="3">
        <f>IF(OR($C2958=19,$C2958=20,$C2958=21),$J2958,"")</f>
        <v>284.7290767075624</v>
      </c>
      <c r="R2958" s="3">
        <f t="shared" si="332"/>
        <v>259.63755317445913</v>
      </c>
      <c r="S2958" s="7" t="str">
        <f>IF(OR($C2958=25,$C2958=26,$C2958=27),$J2958,"")</f>
        <v/>
      </c>
      <c r="T2958" s="9" t="str">
        <f t="shared" si="333"/>
        <v/>
      </c>
    </row>
    <row r="2959" spans="1:20" x14ac:dyDescent="0.25">
      <c r="A2959" s="20">
        <f t="shared" si="331"/>
        <v>42883.08</v>
      </c>
      <c r="B2959" s="2">
        <v>42883.073310185187</v>
      </c>
      <c r="C2959" s="1">
        <v>21</v>
      </c>
      <c r="D2959" s="1">
        <v>24</v>
      </c>
      <c r="E2959" s="1">
        <v>22</v>
      </c>
      <c r="F2959" s="1">
        <v>23</v>
      </c>
      <c r="G2959" s="1">
        <v>708.88599999999997</v>
      </c>
      <c r="H2959" s="1">
        <v>244.97341548159193</v>
      </c>
      <c r="I2959" s="22">
        <v>4454.0600000000004</v>
      </c>
      <c r="J2959" s="1">
        <v>244.97341548159193</v>
      </c>
      <c r="K2959" s="7" t="str">
        <f>IF(OR($C2959=1,$C2959=2,$C2959=3),$J2959,"")</f>
        <v/>
      </c>
      <c r="L2959" s="8" t="str">
        <f t="shared" si="328"/>
        <v/>
      </c>
      <c r="M2959" s="3" t="str">
        <f>IF(OR($C2959=7,$C2959=8,$C2959=9),$J2959,"")</f>
        <v/>
      </c>
      <c r="N2959" s="8" t="str">
        <f t="shared" si="330"/>
        <v/>
      </c>
      <c r="O2959" s="7" t="str">
        <f>IF(OR($C2959=13,$C2959=14,$C2959=15),$J2959,"")</f>
        <v/>
      </c>
      <c r="P2959" s="8" t="str">
        <f t="shared" si="329"/>
        <v/>
      </c>
      <c r="Q2959" s="3">
        <f>IF(OR($C2959=19,$C2959=20,$C2959=21),$J2959,"")</f>
        <v>244.97341548159193</v>
      </c>
      <c r="R2959" s="3" t="str">
        <f t="shared" si="332"/>
        <v/>
      </c>
      <c r="S2959" s="7" t="str">
        <f>IF(OR($C2959=25,$C2959=26,$C2959=27),$J2959,"")</f>
        <v/>
      </c>
      <c r="T2959" s="9" t="str">
        <f t="shared" si="333"/>
        <v/>
      </c>
    </row>
    <row r="2960" spans="1:20" x14ac:dyDescent="0.25">
      <c r="A2960" s="20">
        <f t="shared" si="331"/>
        <v>42883.090000000004</v>
      </c>
      <c r="B2960" s="2">
        <v>42883.08693287037</v>
      </c>
      <c r="C2960" s="1">
        <v>8</v>
      </c>
      <c r="D2960" s="1">
        <v>11</v>
      </c>
      <c r="E2960" s="1">
        <v>9</v>
      </c>
      <c r="F2960" s="1">
        <v>10</v>
      </c>
      <c r="G2960" s="1">
        <v>574.18899999999996</v>
      </c>
      <c r="H2960" s="1">
        <v>198.42547385892766</v>
      </c>
      <c r="I2960" s="22">
        <v>3607.74</v>
      </c>
      <c r="J2960" s="1">
        <v>198.42547385892766</v>
      </c>
      <c r="K2960" s="7" t="str">
        <f>IF(OR($C2960=1,$C2960=2,$C2960=3),$J2960,"")</f>
        <v/>
      </c>
      <c r="L2960" s="8" t="str">
        <f t="shared" si="328"/>
        <v/>
      </c>
      <c r="M2960" s="3">
        <f>IF(OR($C2960=7,$C2960=8,$C2960=9),$J2960,"")</f>
        <v>198.42547385892766</v>
      </c>
      <c r="N2960" s="8">
        <f>AVERAGE(M2960:M2961)</f>
        <v>199.88794807102678</v>
      </c>
      <c r="O2960" s="7" t="str">
        <f>IF(OR($C2960=13,$C2960=14,$C2960=15),$J2960,"")</f>
        <v/>
      </c>
      <c r="P2960" s="8" t="str">
        <f t="shared" si="329"/>
        <v/>
      </c>
      <c r="Q2960" s="3" t="str">
        <f>IF(OR($C2960=19,$C2960=20,$C2960=21),$J2960,"")</f>
        <v/>
      </c>
      <c r="R2960" s="3" t="str">
        <f t="shared" si="332"/>
        <v/>
      </c>
      <c r="S2960" s="7" t="str">
        <f>IF(OR($C2960=25,$C2960=26,$C2960=27),$J2960,"")</f>
        <v/>
      </c>
      <c r="T2960" s="9" t="str">
        <f t="shared" si="333"/>
        <v/>
      </c>
    </row>
    <row r="2961" spans="1:20" x14ac:dyDescent="0.25">
      <c r="A2961" s="20">
        <f t="shared" si="331"/>
        <v>42883.090000000004</v>
      </c>
      <c r="B2961" s="2">
        <v>42883.086967592593</v>
      </c>
      <c r="C2961" s="1">
        <v>9</v>
      </c>
      <c r="D2961" s="1">
        <v>12</v>
      </c>
      <c r="E2961" s="1">
        <v>10</v>
      </c>
      <c r="F2961" s="1">
        <v>11</v>
      </c>
      <c r="G2961" s="1">
        <v>582.65300000000002</v>
      </c>
      <c r="H2961" s="1">
        <v>201.35042228312591</v>
      </c>
      <c r="I2961" s="22">
        <v>3660.92</v>
      </c>
      <c r="J2961" s="1">
        <v>201.35042228312591</v>
      </c>
      <c r="K2961" s="7" t="str">
        <f>IF(OR($C2961=1,$C2961=2,$C2961=3),$J2961,"")</f>
        <v/>
      </c>
      <c r="L2961" s="8" t="str">
        <f t="shared" si="328"/>
        <v/>
      </c>
      <c r="M2961" s="3">
        <f>IF(OR($C2961=7,$C2961=8,$C2961=9),$J2961,"")</f>
        <v>201.35042228312591</v>
      </c>
      <c r="N2961" s="8" t="str">
        <f t="shared" si="330"/>
        <v/>
      </c>
      <c r="O2961" s="7" t="str">
        <f>IF(OR($C2961=13,$C2961=14,$C2961=15),$J2961,"")</f>
        <v/>
      </c>
      <c r="P2961" s="8" t="str">
        <f t="shared" si="329"/>
        <v/>
      </c>
      <c r="Q2961" s="3" t="str">
        <f>IF(OR($C2961=19,$C2961=20,$C2961=21),$J2961,"")</f>
        <v/>
      </c>
      <c r="R2961" s="3" t="str">
        <f t="shared" si="332"/>
        <v/>
      </c>
      <c r="S2961" s="7" t="str">
        <f>IF(OR($C2961=25,$C2961=26,$C2961=27),$J2961,"")</f>
        <v/>
      </c>
      <c r="T2961" s="9" t="str">
        <f t="shared" si="333"/>
        <v/>
      </c>
    </row>
    <row r="2962" spans="1:20" x14ac:dyDescent="0.25">
      <c r="A2962" s="20">
        <f t="shared" si="331"/>
        <v>42883.090000000004</v>
      </c>
      <c r="B2962" s="2">
        <v>42883.087083333332</v>
      </c>
      <c r="C2962" s="1">
        <v>15</v>
      </c>
      <c r="D2962" s="1">
        <v>18</v>
      </c>
      <c r="E2962" s="1">
        <v>16</v>
      </c>
      <c r="F2962" s="1">
        <v>17</v>
      </c>
      <c r="G2962" s="1">
        <v>2866.34</v>
      </c>
      <c r="H2962" s="1">
        <v>990.53599553596246</v>
      </c>
      <c r="I2962" s="22">
        <v>18009.8</v>
      </c>
      <c r="J2962" s="1">
        <v>990.53599553596246</v>
      </c>
      <c r="K2962" s="7" t="str">
        <f>IF(OR($C2962=1,$C2962=2,$C2962=3),$J2962,"")</f>
        <v/>
      </c>
      <c r="L2962" s="8" t="str">
        <f t="shared" si="328"/>
        <v/>
      </c>
      <c r="M2962" s="3" t="str">
        <f>IF(OR($C2962=7,$C2962=8,$C2962=9),$J2962,"")</f>
        <v/>
      </c>
      <c r="N2962" s="8" t="str">
        <f t="shared" si="330"/>
        <v/>
      </c>
      <c r="O2962" s="7">
        <f>IF(OR($C2962=13,$C2962=14,$C2962=15),$J2962,"")</f>
        <v>990.53599553596246</v>
      </c>
      <c r="P2962" s="8">
        <f t="shared" si="329"/>
        <v>990.53599553596246</v>
      </c>
      <c r="Q2962" s="3" t="str">
        <f>IF(OR($C2962=19,$C2962=20,$C2962=21),$J2962,"")</f>
        <v/>
      </c>
      <c r="R2962" s="3" t="str">
        <f t="shared" si="332"/>
        <v/>
      </c>
      <c r="S2962" s="7" t="str">
        <f>IF(OR($C2962=25,$C2962=26,$C2962=27),$J2962,"")</f>
        <v/>
      </c>
      <c r="T2962" s="9" t="str">
        <f t="shared" si="333"/>
        <v/>
      </c>
    </row>
    <row r="2963" spans="1:20" x14ac:dyDescent="0.25">
      <c r="A2963" s="20">
        <f t="shared" si="331"/>
        <v>42883.090000000004</v>
      </c>
      <c r="B2963" s="2">
        <v>42883.087118055555</v>
      </c>
      <c r="C2963" s="1">
        <v>19</v>
      </c>
      <c r="D2963" s="1">
        <v>22</v>
      </c>
      <c r="E2963" s="1">
        <v>20</v>
      </c>
      <c r="F2963" s="1">
        <v>21</v>
      </c>
      <c r="G2963" s="1">
        <v>719.29399999999998</v>
      </c>
      <c r="H2963" s="1">
        <v>248.57016207883382</v>
      </c>
      <c r="I2963" s="22">
        <v>4519.46</v>
      </c>
      <c r="J2963" s="1">
        <v>248.57016207883382</v>
      </c>
      <c r="K2963" s="7" t="str">
        <f>IF(OR($C2963=1,$C2963=2,$C2963=3),$J2963,"")</f>
        <v/>
      </c>
      <c r="L2963" s="8" t="str">
        <f t="shared" si="328"/>
        <v/>
      </c>
      <c r="M2963" s="3" t="str">
        <f>IF(OR($C2963=7,$C2963=8,$C2963=9),$J2963,"")</f>
        <v/>
      </c>
      <c r="N2963" s="8" t="str">
        <f t="shared" si="330"/>
        <v/>
      </c>
      <c r="O2963" s="7" t="str">
        <f>IF(OR($C2963=13,$C2963=14,$C2963=15),$J2963,"")</f>
        <v/>
      </c>
      <c r="P2963" s="8" t="str">
        <f t="shared" si="329"/>
        <v/>
      </c>
      <c r="Q2963" s="3">
        <f>IF(OR($C2963=19,$C2963=20,$C2963=21),$J2963,"")</f>
        <v>248.57016207883382</v>
      </c>
      <c r="R2963" s="3" t="str">
        <f t="shared" si="332"/>
        <v/>
      </c>
      <c r="S2963" s="7" t="str">
        <f>IF(OR($C2963=25,$C2963=26,$C2963=27),$J2963,"")</f>
        <v/>
      </c>
      <c r="T2963" s="9" t="str">
        <f t="shared" si="333"/>
        <v/>
      </c>
    </row>
    <row r="2964" spans="1:20" x14ac:dyDescent="0.25">
      <c r="A2964" s="20">
        <f t="shared" si="331"/>
        <v>42883.090000000004</v>
      </c>
      <c r="B2964" s="2">
        <v>42883.087141203701</v>
      </c>
      <c r="C2964" s="1">
        <v>20</v>
      </c>
      <c r="D2964" s="1">
        <v>23</v>
      </c>
      <c r="E2964" s="1">
        <v>21</v>
      </c>
      <c r="F2964" s="1">
        <v>22</v>
      </c>
      <c r="G2964" s="1">
        <v>824.53399999999999</v>
      </c>
      <c r="H2964" s="1">
        <v>284.93849527385072</v>
      </c>
      <c r="I2964" s="22">
        <v>5180.7</v>
      </c>
      <c r="J2964" s="1">
        <v>284.93849527385072</v>
      </c>
      <c r="K2964" s="7" t="str">
        <f>IF(OR($C2964=1,$C2964=2,$C2964=3),$J2964,"")</f>
        <v/>
      </c>
      <c r="L2964" s="8" t="str">
        <f t="shared" si="328"/>
        <v/>
      </c>
      <c r="M2964" s="3" t="str">
        <f>IF(OR($C2964=7,$C2964=8,$C2964=9),$J2964,"")</f>
        <v/>
      </c>
      <c r="N2964" s="8" t="str">
        <f t="shared" si="330"/>
        <v/>
      </c>
      <c r="O2964" s="7" t="str">
        <f>IF(OR($C2964=13,$C2964=14,$C2964=15),$J2964,"")</f>
        <v/>
      </c>
      <c r="P2964" s="8" t="str">
        <f t="shared" si="329"/>
        <v/>
      </c>
      <c r="Q2964" s="3">
        <f>IF(OR($C2964=19,$C2964=20,$C2964=21),$J2964,"")</f>
        <v>284.93849527385072</v>
      </c>
      <c r="R2964" s="3">
        <f t="shared" si="332"/>
        <v>259.51095746249501</v>
      </c>
      <c r="S2964" s="7" t="str">
        <f>IF(OR($C2964=25,$C2964=26,$C2964=27),$J2964,"")</f>
        <v/>
      </c>
      <c r="T2964" s="9" t="str">
        <f t="shared" si="333"/>
        <v/>
      </c>
    </row>
    <row r="2965" spans="1:20" x14ac:dyDescent="0.25">
      <c r="A2965" s="20">
        <f t="shared" si="331"/>
        <v>42883.090000000004</v>
      </c>
      <c r="B2965" s="2">
        <v>42883.087175925924</v>
      </c>
      <c r="C2965" s="1">
        <v>21</v>
      </c>
      <c r="D2965" s="1">
        <v>24</v>
      </c>
      <c r="E2965" s="1">
        <v>22</v>
      </c>
      <c r="F2965" s="1">
        <v>23</v>
      </c>
      <c r="G2965" s="1">
        <v>709.03300000000002</v>
      </c>
      <c r="H2965" s="1">
        <v>245.02421503480051</v>
      </c>
      <c r="I2965" s="22">
        <v>4454.99</v>
      </c>
      <c r="J2965" s="1">
        <v>245.02421503480051</v>
      </c>
      <c r="K2965" s="7" t="str">
        <f>IF(OR($C2965=1,$C2965=2,$C2965=3),$J2965,"")</f>
        <v/>
      </c>
      <c r="L2965" s="8" t="str">
        <f t="shared" si="328"/>
        <v/>
      </c>
      <c r="M2965" s="3" t="str">
        <f>IF(OR($C2965=7,$C2965=8,$C2965=9),$J2965,"")</f>
        <v/>
      </c>
      <c r="N2965" s="8" t="str">
        <f t="shared" si="330"/>
        <v/>
      </c>
      <c r="O2965" s="7" t="str">
        <f>IF(OR($C2965=13,$C2965=14,$C2965=15),$J2965,"")</f>
        <v/>
      </c>
      <c r="P2965" s="8" t="str">
        <f t="shared" si="329"/>
        <v/>
      </c>
      <c r="Q2965" s="3">
        <f>IF(OR($C2965=19,$C2965=20,$C2965=21),$J2965,"")</f>
        <v>245.02421503480051</v>
      </c>
      <c r="R2965" s="3" t="str">
        <f t="shared" si="332"/>
        <v/>
      </c>
      <c r="S2965" s="7" t="str">
        <f>IF(OR($C2965=25,$C2965=26,$C2965=27),$J2965,"")</f>
        <v/>
      </c>
      <c r="T2965" s="9" t="str">
        <f t="shared" si="333"/>
        <v/>
      </c>
    </row>
    <row r="2966" spans="1:20" x14ac:dyDescent="0.25">
      <c r="A2966" s="20">
        <f t="shared" si="331"/>
        <v>42883.11</v>
      </c>
      <c r="B2966" s="2">
        <v>42883.100810185184</v>
      </c>
      <c r="C2966" s="1">
        <v>7</v>
      </c>
      <c r="D2966" s="1">
        <v>10</v>
      </c>
      <c r="E2966" s="1">
        <v>8</v>
      </c>
      <c r="F2966" s="1">
        <v>9</v>
      </c>
      <c r="G2966" s="1">
        <v>557.49900000000002</v>
      </c>
      <c r="H2966" s="1">
        <v>192.65782390620217</v>
      </c>
      <c r="I2966" s="22">
        <v>3502.87</v>
      </c>
      <c r="J2966" s="1">
        <v>192.65782390620217</v>
      </c>
      <c r="K2966" s="7" t="str">
        <f>IF(OR($C2966=1,$C2966=2,$C2966=3),$J2966,"")</f>
        <v/>
      </c>
      <c r="L2966" s="8" t="str">
        <f t="shared" si="328"/>
        <v/>
      </c>
      <c r="M2966" s="3">
        <f>IF(OR($C2966=7,$C2966=8,$C2966=9),$J2966,"")</f>
        <v>192.65782390620217</v>
      </c>
      <c r="N2966" s="8">
        <f>AVERAGE(M2966:M2967)</f>
        <v>195.68730882594861</v>
      </c>
      <c r="O2966" s="7" t="str">
        <f>IF(OR($C2966=13,$C2966=14,$C2966=15),$J2966,"")</f>
        <v/>
      </c>
      <c r="P2966" s="8" t="str">
        <f t="shared" si="329"/>
        <v/>
      </c>
      <c r="Q2966" s="3" t="str">
        <f>IF(OR($C2966=19,$C2966=20,$C2966=21),$J2966,"")</f>
        <v/>
      </c>
      <c r="R2966" s="3" t="str">
        <f t="shared" si="332"/>
        <v/>
      </c>
      <c r="S2966" s="7" t="str">
        <f>IF(OR($C2966=25,$C2966=26,$C2966=27),$J2966,"")</f>
        <v/>
      </c>
      <c r="T2966" s="9" t="str">
        <f t="shared" si="333"/>
        <v/>
      </c>
    </row>
    <row r="2967" spans="1:20" x14ac:dyDescent="0.25">
      <c r="A2967" s="20">
        <f t="shared" si="331"/>
        <v>42883.11</v>
      </c>
      <c r="B2967" s="2">
        <v>42883.100844907407</v>
      </c>
      <c r="C2967" s="1">
        <v>8</v>
      </c>
      <c r="D2967" s="1">
        <v>11</v>
      </c>
      <c r="E2967" s="1">
        <v>9</v>
      </c>
      <c r="F2967" s="1">
        <v>10</v>
      </c>
      <c r="G2967" s="1">
        <v>575.03200000000004</v>
      </c>
      <c r="H2967" s="1">
        <v>198.71679374569507</v>
      </c>
      <c r="I2967" s="22">
        <v>3613.03</v>
      </c>
      <c r="J2967" s="1">
        <v>198.71679374569507</v>
      </c>
      <c r="K2967" s="7" t="str">
        <f>IF(OR($C2967=1,$C2967=2,$C2967=3),$J2967,"")</f>
        <v/>
      </c>
      <c r="L2967" s="8" t="str">
        <f t="shared" si="328"/>
        <v/>
      </c>
      <c r="M2967" s="3">
        <f>IF(OR($C2967=7,$C2967=8,$C2967=9),$J2967,"")</f>
        <v>198.71679374569507</v>
      </c>
      <c r="N2967" s="8" t="str">
        <f t="shared" si="330"/>
        <v/>
      </c>
      <c r="O2967" s="7" t="str">
        <f>IF(OR($C2967=13,$C2967=14,$C2967=15),$J2967,"")</f>
        <v/>
      </c>
      <c r="P2967" s="8" t="str">
        <f t="shared" si="329"/>
        <v/>
      </c>
      <c r="Q2967" s="3" t="str">
        <f>IF(OR($C2967=19,$C2967=20,$C2967=21),$J2967,"")</f>
        <v/>
      </c>
      <c r="R2967" s="3" t="str">
        <f t="shared" si="332"/>
        <v/>
      </c>
      <c r="S2967" s="7" t="str">
        <f>IF(OR($C2967=25,$C2967=26,$C2967=27),$J2967,"")</f>
        <v/>
      </c>
      <c r="T2967" s="9" t="str">
        <f t="shared" si="333"/>
        <v/>
      </c>
    </row>
    <row r="2968" spans="1:20" x14ac:dyDescent="0.25">
      <c r="A2968" s="20">
        <f t="shared" si="331"/>
        <v>42883.11</v>
      </c>
      <c r="B2968" s="2">
        <v>42883.100995370369</v>
      </c>
      <c r="C2968" s="1">
        <v>19</v>
      </c>
      <c r="D2968" s="1">
        <v>22</v>
      </c>
      <c r="E2968" s="1">
        <v>20</v>
      </c>
      <c r="F2968" s="1">
        <v>21</v>
      </c>
      <c r="G2968" s="1">
        <v>722.05899999999997</v>
      </c>
      <c r="H2968" s="1">
        <v>249.52567748442314</v>
      </c>
      <c r="I2968" s="22">
        <v>4536.83</v>
      </c>
      <c r="J2968" s="1">
        <v>249.52567748442314</v>
      </c>
      <c r="K2968" s="7" t="str">
        <f>IF(OR($C2968=1,$C2968=2,$C2968=3),$J2968,"")</f>
        <v/>
      </c>
      <c r="L2968" s="8" t="str">
        <f t="shared" si="328"/>
        <v/>
      </c>
      <c r="M2968" s="3" t="str">
        <f>IF(OR($C2968=7,$C2968=8,$C2968=9),$J2968,"")</f>
        <v/>
      </c>
      <c r="N2968" s="8" t="str">
        <f t="shared" si="330"/>
        <v/>
      </c>
      <c r="O2968" s="7" t="str">
        <f>IF(OR($C2968=13,$C2968=14,$C2968=15),$J2968,"")</f>
        <v/>
      </c>
      <c r="P2968" s="8" t="str">
        <f t="shared" si="329"/>
        <v/>
      </c>
      <c r="Q2968" s="3">
        <f>IF(OR($C2968=19,$C2968=20,$C2968=21),$J2968,"")</f>
        <v>249.52567748442314</v>
      </c>
      <c r="R2968" s="3" t="str">
        <f t="shared" si="332"/>
        <v/>
      </c>
      <c r="S2968" s="7" t="str">
        <f>IF(OR($C2968=25,$C2968=26,$C2968=27),$J2968,"")</f>
        <v/>
      </c>
      <c r="T2968" s="9" t="str">
        <f t="shared" si="333"/>
        <v/>
      </c>
    </row>
    <row r="2969" spans="1:20" x14ac:dyDescent="0.25">
      <c r="A2969" s="20">
        <f t="shared" si="331"/>
        <v>42883.11</v>
      </c>
      <c r="B2969" s="2">
        <v>42883.101018518515</v>
      </c>
      <c r="C2969" s="1">
        <v>20</v>
      </c>
      <c r="D2969" s="1">
        <v>23</v>
      </c>
      <c r="E2969" s="1">
        <v>21</v>
      </c>
      <c r="F2969" s="1">
        <v>22</v>
      </c>
      <c r="G2969" s="1">
        <v>824.024</v>
      </c>
      <c r="H2969" s="1">
        <v>284.76225192598434</v>
      </c>
      <c r="I2969" s="22">
        <v>5177.5</v>
      </c>
      <c r="J2969" s="1">
        <v>284.76225192598434</v>
      </c>
      <c r="K2969" s="7" t="str">
        <f>IF(OR($C2969=1,$C2969=2,$C2969=3),$J2969,"")</f>
        <v/>
      </c>
      <c r="L2969" s="8" t="str">
        <f t="shared" si="328"/>
        <v/>
      </c>
      <c r="M2969" s="3" t="str">
        <f>IF(OR($C2969=7,$C2969=8,$C2969=9),$J2969,"")</f>
        <v/>
      </c>
      <c r="N2969" s="8" t="str">
        <f t="shared" si="330"/>
        <v/>
      </c>
      <c r="O2969" s="7" t="str">
        <f>IF(OR($C2969=13,$C2969=14,$C2969=15),$J2969,"")</f>
        <v/>
      </c>
      <c r="P2969" s="8" t="str">
        <f t="shared" si="329"/>
        <v/>
      </c>
      <c r="Q2969" s="3">
        <f>IF(OR($C2969=19,$C2969=20,$C2969=21),$J2969,"")</f>
        <v>284.76225192598434</v>
      </c>
      <c r="R2969" s="3">
        <f t="shared" si="332"/>
        <v>259.77820227756041</v>
      </c>
      <c r="S2969" s="7" t="str">
        <f>IF(OR($C2969=25,$C2969=26,$C2969=27),$J2969,"")</f>
        <v/>
      </c>
      <c r="T2969" s="9" t="str">
        <f t="shared" si="333"/>
        <v/>
      </c>
    </row>
    <row r="2970" spans="1:20" x14ac:dyDescent="0.25">
      <c r="A2970" s="20">
        <f t="shared" si="331"/>
        <v>42883.11</v>
      </c>
      <c r="B2970" s="2">
        <v>42883.101053240738</v>
      </c>
      <c r="C2970" s="1">
        <v>21</v>
      </c>
      <c r="D2970" s="1">
        <v>24</v>
      </c>
      <c r="E2970" s="1">
        <v>22</v>
      </c>
      <c r="F2970" s="1">
        <v>23</v>
      </c>
      <c r="G2970" s="1">
        <v>709.09799999999996</v>
      </c>
      <c r="H2970" s="1">
        <v>245.04667742227363</v>
      </c>
      <c r="I2970" s="22">
        <v>4455.3900000000003</v>
      </c>
      <c r="J2970" s="1">
        <v>245.04667742227363</v>
      </c>
      <c r="K2970" s="7" t="str">
        <f>IF(OR($C2970=1,$C2970=2,$C2970=3),$J2970,"")</f>
        <v/>
      </c>
      <c r="L2970" s="8" t="str">
        <f t="shared" si="328"/>
        <v/>
      </c>
      <c r="M2970" s="3" t="str">
        <f>IF(OR($C2970=7,$C2970=8,$C2970=9),$J2970,"")</f>
        <v/>
      </c>
      <c r="N2970" s="8" t="str">
        <f t="shared" si="330"/>
        <v/>
      </c>
      <c r="O2970" s="7" t="str">
        <f>IF(OR($C2970=13,$C2970=14,$C2970=15),$J2970,"")</f>
        <v/>
      </c>
      <c r="P2970" s="8" t="str">
        <f t="shared" si="329"/>
        <v/>
      </c>
      <c r="Q2970" s="3">
        <f>IF(OR($C2970=19,$C2970=20,$C2970=21),$J2970,"")</f>
        <v>245.04667742227363</v>
      </c>
      <c r="R2970" s="3" t="str">
        <f t="shared" si="332"/>
        <v/>
      </c>
      <c r="S2970" s="7" t="str">
        <f>IF(OR($C2970=25,$C2970=26,$C2970=27),$J2970,"")</f>
        <v/>
      </c>
      <c r="T2970" s="9" t="str">
        <f t="shared" si="333"/>
        <v/>
      </c>
    </row>
    <row r="2971" spans="1:20" x14ac:dyDescent="0.25">
      <c r="A2971" s="20">
        <f t="shared" si="331"/>
        <v>42883.12</v>
      </c>
      <c r="B2971" s="2">
        <v>42883.114710648151</v>
      </c>
      <c r="C2971" s="1">
        <v>7</v>
      </c>
      <c r="D2971" s="1">
        <v>10</v>
      </c>
      <c r="E2971" s="1">
        <v>8</v>
      </c>
      <c r="F2971" s="1">
        <v>9</v>
      </c>
      <c r="G2971" s="1">
        <v>557.96600000000001</v>
      </c>
      <c r="H2971" s="1">
        <v>192.81920752081706</v>
      </c>
      <c r="I2971" s="22">
        <v>3505.8</v>
      </c>
      <c r="J2971" s="1">
        <v>192.81920752081706</v>
      </c>
      <c r="K2971" s="7" t="str">
        <f>IF(OR($C2971=1,$C2971=2,$C2971=3),$J2971,"")</f>
        <v/>
      </c>
      <c r="L2971" s="8" t="str">
        <f t="shared" si="328"/>
        <v/>
      </c>
      <c r="M2971" s="3">
        <f>IF(OR($C2971=7,$C2971=8,$C2971=9),$J2971,"")</f>
        <v>192.81920752081706</v>
      </c>
      <c r="N2971" s="8" t="str">
        <f t="shared" si="330"/>
        <v/>
      </c>
      <c r="O2971" s="7" t="str">
        <f>IF(OR($C2971=13,$C2971=14,$C2971=15),$J2971,"")</f>
        <v/>
      </c>
      <c r="P2971" s="8" t="str">
        <f t="shared" si="329"/>
        <v/>
      </c>
      <c r="Q2971" s="3" t="str">
        <f>IF(OR($C2971=19,$C2971=20,$C2971=21),$J2971,"")</f>
        <v/>
      </c>
      <c r="R2971" s="3" t="str">
        <f t="shared" si="332"/>
        <v/>
      </c>
      <c r="S2971" s="7" t="str">
        <f>IF(OR($C2971=25,$C2971=26,$C2971=27),$J2971,"")</f>
        <v/>
      </c>
      <c r="T2971" s="9" t="str">
        <f t="shared" si="333"/>
        <v/>
      </c>
    </row>
    <row r="2972" spans="1:20" x14ac:dyDescent="0.25">
      <c r="A2972" s="20">
        <f t="shared" si="331"/>
        <v>42883.12</v>
      </c>
      <c r="B2972" s="2">
        <v>42883.114733796298</v>
      </c>
      <c r="C2972" s="1">
        <v>8</v>
      </c>
      <c r="D2972" s="1">
        <v>11</v>
      </c>
      <c r="E2972" s="1">
        <v>9</v>
      </c>
      <c r="F2972" s="1">
        <v>10</v>
      </c>
      <c r="G2972" s="1">
        <v>574.04600000000005</v>
      </c>
      <c r="H2972" s="1">
        <v>198.37605660648671</v>
      </c>
      <c r="I2972" s="22">
        <v>3606.84</v>
      </c>
      <c r="J2972" s="1">
        <v>198.37605660648671</v>
      </c>
      <c r="K2972" s="7" t="str">
        <f>IF(OR($C2972=1,$C2972=2,$C2972=3),$J2972,"")</f>
        <v/>
      </c>
      <c r="L2972" s="8" t="str">
        <f t="shared" si="328"/>
        <v/>
      </c>
      <c r="M2972" s="3">
        <f>IF(OR($C2972=7,$C2972=8,$C2972=9),$J2972,"")</f>
        <v>198.37605660648671</v>
      </c>
      <c r="N2972" s="8">
        <f t="shared" si="330"/>
        <v>197.74123497897577</v>
      </c>
      <c r="O2972" s="7" t="str">
        <f>IF(OR($C2972=13,$C2972=14,$C2972=15),$J2972,"")</f>
        <v/>
      </c>
      <c r="P2972" s="8" t="str">
        <f t="shared" si="329"/>
        <v/>
      </c>
      <c r="Q2972" s="3" t="str">
        <f>IF(OR($C2972=19,$C2972=20,$C2972=21),$J2972,"")</f>
        <v/>
      </c>
      <c r="R2972" s="3" t="str">
        <f t="shared" si="332"/>
        <v/>
      </c>
      <c r="S2972" s="7" t="str">
        <f>IF(OR($C2972=25,$C2972=26,$C2972=27),$J2972,"")</f>
        <v/>
      </c>
      <c r="T2972" s="9" t="str">
        <f t="shared" si="333"/>
        <v/>
      </c>
    </row>
    <row r="2973" spans="1:20" x14ac:dyDescent="0.25">
      <c r="A2973" s="20">
        <f t="shared" si="331"/>
        <v>42883.12</v>
      </c>
      <c r="B2973" s="2">
        <v>42883.114768518521</v>
      </c>
      <c r="C2973" s="1">
        <v>9</v>
      </c>
      <c r="D2973" s="1">
        <v>12</v>
      </c>
      <c r="E2973" s="1">
        <v>10</v>
      </c>
      <c r="F2973" s="1">
        <v>11</v>
      </c>
      <c r="G2973" s="1">
        <v>584.61500000000001</v>
      </c>
      <c r="H2973" s="1">
        <v>202.02844080962365</v>
      </c>
      <c r="I2973" s="22">
        <v>3673.25</v>
      </c>
      <c r="J2973" s="1">
        <v>202.02844080962365</v>
      </c>
      <c r="K2973" s="7" t="str">
        <f>IF(OR($C2973=1,$C2973=2,$C2973=3),$J2973,"")</f>
        <v/>
      </c>
      <c r="L2973" s="8" t="str">
        <f t="shared" si="328"/>
        <v/>
      </c>
      <c r="M2973" s="3">
        <f>IF(OR($C2973=7,$C2973=8,$C2973=9),$J2973,"")</f>
        <v>202.02844080962365</v>
      </c>
      <c r="N2973" s="8" t="str">
        <f t="shared" si="330"/>
        <v/>
      </c>
      <c r="O2973" s="7" t="str">
        <f>IF(OR($C2973=13,$C2973=14,$C2973=15),$J2973,"")</f>
        <v/>
      </c>
      <c r="P2973" s="8" t="str">
        <f t="shared" si="329"/>
        <v/>
      </c>
      <c r="Q2973" s="3" t="str">
        <f>IF(OR($C2973=19,$C2973=20,$C2973=21),$J2973,"")</f>
        <v/>
      </c>
      <c r="R2973" s="3" t="str">
        <f t="shared" si="332"/>
        <v/>
      </c>
      <c r="S2973" s="7" t="str">
        <f>IF(OR($C2973=25,$C2973=26,$C2973=27),$J2973,"")</f>
        <v/>
      </c>
      <c r="T2973" s="9" t="str">
        <f t="shared" si="333"/>
        <v/>
      </c>
    </row>
    <row r="2974" spans="1:20" x14ac:dyDescent="0.25">
      <c r="A2974" s="20">
        <f t="shared" si="331"/>
        <v>42883.12</v>
      </c>
      <c r="B2974" s="2">
        <v>42883.114907407406</v>
      </c>
      <c r="C2974" s="1">
        <v>19</v>
      </c>
      <c r="D2974" s="1">
        <v>22</v>
      </c>
      <c r="E2974" s="1">
        <v>20</v>
      </c>
      <c r="F2974" s="1">
        <v>21</v>
      </c>
      <c r="G2974" s="1">
        <v>721.53</v>
      </c>
      <c r="H2974" s="1">
        <v>249.34286820791075</v>
      </c>
      <c r="I2974" s="22">
        <v>4533.5</v>
      </c>
      <c r="J2974" s="1">
        <v>249.34286820791075</v>
      </c>
      <c r="K2974" s="7" t="str">
        <f>IF(OR($C2974=1,$C2974=2,$C2974=3),$J2974,"")</f>
        <v/>
      </c>
      <c r="L2974" s="8" t="str">
        <f t="shared" si="328"/>
        <v/>
      </c>
      <c r="M2974" s="3" t="str">
        <f>IF(OR($C2974=7,$C2974=8,$C2974=9),$J2974,"")</f>
        <v/>
      </c>
      <c r="N2974" s="8" t="str">
        <f t="shared" si="330"/>
        <v/>
      </c>
      <c r="O2974" s="7" t="str">
        <f>IF(OR($C2974=13,$C2974=14,$C2974=15),$J2974,"")</f>
        <v/>
      </c>
      <c r="P2974" s="8" t="str">
        <f t="shared" si="329"/>
        <v/>
      </c>
      <c r="Q2974" s="3">
        <f>IF(OR($C2974=19,$C2974=20,$C2974=21),$J2974,"")</f>
        <v>249.34286820791075</v>
      </c>
      <c r="R2974" s="3" t="str">
        <f t="shared" si="332"/>
        <v/>
      </c>
      <c r="S2974" s="7" t="str">
        <f>IF(OR($C2974=25,$C2974=26,$C2974=27),$J2974,"")</f>
        <v/>
      </c>
      <c r="T2974" s="9" t="str">
        <f t="shared" si="333"/>
        <v/>
      </c>
    </row>
    <row r="2975" spans="1:20" x14ac:dyDescent="0.25">
      <c r="A2975" s="20">
        <f t="shared" si="331"/>
        <v>42883.12</v>
      </c>
      <c r="B2975" s="2">
        <v>42883.114942129629</v>
      </c>
      <c r="C2975" s="1">
        <v>20</v>
      </c>
      <c r="D2975" s="1">
        <v>23</v>
      </c>
      <c r="E2975" s="1">
        <v>21</v>
      </c>
      <c r="F2975" s="1">
        <v>22</v>
      </c>
      <c r="G2975" s="1">
        <v>819.88499999999999</v>
      </c>
      <c r="H2975" s="1">
        <v>283.33191620673142</v>
      </c>
      <c r="I2975" s="22">
        <v>5151.49</v>
      </c>
      <c r="J2975" s="1">
        <v>283.33191620673142</v>
      </c>
      <c r="K2975" s="7" t="str">
        <f>IF(OR($C2975=1,$C2975=2,$C2975=3),$J2975,"")</f>
        <v/>
      </c>
      <c r="L2975" s="8" t="str">
        <f t="shared" si="328"/>
        <v/>
      </c>
      <c r="M2975" s="3" t="str">
        <f>IF(OR($C2975=7,$C2975=8,$C2975=9),$J2975,"")</f>
        <v/>
      </c>
      <c r="N2975" s="8" t="str">
        <f t="shared" si="330"/>
        <v/>
      </c>
      <c r="O2975" s="7" t="str">
        <f>IF(OR($C2975=13,$C2975=14,$C2975=15),$J2975,"")</f>
        <v/>
      </c>
      <c r="P2975" s="8" t="str">
        <f t="shared" si="329"/>
        <v/>
      </c>
      <c r="Q2975" s="3">
        <f>IF(OR($C2975=19,$C2975=20,$C2975=21),$J2975,"")</f>
        <v>283.33191620673142</v>
      </c>
      <c r="R2975" s="3">
        <f t="shared" si="332"/>
        <v>259.25212164376575</v>
      </c>
      <c r="S2975" s="7" t="str">
        <f>IF(OR($C2975=25,$C2975=26,$C2975=27),$J2975,"")</f>
        <v/>
      </c>
      <c r="T2975" s="9" t="str">
        <f t="shared" si="333"/>
        <v/>
      </c>
    </row>
    <row r="2976" spans="1:20" x14ac:dyDescent="0.25">
      <c r="A2976" s="20">
        <f t="shared" si="331"/>
        <v>42883.12</v>
      </c>
      <c r="B2976" s="2">
        <v>42883.114965277775</v>
      </c>
      <c r="C2976" s="1">
        <v>21</v>
      </c>
      <c r="D2976" s="1">
        <v>24</v>
      </c>
      <c r="E2976" s="1">
        <v>22</v>
      </c>
      <c r="F2976" s="1">
        <v>23</v>
      </c>
      <c r="G2976" s="1">
        <v>709.19899999999996</v>
      </c>
      <c r="H2976" s="1">
        <v>245.08158051665501</v>
      </c>
      <c r="I2976" s="22">
        <v>4456.03</v>
      </c>
      <c r="J2976" s="1">
        <v>245.08158051665501</v>
      </c>
      <c r="K2976" s="7" t="str">
        <f>IF(OR($C2976=1,$C2976=2,$C2976=3),$J2976,"")</f>
        <v/>
      </c>
      <c r="L2976" s="8" t="str">
        <f t="shared" si="328"/>
        <v/>
      </c>
      <c r="M2976" s="3" t="str">
        <f>IF(OR($C2976=7,$C2976=8,$C2976=9),$J2976,"")</f>
        <v/>
      </c>
      <c r="N2976" s="8" t="str">
        <f t="shared" si="330"/>
        <v/>
      </c>
      <c r="O2976" s="7" t="str">
        <f>IF(OR($C2976=13,$C2976=14,$C2976=15),$J2976,"")</f>
        <v/>
      </c>
      <c r="P2976" s="8" t="str">
        <f t="shared" si="329"/>
        <v/>
      </c>
      <c r="Q2976" s="3">
        <f>IF(OR($C2976=19,$C2976=20,$C2976=21),$J2976,"")</f>
        <v>245.08158051665501</v>
      </c>
      <c r="R2976" s="3" t="str">
        <f t="shared" si="332"/>
        <v/>
      </c>
      <c r="S2976" s="7" t="str">
        <f>IF(OR($C2976=25,$C2976=26,$C2976=27),$J2976,"")</f>
        <v/>
      </c>
      <c r="T2976" s="9" t="str">
        <f t="shared" si="333"/>
        <v/>
      </c>
    </row>
    <row r="2977" spans="1:20" x14ac:dyDescent="0.25">
      <c r="A2977" s="20">
        <f t="shared" si="331"/>
        <v>42883.130000000005</v>
      </c>
      <c r="B2977" s="2">
        <v>42883.128599537034</v>
      </c>
      <c r="C2977" s="1">
        <v>7</v>
      </c>
      <c r="D2977" s="1">
        <v>10</v>
      </c>
      <c r="E2977" s="1">
        <v>8</v>
      </c>
      <c r="F2977" s="1">
        <v>9</v>
      </c>
      <c r="G2977" s="1">
        <v>556.70899999999995</v>
      </c>
      <c r="H2977" s="1">
        <v>192.38481950460519</v>
      </c>
      <c r="I2977" s="22">
        <v>3497.91</v>
      </c>
      <c r="J2977" s="1">
        <v>192.38481950460519</v>
      </c>
      <c r="K2977" s="7" t="str">
        <f>IF(OR($C2977=1,$C2977=2,$C2977=3),$J2977,"")</f>
        <v/>
      </c>
      <c r="L2977" s="8" t="str">
        <f t="shared" ref="L2977:L3040" si="334">K2977</f>
        <v/>
      </c>
      <c r="M2977" s="3">
        <f>IF(OR($C2977=7,$C2977=8,$C2977=9),$J2977,"")</f>
        <v>192.38481950460519</v>
      </c>
      <c r="N2977" s="8" t="str">
        <f t="shared" si="330"/>
        <v/>
      </c>
      <c r="O2977" s="7" t="str">
        <f>IF(OR($C2977=13,$C2977=14,$C2977=15),$J2977,"")</f>
        <v/>
      </c>
      <c r="P2977" s="8" t="str">
        <f t="shared" si="329"/>
        <v/>
      </c>
      <c r="Q2977" s="3" t="str">
        <f>IF(OR($C2977=19,$C2977=20,$C2977=21),$J2977,"")</f>
        <v/>
      </c>
      <c r="R2977" s="3" t="str">
        <f t="shared" si="332"/>
        <v/>
      </c>
      <c r="S2977" s="7" t="str">
        <f>IF(OR($C2977=25,$C2977=26,$C2977=27),$J2977,"")</f>
        <v/>
      </c>
      <c r="T2977" s="9" t="str">
        <f t="shared" si="333"/>
        <v/>
      </c>
    </row>
    <row r="2978" spans="1:20" x14ac:dyDescent="0.25">
      <c r="A2978" s="20">
        <f t="shared" si="331"/>
        <v>42883.130000000005</v>
      </c>
      <c r="B2978" s="2">
        <v>42883.128634259258</v>
      </c>
      <c r="C2978" s="1">
        <v>8</v>
      </c>
      <c r="D2978" s="1">
        <v>11</v>
      </c>
      <c r="E2978" s="1">
        <v>9</v>
      </c>
      <c r="F2978" s="1">
        <v>10</v>
      </c>
      <c r="G2978" s="1">
        <v>572.97500000000002</v>
      </c>
      <c r="H2978" s="1">
        <v>198.0059455759673</v>
      </c>
      <c r="I2978" s="22">
        <v>3600.11</v>
      </c>
      <c r="J2978" s="1">
        <v>198.0059455759673</v>
      </c>
      <c r="K2978" s="7" t="str">
        <f>IF(OR($C2978=1,$C2978=2,$C2978=3),$J2978,"")</f>
        <v/>
      </c>
      <c r="L2978" s="8" t="str">
        <f t="shared" si="334"/>
        <v/>
      </c>
      <c r="M2978" s="3">
        <f>IF(OR($C2978=7,$C2978=8,$C2978=9),$J2978,"")</f>
        <v>198.0059455759673</v>
      </c>
      <c r="N2978" s="8">
        <f t="shared" si="330"/>
        <v>197.48746759639434</v>
      </c>
      <c r="O2978" s="7" t="str">
        <f>IF(OR($C2978=13,$C2978=14,$C2978=15),$J2978,"")</f>
        <v/>
      </c>
      <c r="P2978" s="8" t="str">
        <f t="shared" si="329"/>
        <v/>
      </c>
      <c r="Q2978" s="3" t="str">
        <f>IF(OR($C2978=19,$C2978=20,$C2978=21),$J2978,"")</f>
        <v/>
      </c>
      <c r="R2978" s="3" t="str">
        <f t="shared" si="332"/>
        <v/>
      </c>
      <c r="S2978" s="7" t="str">
        <f>IF(OR($C2978=25,$C2978=26,$C2978=27),$J2978,"")</f>
        <v/>
      </c>
      <c r="T2978" s="9" t="str">
        <f t="shared" si="333"/>
        <v/>
      </c>
    </row>
    <row r="2979" spans="1:20" x14ac:dyDescent="0.25">
      <c r="A2979" s="20">
        <f t="shared" si="331"/>
        <v>42883.130000000005</v>
      </c>
      <c r="B2979" s="2">
        <v>42883.128668981481</v>
      </c>
      <c r="C2979" s="1">
        <v>9</v>
      </c>
      <c r="D2979" s="1">
        <v>12</v>
      </c>
      <c r="E2979" s="1">
        <v>10</v>
      </c>
      <c r="F2979" s="1">
        <v>11</v>
      </c>
      <c r="G2979" s="1">
        <v>584.74</v>
      </c>
      <c r="H2979" s="1">
        <v>202.07163770861052</v>
      </c>
      <c r="I2979" s="22">
        <v>3674.03</v>
      </c>
      <c r="J2979" s="1">
        <v>202.07163770861052</v>
      </c>
      <c r="K2979" s="7" t="str">
        <f>IF(OR($C2979=1,$C2979=2,$C2979=3),$J2979,"")</f>
        <v/>
      </c>
      <c r="L2979" s="8" t="str">
        <f t="shared" si="334"/>
        <v/>
      </c>
      <c r="M2979" s="3">
        <f>IF(OR($C2979=7,$C2979=8,$C2979=9),$J2979,"")</f>
        <v>202.07163770861052</v>
      </c>
      <c r="N2979" s="8" t="str">
        <f t="shared" si="330"/>
        <v/>
      </c>
      <c r="O2979" s="7" t="str">
        <f>IF(OR($C2979=13,$C2979=14,$C2979=15),$J2979,"")</f>
        <v/>
      </c>
      <c r="P2979" s="8" t="str">
        <f t="shared" si="329"/>
        <v/>
      </c>
      <c r="Q2979" s="3" t="str">
        <f>IF(OR($C2979=19,$C2979=20,$C2979=21),$J2979,"")</f>
        <v/>
      </c>
      <c r="R2979" s="3" t="str">
        <f t="shared" si="332"/>
        <v/>
      </c>
      <c r="S2979" s="7" t="str">
        <f>IF(OR($C2979=25,$C2979=26,$C2979=27),$J2979,"")</f>
        <v/>
      </c>
      <c r="T2979" s="9" t="str">
        <f t="shared" si="333"/>
        <v/>
      </c>
    </row>
    <row r="2980" spans="1:20" x14ac:dyDescent="0.25">
      <c r="A2980" s="20">
        <f t="shared" si="331"/>
        <v>42883.130000000005</v>
      </c>
      <c r="B2980" s="2">
        <v>42883.128784722219</v>
      </c>
      <c r="C2980" s="1">
        <v>19</v>
      </c>
      <c r="D2980" s="1">
        <v>22</v>
      </c>
      <c r="E2980" s="1">
        <v>20</v>
      </c>
      <c r="F2980" s="1">
        <v>21</v>
      </c>
      <c r="G2980" s="1">
        <v>722.63199999999995</v>
      </c>
      <c r="H2980" s="1">
        <v>249.7236920693789</v>
      </c>
      <c r="I2980" s="22">
        <v>4540.43</v>
      </c>
      <c r="J2980" s="1">
        <v>249.7236920693789</v>
      </c>
      <c r="K2980" s="7" t="str">
        <f>IF(OR($C2980=1,$C2980=2,$C2980=3),$J2980,"")</f>
        <v/>
      </c>
      <c r="L2980" s="8" t="str">
        <f t="shared" si="334"/>
        <v/>
      </c>
      <c r="M2980" s="3" t="str">
        <f>IF(OR($C2980=7,$C2980=8,$C2980=9),$J2980,"")</f>
        <v/>
      </c>
      <c r="N2980" s="8" t="str">
        <f t="shared" si="330"/>
        <v/>
      </c>
      <c r="O2980" s="7" t="str">
        <f>IF(OR($C2980=13,$C2980=14,$C2980=15),$J2980,"")</f>
        <v/>
      </c>
      <c r="P2980" s="8" t="str">
        <f t="shared" si="329"/>
        <v/>
      </c>
      <c r="Q2980" s="3">
        <f>IF(OR($C2980=19,$C2980=20,$C2980=21),$J2980,"")</f>
        <v>249.7236920693789</v>
      </c>
      <c r="R2980" s="3" t="str">
        <f t="shared" si="332"/>
        <v/>
      </c>
      <c r="S2980" s="7" t="str">
        <f>IF(OR($C2980=25,$C2980=26,$C2980=27),$J2980,"")</f>
        <v/>
      </c>
      <c r="T2980" s="9" t="str">
        <f t="shared" si="333"/>
        <v/>
      </c>
    </row>
    <row r="2981" spans="1:20" x14ac:dyDescent="0.25">
      <c r="A2981" s="20">
        <f t="shared" si="331"/>
        <v>42883.130000000005</v>
      </c>
      <c r="B2981" s="2">
        <v>42883.128819444442</v>
      </c>
      <c r="C2981" s="1">
        <v>20</v>
      </c>
      <c r="D2981" s="1">
        <v>23</v>
      </c>
      <c r="E2981" s="1">
        <v>21</v>
      </c>
      <c r="F2981" s="1">
        <v>22</v>
      </c>
      <c r="G2981" s="1">
        <v>820.54</v>
      </c>
      <c r="H2981" s="1">
        <v>283.55826795742257</v>
      </c>
      <c r="I2981" s="22">
        <v>5155.6099999999997</v>
      </c>
      <c r="J2981" s="1">
        <v>283.55826795742257</v>
      </c>
      <c r="K2981" s="7" t="str">
        <f>IF(OR($C2981=1,$C2981=2,$C2981=3),$J2981,"")</f>
        <v/>
      </c>
      <c r="L2981" s="8" t="str">
        <f t="shared" si="334"/>
        <v/>
      </c>
      <c r="M2981" s="3" t="str">
        <f>IF(OR($C2981=7,$C2981=8,$C2981=9),$J2981,"")</f>
        <v/>
      </c>
      <c r="N2981" s="8" t="str">
        <f t="shared" si="330"/>
        <v/>
      </c>
      <c r="O2981" s="7" t="str">
        <f>IF(OR($C2981=13,$C2981=14,$C2981=15),$J2981,"")</f>
        <v/>
      </c>
      <c r="P2981" s="8" t="str">
        <f t="shared" si="329"/>
        <v/>
      </c>
      <c r="Q2981" s="3">
        <f>IF(OR($C2981=19,$C2981=20,$C2981=21),$J2981,"")</f>
        <v>283.55826795742257</v>
      </c>
      <c r="R2981" s="3">
        <f t="shared" si="332"/>
        <v>259.41707620203022</v>
      </c>
      <c r="S2981" s="7" t="str">
        <f>IF(OR($C2981=25,$C2981=26,$C2981=27),$J2981,"")</f>
        <v/>
      </c>
      <c r="T2981" s="9" t="str">
        <f t="shared" si="333"/>
        <v/>
      </c>
    </row>
    <row r="2982" spans="1:20" x14ac:dyDescent="0.25">
      <c r="A2982" s="20">
        <f t="shared" si="331"/>
        <v>42883.130000000005</v>
      </c>
      <c r="B2982" s="2">
        <v>42883.128854166665</v>
      </c>
      <c r="C2982" s="1">
        <v>21</v>
      </c>
      <c r="D2982" s="1">
        <v>24</v>
      </c>
      <c r="E2982" s="1">
        <v>22</v>
      </c>
      <c r="F2982" s="1">
        <v>23</v>
      </c>
      <c r="G2982" s="1">
        <v>708.87400000000002</v>
      </c>
      <c r="H2982" s="1">
        <v>244.96926857928921</v>
      </c>
      <c r="I2982" s="22">
        <v>4453.9799999999996</v>
      </c>
      <c r="J2982" s="1">
        <v>244.96926857928921</v>
      </c>
      <c r="K2982" s="7" t="str">
        <f>IF(OR($C2982=1,$C2982=2,$C2982=3),$J2982,"")</f>
        <v/>
      </c>
      <c r="L2982" s="8" t="str">
        <f t="shared" si="334"/>
        <v/>
      </c>
      <c r="M2982" s="3" t="str">
        <f>IF(OR($C2982=7,$C2982=8,$C2982=9),$J2982,"")</f>
        <v/>
      </c>
      <c r="N2982" s="8" t="str">
        <f t="shared" si="330"/>
        <v/>
      </c>
      <c r="O2982" s="7" t="str">
        <f>IF(OR($C2982=13,$C2982=14,$C2982=15),$J2982,"")</f>
        <v/>
      </c>
      <c r="P2982" s="8" t="str">
        <f t="shared" si="329"/>
        <v/>
      </c>
      <c r="Q2982" s="3">
        <f>IF(OR($C2982=19,$C2982=20,$C2982=21),$J2982,"")</f>
        <v>244.96926857928921</v>
      </c>
      <c r="R2982" s="3" t="str">
        <f t="shared" si="332"/>
        <v/>
      </c>
      <c r="S2982" s="7" t="str">
        <f>IF(OR($C2982=25,$C2982=26,$C2982=27),$J2982,"")</f>
        <v/>
      </c>
      <c r="T2982" s="9" t="str">
        <f t="shared" si="333"/>
        <v/>
      </c>
    </row>
    <row r="2983" spans="1:20" x14ac:dyDescent="0.25">
      <c r="A2983" s="20">
        <f t="shared" si="331"/>
        <v>42883.15</v>
      </c>
      <c r="B2983" s="2">
        <v>42883.142488425925</v>
      </c>
      <c r="C2983" s="1">
        <v>7</v>
      </c>
      <c r="D2983" s="1">
        <v>10</v>
      </c>
      <c r="E2983" s="1">
        <v>8</v>
      </c>
      <c r="F2983" s="1">
        <v>9</v>
      </c>
      <c r="G2983" s="1">
        <v>556.79100000000005</v>
      </c>
      <c r="H2983" s="1">
        <v>192.41315667034061</v>
      </c>
      <c r="I2983" s="22">
        <v>3498.42</v>
      </c>
      <c r="J2983" s="1">
        <v>192.41315667034061</v>
      </c>
      <c r="K2983" s="7" t="str">
        <f>IF(OR($C2983=1,$C2983=2,$C2983=3),$J2983,"")</f>
        <v/>
      </c>
      <c r="L2983" s="8" t="str">
        <f t="shared" si="334"/>
        <v/>
      </c>
      <c r="M2983" s="3">
        <f>IF(OR($C2983=7,$C2983=8,$C2983=9),$J2983,"")</f>
        <v>192.41315667034061</v>
      </c>
      <c r="N2983" s="8">
        <f>AVERAGE(M2983:M2984)</f>
        <v>195.41292212358411</v>
      </c>
      <c r="O2983" s="7" t="str">
        <f>IF(OR($C2983=13,$C2983=14,$C2983=15),$J2983,"")</f>
        <v/>
      </c>
      <c r="P2983" s="8" t="str">
        <f t="shared" si="329"/>
        <v/>
      </c>
      <c r="Q2983" s="3" t="str">
        <f>IF(OR($C2983=19,$C2983=20,$C2983=21),$J2983,"")</f>
        <v/>
      </c>
      <c r="R2983" s="3" t="str">
        <f t="shared" si="332"/>
        <v/>
      </c>
      <c r="S2983" s="7" t="str">
        <f>IF(OR($C2983=25,$C2983=26,$C2983=27),$J2983,"")</f>
        <v/>
      </c>
      <c r="T2983" s="9" t="str">
        <f t="shared" si="333"/>
        <v/>
      </c>
    </row>
    <row r="2984" spans="1:20" x14ac:dyDescent="0.25">
      <c r="A2984" s="20">
        <f t="shared" si="331"/>
        <v>42883.15</v>
      </c>
      <c r="B2984" s="2">
        <v>42883.142523148148</v>
      </c>
      <c r="C2984" s="1">
        <v>8</v>
      </c>
      <c r="D2984" s="1">
        <v>11</v>
      </c>
      <c r="E2984" s="1">
        <v>9</v>
      </c>
      <c r="F2984" s="1">
        <v>10</v>
      </c>
      <c r="G2984" s="1">
        <v>574.15200000000004</v>
      </c>
      <c r="H2984" s="1">
        <v>198.41268757682758</v>
      </c>
      <c r="I2984" s="22">
        <v>3607.5</v>
      </c>
      <c r="J2984" s="1">
        <v>198.41268757682758</v>
      </c>
      <c r="K2984" s="7" t="str">
        <f>IF(OR($C2984=1,$C2984=2,$C2984=3),$J2984,"")</f>
        <v/>
      </c>
      <c r="L2984" s="8" t="str">
        <f t="shared" si="334"/>
        <v/>
      </c>
      <c r="M2984" s="3">
        <f>IF(OR($C2984=7,$C2984=8,$C2984=9),$J2984,"")</f>
        <v>198.41268757682758</v>
      </c>
      <c r="N2984" s="8" t="str">
        <f t="shared" si="330"/>
        <v/>
      </c>
      <c r="O2984" s="7" t="str">
        <f>IF(OR($C2984=13,$C2984=14,$C2984=15),$J2984,"")</f>
        <v/>
      </c>
      <c r="P2984" s="8" t="str">
        <f t="shared" si="329"/>
        <v/>
      </c>
      <c r="Q2984" s="3" t="str">
        <f>IF(OR($C2984=19,$C2984=20,$C2984=21),$J2984,"")</f>
        <v/>
      </c>
      <c r="R2984" s="3" t="str">
        <f t="shared" si="332"/>
        <v/>
      </c>
      <c r="S2984" s="7" t="str">
        <f>IF(OR($C2984=25,$C2984=26,$C2984=27),$J2984,"")</f>
        <v/>
      </c>
      <c r="T2984" s="9" t="str">
        <f t="shared" si="333"/>
        <v/>
      </c>
    </row>
    <row r="2985" spans="1:20" x14ac:dyDescent="0.25">
      <c r="A2985" s="20">
        <f t="shared" si="331"/>
        <v>42883.15</v>
      </c>
      <c r="B2985" s="2">
        <v>42883.142685185187</v>
      </c>
      <c r="C2985" s="1">
        <v>19</v>
      </c>
      <c r="D2985" s="1">
        <v>22</v>
      </c>
      <c r="E2985" s="1">
        <v>20</v>
      </c>
      <c r="F2985" s="1">
        <v>21</v>
      </c>
      <c r="G2985" s="1">
        <v>724.83699999999999</v>
      </c>
      <c r="H2985" s="1">
        <v>250.48568536750713</v>
      </c>
      <c r="I2985" s="22">
        <v>4554.29</v>
      </c>
      <c r="J2985" s="1">
        <v>250.48568536750713</v>
      </c>
      <c r="K2985" s="7" t="str">
        <f>IF(OR($C2985=1,$C2985=2,$C2985=3),$J2985,"")</f>
        <v/>
      </c>
      <c r="L2985" s="8" t="str">
        <f t="shared" si="334"/>
        <v/>
      </c>
      <c r="M2985" s="3" t="str">
        <f>IF(OR($C2985=7,$C2985=8,$C2985=9),$J2985,"")</f>
        <v/>
      </c>
      <c r="N2985" s="8" t="str">
        <f t="shared" si="330"/>
        <v/>
      </c>
      <c r="O2985" s="7" t="str">
        <f>IF(OR($C2985=13,$C2985=14,$C2985=15),$J2985,"")</f>
        <v/>
      </c>
      <c r="P2985" s="8" t="str">
        <f t="shared" si="329"/>
        <v/>
      </c>
      <c r="Q2985" s="3">
        <f>IF(OR($C2985=19,$C2985=20,$C2985=21),$J2985,"")</f>
        <v>250.48568536750713</v>
      </c>
      <c r="R2985" s="3" t="str">
        <f t="shared" si="332"/>
        <v/>
      </c>
      <c r="S2985" s="7" t="str">
        <f>IF(OR($C2985=25,$C2985=26,$C2985=27),$J2985,"")</f>
        <v/>
      </c>
      <c r="T2985" s="9" t="str">
        <f t="shared" si="333"/>
        <v/>
      </c>
    </row>
    <row r="2986" spans="1:20" x14ac:dyDescent="0.25">
      <c r="A2986" s="20">
        <f t="shared" si="331"/>
        <v>42883.15</v>
      </c>
      <c r="B2986" s="2">
        <v>42883.14271990741</v>
      </c>
      <c r="C2986" s="1">
        <v>20</v>
      </c>
      <c r="D2986" s="1">
        <v>23</v>
      </c>
      <c r="E2986" s="1">
        <v>21</v>
      </c>
      <c r="F2986" s="1">
        <v>22</v>
      </c>
      <c r="G2986" s="1">
        <v>821.11099999999999</v>
      </c>
      <c r="H2986" s="1">
        <v>283.75559139199453</v>
      </c>
      <c r="I2986" s="22">
        <v>5159.1899999999996</v>
      </c>
      <c r="J2986" s="1">
        <v>283.75559139199453</v>
      </c>
      <c r="K2986" s="7" t="str">
        <f>IF(OR($C2986=1,$C2986=2,$C2986=3),$J2986,"")</f>
        <v/>
      </c>
      <c r="L2986" s="8" t="str">
        <f t="shared" si="334"/>
        <v/>
      </c>
      <c r="M2986" s="3" t="str">
        <f>IF(OR($C2986=7,$C2986=8,$C2986=9),$J2986,"")</f>
        <v/>
      </c>
      <c r="N2986" s="8" t="str">
        <f t="shared" si="330"/>
        <v/>
      </c>
      <c r="O2986" s="7" t="str">
        <f>IF(OR($C2986=13,$C2986=14,$C2986=15),$J2986,"")</f>
        <v/>
      </c>
      <c r="P2986" s="8" t="str">
        <f t="shared" si="329"/>
        <v/>
      </c>
      <c r="Q2986" s="3">
        <f>IF(OR($C2986=19,$C2986=20,$C2986=21),$J2986,"")</f>
        <v>283.75559139199453</v>
      </c>
      <c r="R2986" s="3">
        <f t="shared" si="332"/>
        <v>259.72947617550318</v>
      </c>
      <c r="S2986" s="7" t="str">
        <f>IF(OR($C2986=25,$C2986=26,$C2986=27),$J2986,"")</f>
        <v/>
      </c>
      <c r="T2986" s="9" t="str">
        <f t="shared" si="333"/>
        <v/>
      </c>
    </row>
    <row r="2987" spans="1:20" x14ac:dyDescent="0.25">
      <c r="A2987" s="20">
        <f t="shared" si="331"/>
        <v>42883.15</v>
      </c>
      <c r="B2987" s="2">
        <v>42883.142754629633</v>
      </c>
      <c r="C2987" s="1">
        <v>21</v>
      </c>
      <c r="D2987" s="1">
        <v>24</v>
      </c>
      <c r="E2987" s="1">
        <v>22</v>
      </c>
      <c r="F2987" s="1">
        <v>23</v>
      </c>
      <c r="G2987" s="1">
        <v>708.81</v>
      </c>
      <c r="H2987" s="1">
        <v>244.94715176700791</v>
      </c>
      <c r="I2987" s="22">
        <v>4453.58</v>
      </c>
      <c r="J2987" s="1">
        <v>244.94715176700791</v>
      </c>
      <c r="K2987" s="7" t="str">
        <f>IF(OR($C2987=1,$C2987=2,$C2987=3),$J2987,"")</f>
        <v/>
      </c>
      <c r="L2987" s="8" t="str">
        <f t="shared" si="334"/>
        <v/>
      </c>
      <c r="M2987" s="3" t="str">
        <f>IF(OR($C2987=7,$C2987=8,$C2987=9),$J2987,"")</f>
        <v/>
      </c>
      <c r="N2987" s="8" t="str">
        <f t="shared" si="330"/>
        <v/>
      </c>
      <c r="O2987" s="7" t="str">
        <f>IF(OR($C2987=13,$C2987=14,$C2987=15),$J2987,"")</f>
        <v/>
      </c>
      <c r="P2987" s="8" t="str">
        <f t="shared" si="329"/>
        <v/>
      </c>
      <c r="Q2987" s="3">
        <f>IF(OR($C2987=19,$C2987=20,$C2987=21),$J2987,"")</f>
        <v>244.94715176700791</v>
      </c>
      <c r="R2987" s="3" t="str">
        <f t="shared" si="332"/>
        <v/>
      </c>
      <c r="S2987" s="7" t="str">
        <f>IF(OR($C2987=25,$C2987=26,$C2987=27),$J2987,"")</f>
        <v/>
      </c>
      <c r="T2987" s="9" t="str">
        <f t="shared" si="333"/>
        <v/>
      </c>
    </row>
    <row r="2988" spans="1:20" x14ac:dyDescent="0.25">
      <c r="A2988" s="20">
        <f t="shared" si="331"/>
        <v>42883.16</v>
      </c>
      <c r="B2988" s="2">
        <v>42883.156412037039</v>
      </c>
      <c r="C2988" s="1">
        <v>8</v>
      </c>
      <c r="D2988" s="1">
        <v>11</v>
      </c>
      <c r="E2988" s="1">
        <v>9</v>
      </c>
      <c r="F2988" s="1">
        <v>10</v>
      </c>
      <c r="G2988" s="1">
        <v>574.22400000000005</v>
      </c>
      <c r="H2988" s="1">
        <v>198.437568990644</v>
      </c>
      <c r="I2988" s="22">
        <v>3607.95</v>
      </c>
      <c r="J2988" s="1">
        <v>198.437568990644</v>
      </c>
      <c r="K2988" s="7" t="str">
        <f>IF(OR($C2988=1,$C2988=2,$C2988=3),$J2988,"")</f>
        <v/>
      </c>
      <c r="L2988" s="8" t="str">
        <f t="shared" si="334"/>
        <v/>
      </c>
      <c r="M2988" s="3">
        <f>IF(OR($C2988=7,$C2988=8,$C2988=9),$J2988,"")</f>
        <v>198.437568990644</v>
      </c>
      <c r="N2988" s="8">
        <f>AVERAGE(M2988:M2989)</f>
        <v>199.87948147882537</v>
      </c>
      <c r="O2988" s="7" t="str">
        <f>IF(OR($C2988=13,$C2988=14,$C2988=15),$J2988,"")</f>
        <v/>
      </c>
      <c r="P2988" s="8" t="str">
        <f t="shared" si="329"/>
        <v/>
      </c>
      <c r="Q2988" s="3" t="str">
        <f>IF(OR($C2988=19,$C2988=20,$C2988=21),$J2988,"")</f>
        <v/>
      </c>
      <c r="R2988" s="3" t="str">
        <f t="shared" si="332"/>
        <v/>
      </c>
      <c r="S2988" s="7" t="str">
        <f>IF(OR($C2988=25,$C2988=26,$C2988=27),$J2988,"")</f>
        <v/>
      </c>
      <c r="T2988" s="9" t="str">
        <f t="shared" si="333"/>
        <v/>
      </c>
    </row>
    <row r="2989" spans="1:20" x14ac:dyDescent="0.25">
      <c r="A2989" s="20">
        <f t="shared" si="331"/>
        <v>42883.16</v>
      </c>
      <c r="B2989" s="2">
        <v>42883.156446759262</v>
      </c>
      <c r="C2989" s="1">
        <v>9</v>
      </c>
      <c r="D2989" s="1">
        <v>12</v>
      </c>
      <c r="E2989" s="1">
        <v>10</v>
      </c>
      <c r="F2989" s="1">
        <v>11</v>
      </c>
      <c r="G2989" s="1">
        <v>582.56899999999996</v>
      </c>
      <c r="H2989" s="1">
        <v>201.32139396700671</v>
      </c>
      <c r="I2989" s="22">
        <v>3660.39</v>
      </c>
      <c r="J2989" s="1">
        <v>201.32139396700671</v>
      </c>
      <c r="K2989" s="7" t="str">
        <f>IF(OR($C2989=1,$C2989=2,$C2989=3),$J2989,"")</f>
        <v/>
      </c>
      <c r="L2989" s="8" t="str">
        <f t="shared" si="334"/>
        <v/>
      </c>
      <c r="M2989" s="3">
        <f>IF(OR($C2989=7,$C2989=8,$C2989=9),$J2989,"")</f>
        <v>201.32139396700671</v>
      </c>
      <c r="N2989" s="8" t="str">
        <f t="shared" si="330"/>
        <v/>
      </c>
      <c r="O2989" s="7" t="str">
        <f>IF(OR($C2989=13,$C2989=14,$C2989=15),$J2989,"")</f>
        <v/>
      </c>
      <c r="P2989" s="8" t="str">
        <f t="shared" si="329"/>
        <v/>
      </c>
      <c r="Q2989" s="3" t="str">
        <f>IF(OR($C2989=19,$C2989=20,$C2989=21),$J2989,"")</f>
        <v/>
      </c>
      <c r="R2989" s="3" t="str">
        <f t="shared" si="332"/>
        <v/>
      </c>
      <c r="S2989" s="7" t="str">
        <f>IF(OR($C2989=25,$C2989=26,$C2989=27),$J2989,"")</f>
        <v/>
      </c>
      <c r="T2989" s="9" t="str">
        <f t="shared" si="333"/>
        <v/>
      </c>
    </row>
    <row r="2990" spans="1:20" x14ac:dyDescent="0.25">
      <c r="A2990" s="20">
        <f t="shared" si="331"/>
        <v>42883.16</v>
      </c>
      <c r="B2990" s="2">
        <v>42883.156574074077</v>
      </c>
      <c r="C2990" s="1">
        <v>19</v>
      </c>
      <c r="D2990" s="1">
        <v>22</v>
      </c>
      <c r="E2990" s="1">
        <v>20</v>
      </c>
      <c r="F2990" s="1">
        <v>21</v>
      </c>
      <c r="G2990" s="1">
        <v>720.60400000000004</v>
      </c>
      <c r="H2990" s="1">
        <v>249.02286558021612</v>
      </c>
      <c r="I2990" s="22">
        <v>4527.6899999999996</v>
      </c>
      <c r="J2990" s="1">
        <v>249.02286558021612</v>
      </c>
      <c r="K2990" s="7" t="str">
        <f>IF(OR($C2990=1,$C2990=2,$C2990=3),$J2990,"")</f>
        <v/>
      </c>
      <c r="L2990" s="8" t="str">
        <f t="shared" si="334"/>
        <v/>
      </c>
      <c r="M2990" s="3" t="str">
        <f>IF(OR($C2990=7,$C2990=8,$C2990=9),$J2990,"")</f>
        <v/>
      </c>
      <c r="N2990" s="8" t="str">
        <f t="shared" si="330"/>
        <v/>
      </c>
      <c r="O2990" s="7" t="str">
        <f>IF(OR($C2990=13,$C2990=14,$C2990=15),$J2990,"")</f>
        <v/>
      </c>
      <c r="P2990" s="8" t="str">
        <f t="shared" si="329"/>
        <v/>
      </c>
      <c r="Q2990" s="3">
        <f>IF(OR($C2990=19,$C2990=20,$C2990=21),$J2990,"")</f>
        <v>249.02286558021612</v>
      </c>
      <c r="R2990" s="3" t="str">
        <f t="shared" si="332"/>
        <v/>
      </c>
      <c r="S2990" s="7" t="str">
        <f>IF(OR($C2990=25,$C2990=26,$C2990=27),$J2990,"")</f>
        <v/>
      </c>
      <c r="T2990" s="9" t="str">
        <f t="shared" si="333"/>
        <v/>
      </c>
    </row>
    <row r="2991" spans="1:20" x14ac:dyDescent="0.25">
      <c r="A2991" s="20">
        <f t="shared" si="331"/>
        <v>42883.16</v>
      </c>
      <c r="B2991" s="2">
        <v>42883.156608796293</v>
      </c>
      <c r="C2991" s="1">
        <v>20</v>
      </c>
      <c r="D2991" s="1">
        <v>23</v>
      </c>
      <c r="E2991" s="1">
        <v>21</v>
      </c>
      <c r="F2991" s="1">
        <v>22</v>
      </c>
      <c r="G2991" s="1">
        <v>821.63</v>
      </c>
      <c r="H2991" s="1">
        <v>283.93494491658799</v>
      </c>
      <c r="I2991" s="22">
        <v>5162.45</v>
      </c>
      <c r="J2991" s="1">
        <v>283.93494491658799</v>
      </c>
      <c r="K2991" s="7" t="str">
        <f>IF(OR($C2991=1,$C2991=2,$C2991=3),$J2991,"")</f>
        <v/>
      </c>
      <c r="L2991" s="8" t="str">
        <f t="shared" si="334"/>
        <v/>
      </c>
      <c r="M2991" s="3" t="str">
        <f>IF(OR($C2991=7,$C2991=8,$C2991=9),$J2991,"")</f>
        <v/>
      </c>
      <c r="N2991" s="8" t="str">
        <f t="shared" si="330"/>
        <v/>
      </c>
      <c r="O2991" s="7" t="str">
        <f>IF(OR($C2991=13,$C2991=14,$C2991=15),$J2991,"")</f>
        <v/>
      </c>
      <c r="P2991" s="8" t="str">
        <f t="shared" si="329"/>
        <v/>
      </c>
      <c r="Q2991" s="3">
        <f>IF(OR($C2991=19,$C2991=20,$C2991=21),$J2991,"")</f>
        <v>283.93494491658799</v>
      </c>
      <c r="R2991" s="3">
        <f t="shared" si="332"/>
        <v>259.29117164044987</v>
      </c>
      <c r="S2991" s="7" t="str">
        <f>IF(OR($C2991=25,$C2991=26,$C2991=27),$J2991,"")</f>
        <v/>
      </c>
      <c r="T2991" s="9" t="str">
        <f t="shared" si="333"/>
        <v/>
      </c>
    </row>
    <row r="2992" spans="1:20" x14ac:dyDescent="0.25">
      <c r="A2992" s="20">
        <f t="shared" si="331"/>
        <v>42883.16</v>
      </c>
      <c r="B2992" s="2">
        <v>42883.156643518516</v>
      </c>
      <c r="C2992" s="1">
        <v>21</v>
      </c>
      <c r="D2992" s="1">
        <v>24</v>
      </c>
      <c r="E2992" s="1">
        <v>22</v>
      </c>
      <c r="F2992" s="1">
        <v>23</v>
      </c>
      <c r="G2992" s="1">
        <v>708.71900000000005</v>
      </c>
      <c r="H2992" s="1">
        <v>244.91570442454551</v>
      </c>
      <c r="I2992" s="22">
        <v>4453.01</v>
      </c>
      <c r="J2992" s="1">
        <v>244.91570442454551</v>
      </c>
      <c r="K2992" s="7" t="str">
        <f>IF(OR($C2992=1,$C2992=2,$C2992=3),$J2992,"")</f>
        <v/>
      </c>
      <c r="L2992" s="8" t="str">
        <f t="shared" si="334"/>
        <v/>
      </c>
      <c r="M2992" s="3" t="str">
        <f>IF(OR($C2992=7,$C2992=8,$C2992=9),$J2992,"")</f>
        <v/>
      </c>
      <c r="N2992" s="8" t="str">
        <f t="shared" si="330"/>
        <v/>
      </c>
      <c r="O2992" s="7" t="str">
        <f>IF(OR($C2992=13,$C2992=14,$C2992=15),$J2992,"")</f>
        <v/>
      </c>
      <c r="P2992" s="8" t="str">
        <f t="shared" si="329"/>
        <v/>
      </c>
      <c r="Q2992" s="3">
        <f>IF(OR($C2992=19,$C2992=20,$C2992=21),$J2992,"")</f>
        <v>244.91570442454551</v>
      </c>
      <c r="R2992" s="3" t="str">
        <f t="shared" si="332"/>
        <v/>
      </c>
      <c r="S2992" s="7" t="str">
        <f>IF(OR($C2992=25,$C2992=26,$C2992=27),$J2992,"")</f>
        <v/>
      </c>
      <c r="T2992" s="9" t="str">
        <f t="shared" si="333"/>
        <v/>
      </c>
    </row>
    <row r="2993" spans="1:20" x14ac:dyDescent="0.25">
      <c r="A2993" s="20">
        <f t="shared" si="331"/>
        <v>42883.18</v>
      </c>
      <c r="B2993" s="2">
        <v>42883.170277777775</v>
      </c>
      <c r="C2993" s="1">
        <v>7</v>
      </c>
      <c r="D2993" s="1">
        <v>10</v>
      </c>
      <c r="E2993" s="1">
        <v>8</v>
      </c>
      <c r="F2993" s="1">
        <v>9</v>
      </c>
      <c r="G2993" s="1">
        <v>557.59500000000003</v>
      </c>
      <c r="H2993" s="1">
        <v>192.69099912462408</v>
      </c>
      <c r="I2993" s="22">
        <v>3503.48</v>
      </c>
      <c r="J2993" s="1">
        <v>192.69099912462408</v>
      </c>
      <c r="K2993" s="7" t="str">
        <f>IF(OR($C2993=1,$C2993=2,$C2993=3),$J2993,"")</f>
        <v/>
      </c>
      <c r="L2993" s="8" t="str">
        <f t="shared" si="334"/>
        <v/>
      </c>
      <c r="M2993" s="3">
        <f>IF(OR($C2993=7,$C2993=8,$C2993=9),$J2993,"")</f>
        <v>192.69099912462408</v>
      </c>
      <c r="N2993" s="8">
        <f>AVERAGE(M2993:M2994)</f>
        <v>195.58881989625857</v>
      </c>
      <c r="O2993" s="7" t="str">
        <f>IF(OR($C2993=13,$C2993=14,$C2993=15),$J2993,"")</f>
        <v/>
      </c>
      <c r="P2993" s="8" t="str">
        <f t="shared" si="329"/>
        <v/>
      </c>
      <c r="Q2993" s="3" t="str">
        <f>IF(OR($C2993=19,$C2993=20,$C2993=21),$J2993,"")</f>
        <v/>
      </c>
      <c r="R2993" s="3" t="str">
        <f t="shared" si="332"/>
        <v/>
      </c>
      <c r="S2993" s="7" t="str">
        <f>IF(OR($C2993=25,$C2993=26,$C2993=27),$J2993,"")</f>
        <v/>
      </c>
      <c r="T2993" s="9" t="str">
        <f t="shared" si="333"/>
        <v/>
      </c>
    </row>
    <row r="2994" spans="1:20" x14ac:dyDescent="0.25">
      <c r="A2994" s="20">
        <f t="shared" si="331"/>
        <v>42883.18</v>
      </c>
      <c r="B2994" s="2">
        <v>42883.170300925929</v>
      </c>
      <c r="C2994" s="1">
        <v>8</v>
      </c>
      <c r="D2994" s="1">
        <v>11</v>
      </c>
      <c r="E2994" s="1">
        <v>9</v>
      </c>
      <c r="F2994" s="1">
        <v>10</v>
      </c>
      <c r="G2994" s="1">
        <v>574.36599999999999</v>
      </c>
      <c r="H2994" s="1">
        <v>198.48664066789306</v>
      </c>
      <c r="I2994" s="22">
        <v>3608.84</v>
      </c>
      <c r="J2994" s="1">
        <v>198.48664066789306</v>
      </c>
      <c r="K2994" s="7" t="str">
        <f>IF(OR($C2994=1,$C2994=2,$C2994=3),$J2994,"")</f>
        <v/>
      </c>
      <c r="L2994" s="8" t="str">
        <f t="shared" si="334"/>
        <v/>
      </c>
      <c r="M2994" s="3">
        <f>IF(OR($C2994=7,$C2994=8,$C2994=9),$J2994,"")</f>
        <v>198.48664066789306</v>
      </c>
      <c r="N2994" s="8" t="str">
        <f t="shared" si="330"/>
        <v/>
      </c>
      <c r="O2994" s="7" t="str">
        <f>IF(OR($C2994=13,$C2994=14,$C2994=15),$J2994,"")</f>
        <v/>
      </c>
      <c r="P2994" s="8" t="str">
        <f t="shared" si="329"/>
        <v/>
      </c>
      <c r="Q2994" s="3" t="str">
        <f>IF(OR($C2994=19,$C2994=20,$C2994=21),$J2994,"")</f>
        <v/>
      </c>
      <c r="R2994" s="3" t="str">
        <f t="shared" si="332"/>
        <v/>
      </c>
      <c r="S2994" s="7" t="str">
        <f>IF(OR($C2994=25,$C2994=26,$C2994=27),$J2994,"")</f>
        <v/>
      </c>
      <c r="T2994" s="9" t="str">
        <f t="shared" si="333"/>
        <v/>
      </c>
    </row>
    <row r="2995" spans="1:20" x14ac:dyDescent="0.25">
      <c r="A2995" s="20">
        <f t="shared" si="331"/>
        <v>42883.18</v>
      </c>
      <c r="B2995" s="2">
        <v>42883.170486111114</v>
      </c>
      <c r="C2995" s="1">
        <v>19</v>
      </c>
      <c r="D2995" s="1">
        <v>22</v>
      </c>
      <c r="E2995" s="1">
        <v>20</v>
      </c>
      <c r="F2995" s="1">
        <v>21</v>
      </c>
      <c r="G2995" s="1">
        <v>721.63199999999995</v>
      </c>
      <c r="H2995" s="1">
        <v>249.37811687748402</v>
      </c>
      <c r="I2995" s="22">
        <v>4534.1499999999996</v>
      </c>
      <c r="J2995" s="1">
        <v>249.37811687748402</v>
      </c>
      <c r="K2995" s="7" t="str">
        <f>IF(OR($C2995=1,$C2995=2,$C2995=3),$J2995,"")</f>
        <v/>
      </c>
      <c r="L2995" s="8" t="str">
        <f t="shared" si="334"/>
        <v/>
      </c>
      <c r="M2995" s="3" t="str">
        <f>IF(OR($C2995=7,$C2995=8,$C2995=9),$J2995,"")</f>
        <v/>
      </c>
      <c r="N2995" s="8" t="str">
        <f t="shared" si="330"/>
        <v/>
      </c>
      <c r="O2995" s="7" t="str">
        <f>IF(OR($C2995=13,$C2995=14,$C2995=15),$J2995,"")</f>
        <v/>
      </c>
      <c r="P2995" s="8" t="str">
        <f t="shared" si="329"/>
        <v/>
      </c>
      <c r="Q2995" s="3">
        <f>IF(OR($C2995=19,$C2995=20,$C2995=21),$J2995,"")</f>
        <v>249.37811687748402</v>
      </c>
      <c r="R2995" s="3" t="str">
        <f t="shared" si="332"/>
        <v/>
      </c>
      <c r="S2995" s="7" t="str">
        <f>IF(OR($C2995=25,$C2995=26,$C2995=27),$J2995,"")</f>
        <v/>
      </c>
      <c r="T2995" s="9" t="str">
        <f t="shared" si="333"/>
        <v/>
      </c>
    </row>
    <row r="2996" spans="1:20" x14ac:dyDescent="0.25">
      <c r="A2996" s="20">
        <f t="shared" si="331"/>
        <v>42883.18</v>
      </c>
      <c r="B2996" s="2">
        <v>42883.17050925926</v>
      </c>
      <c r="C2996" s="1">
        <v>20</v>
      </c>
      <c r="D2996" s="1">
        <v>23</v>
      </c>
      <c r="E2996" s="1">
        <v>21</v>
      </c>
      <c r="F2996" s="1">
        <v>22</v>
      </c>
      <c r="G2996" s="1">
        <v>820.42899999999997</v>
      </c>
      <c r="H2996" s="1">
        <v>283.51990911112222</v>
      </c>
      <c r="I2996" s="22">
        <v>5154.91</v>
      </c>
      <c r="J2996" s="1">
        <v>283.51990911112222</v>
      </c>
      <c r="K2996" s="7" t="str">
        <f>IF(OR($C2996=1,$C2996=2,$C2996=3),$J2996,"")</f>
        <v/>
      </c>
      <c r="L2996" s="8" t="str">
        <f t="shared" si="334"/>
        <v/>
      </c>
      <c r="M2996" s="3" t="str">
        <f>IF(OR($C2996=7,$C2996=8,$C2996=9),$J2996,"")</f>
        <v/>
      </c>
      <c r="N2996" s="8" t="str">
        <f t="shared" si="330"/>
        <v/>
      </c>
      <c r="O2996" s="7" t="str">
        <f>IF(OR($C2996=13,$C2996=14,$C2996=15),$J2996,"")</f>
        <v/>
      </c>
      <c r="P2996" s="8" t="str">
        <f t="shared" si="329"/>
        <v/>
      </c>
      <c r="Q2996" s="3">
        <f>IF(OR($C2996=19,$C2996=20,$C2996=21),$J2996,"")</f>
        <v>283.51990911112222</v>
      </c>
      <c r="R2996" s="3">
        <f t="shared" si="332"/>
        <v>259.27838535834974</v>
      </c>
      <c r="S2996" s="7" t="str">
        <f>IF(OR($C2996=25,$C2996=26,$C2996=27),$J2996,"")</f>
        <v/>
      </c>
      <c r="T2996" s="9" t="str">
        <f t="shared" si="333"/>
        <v/>
      </c>
    </row>
    <row r="2997" spans="1:20" x14ac:dyDescent="0.25">
      <c r="A2997" s="20">
        <f t="shared" si="331"/>
        <v>42883.18</v>
      </c>
      <c r="B2997" s="2">
        <v>42883.170543981483</v>
      </c>
      <c r="C2997" s="1">
        <v>21</v>
      </c>
      <c r="D2997" s="1">
        <v>24</v>
      </c>
      <c r="E2997" s="1">
        <v>22</v>
      </c>
      <c r="F2997" s="1">
        <v>23</v>
      </c>
      <c r="G2997" s="1">
        <v>708.78099999999995</v>
      </c>
      <c r="H2997" s="1">
        <v>244.93713008644295</v>
      </c>
      <c r="I2997" s="22">
        <v>4453.3999999999996</v>
      </c>
      <c r="J2997" s="1">
        <v>244.93713008644295</v>
      </c>
      <c r="K2997" s="7" t="str">
        <f>IF(OR($C2997=1,$C2997=2,$C2997=3),$J2997,"")</f>
        <v/>
      </c>
      <c r="L2997" s="8" t="str">
        <f t="shared" si="334"/>
        <v/>
      </c>
      <c r="M2997" s="3" t="str">
        <f>IF(OR($C2997=7,$C2997=8,$C2997=9),$J2997,"")</f>
        <v/>
      </c>
      <c r="N2997" s="8" t="str">
        <f t="shared" si="330"/>
        <v/>
      </c>
      <c r="O2997" s="7" t="str">
        <f>IF(OR($C2997=13,$C2997=14,$C2997=15),$J2997,"")</f>
        <v/>
      </c>
      <c r="P2997" s="8" t="str">
        <f t="shared" si="329"/>
        <v/>
      </c>
      <c r="Q2997" s="3">
        <f>IF(OR($C2997=19,$C2997=20,$C2997=21),$J2997,"")</f>
        <v>244.93713008644295</v>
      </c>
      <c r="R2997" s="3" t="str">
        <f t="shared" si="332"/>
        <v/>
      </c>
      <c r="S2997" s="7" t="str">
        <f>IF(OR($C2997=25,$C2997=26,$C2997=27),$J2997,"")</f>
        <v/>
      </c>
      <c r="T2997" s="9" t="str">
        <f t="shared" si="333"/>
        <v/>
      </c>
    </row>
    <row r="2998" spans="1:20" x14ac:dyDescent="0.25">
      <c r="A2998" s="20">
        <f t="shared" si="331"/>
        <v>42883.19</v>
      </c>
      <c r="B2998" s="2">
        <v>42883.18414351852</v>
      </c>
      <c r="C2998" s="1">
        <v>7</v>
      </c>
      <c r="D2998" s="1">
        <v>10</v>
      </c>
      <c r="E2998" s="1">
        <v>8</v>
      </c>
      <c r="F2998" s="1">
        <v>9</v>
      </c>
      <c r="G2998" s="1">
        <v>556.18600000000004</v>
      </c>
      <c r="H2998" s="1">
        <v>192.20408367924421</v>
      </c>
      <c r="I2998" s="22">
        <v>3494.62</v>
      </c>
      <c r="J2998" s="1">
        <v>192.20408367924421</v>
      </c>
      <c r="K2998" s="7" t="str">
        <f>IF(OR($C2998=1,$C2998=2,$C2998=3),$J2998,"")</f>
        <v/>
      </c>
      <c r="L2998" s="8" t="str">
        <f t="shared" si="334"/>
        <v/>
      </c>
      <c r="M2998" s="3">
        <f>IF(OR($C2998=7,$C2998=8,$C2998=9),$J2998,"")</f>
        <v>192.20408367924421</v>
      </c>
      <c r="N2998" s="8" t="str">
        <f t="shared" si="330"/>
        <v/>
      </c>
      <c r="O2998" s="7" t="str">
        <f>IF(OR($C2998=13,$C2998=14,$C2998=15),$J2998,"")</f>
        <v/>
      </c>
      <c r="P2998" s="8" t="str">
        <f t="shared" si="329"/>
        <v/>
      </c>
      <c r="Q2998" s="3" t="str">
        <f>IF(OR($C2998=19,$C2998=20,$C2998=21),$J2998,"")</f>
        <v/>
      </c>
      <c r="R2998" s="3" t="str">
        <f t="shared" si="332"/>
        <v/>
      </c>
      <c r="S2998" s="7" t="str">
        <f>IF(OR($C2998=25,$C2998=26,$C2998=27),$J2998,"")</f>
        <v/>
      </c>
      <c r="T2998" s="9" t="str">
        <f t="shared" si="333"/>
        <v/>
      </c>
    </row>
    <row r="2999" spans="1:20" x14ac:dyDescent="0.25">
      <c r="A2999" s="20">
        <f t="shared" si="331"/>
        <v>42883.19</v>
      </c>
      <c r="B2999" s="2">
        <v>42883.184178240743</v>
      </c>
      <c r="C2999" s="1">
        <v>8</v>
      </c>
      <c r="D2999" s="1">
        <v>11</v>
      </c>
      <c r="E2999" s="1">
        <v>9</v>
      </c>
      <c r="F2999" s="1">
        <v>10</v>
      </c>
      <c r="G2999" s="1">
        <v>572.45299999999997</v>
      </c>
      <c r="H2999" s="1">
        <v>197.82555532579815</v>
      </c>
      <c r="I2999" s="22">
        <v>3596.83</v>
      </c>
      <c r="J2999" s="1">
        <v>197.82555532579815</v>
      </c>
      <c r="K2999" s="7" t="str">
        <f>IF(OR($C2999=1,$C2999=2,$C2999=3),$J2999,"")</f>
        <v/>
      </c>
      <c r="L2999" s="8" t="str">
        <f t="shared" si="334"/>
        <v/>
      </c>
      <c r="M2999" s="3">
        <f>IF(OR($C2999=7,$C2999=8,$C2999=9),$J2999,"")</f>
        <v>197.82555532579815</v>
      </c>
      <c r="N2999" s="8">
        <f t="shared" si="330"/>
        <v>130.00987966834745</v>
      </c>
      <c r="O2999" s="7" t="str">
        <f>IF(OR($C2999=13,$C2999=14,$C2999=15),$J2999,"")</f>
        <v/>
      </c>
      <c r="P2999" s="8" t="str">
        <f t="shared" ref="P2999:P3062" si="335">O2999</f>
        <v/>
      </c>
      <c r="Q2999" s="3" t="str">
        <f>IF(OR($C2999=19,$C2999=20,$C2999=21),$J2999,"")</f>
        <v/>
      </c>
      <c r="R2999" s="3" t="str">
        <f t="shared" si="332"/>
        <v/>
      </c>
      <c r="S2999" s="7" t="str">
        <f>IF(OR($C2999=25,$C2999=26,$C2999=27),$J2999,"")</f>
        <v/>
      </c>
      <c r="T2999" s="9" t="str">
        <f t="shared" si="333"/>
        <v/>
      </c>
    </row>
    <row r="3000" spans="1:20" x14ac:dyDescent="0.25">
      <c r="A3000" s="20">
        <f t="shared" si="331"/>
        <v>42883.19</v>
      </c>
      <c r="B3000" s="2">
        <v>42883.184212962966</v>
      </c>
      <c r="C3000" s="1">
        <v>9</v>
      </c>
      <c r="D3000" s="1">
        <v>12</v>
      </c>
      <c r="E3000" s="1">
        <v>10</v>
      </c>
      <c r="F3000" s="1">
        <v>11</v>
      </c>
      <c r="G3000" s="1">
        <v>0</v>
      </c>
      <c r="H3000" s="1">
        <v>0</v>
      </c>
      <c r="I3000" s="22">
        <v>0</v>
      </c>
      <c r="J3000" s="1">
        <v>0</v>
      </c>
      <c r="K3000" s="7" t="str">
        <f>IF(OR($C3000=1,$C3000=2,$C3000=3),$J3000,"")</f>
        <v/>
      </c>
      <c r="L3000" s="8" t="str">
        <f t="shared" si="334"/>
        <v/>
      </c>
      <c r="M3000" s="3">
        <f>IF(OR($C3000=7,$C3000=8,$C3000=9),$J3000,"")</f>
        <v>0</v>
      </c>
      <c r="N3000" s="8" t="str">
        <f t="shared" si="330"/>
        <v/>
      </c>
      <c r="O3000" s="7" t="str">
        <f>IF(OR($C3000=13,$C3000=14,$C3000=15),$J3000,"")</f>
        <v/>
      </c>
      <c r="P3000" s="8" t="str">
        <f t="shared" si="335"/>
        <v/>
      </c>
      <c r="Q3000" s="3" t="str">
        <f>IF(OR($C3000=19,$C3000=20,$C3000=21),$J3000,"")</f>
        <v/>
      </c>
      <c r="R3000" s="3" t="str">
        <f t="shared" si="332"/>
        <v/>
      </c>
      <c r="S3000" s="7" t="str">
        <f>IF(OR($C3000=25,$C3000=26,$C3000=27),$J3000,"")</f>
        <v/>
      </c>
      <c r="T3000" s="9" t="str">
        <f t="shared" si="333"/>
        <v/>
      </c>
    </row>
    <row r="3001" spans="1:20" x14ac:dyDescent="0.25">
      <c r="A3001" s="20">
        <f t="shared" si="331"/>
        <v>42883.19</v>
      </c>
      <c r="B3001" s="2">
        <v>42883.184317129628</v>
      </c>
      <c r="C3001" s="1">
        <v>19</v>
      </c>
      <c r="D3001" s="1">
        <v>22</v>
      </c>
      <c r="E3001" s="1">
        <v>20</v>
      </c>
      <c r="F3001" s="1">
        <v>21</v>
      </c>
      <c r="G3001" s="1">
        <v>721.76499999999999</v>
      </c>
      <c r="H3001" s="1">
        <v>249.42407837800607</v>
      </c>
      <c r="I3001" s="22">
        <v>4534.9799999999996</v>
      </c>
      <c r="J3001" s="1">
        <v>249.42407837800607</v>
      </c>
      <c r="K3001" s="7" t="str">
        <f>IF(OR($C3001=1,$C3001=2,$C3001=3),$J3001,"")</f>
        <v/>
      </c>
      <c r="L3001" s="8" t="str">
        <f t="shared" si="334"/>
        <v/>
      </c>
      <c r="M3001" s="3" t="str">
        <f>IF(OR($C3001=7,$C3001=8,$C3001=9),$J3001,"")</f>
        <v/>
      </c>
      <c r="N3001" s="8" t="str">
        <f t="shared" si="330"/>
        <v/>
      </c>
      <c r="O3001" s="7" t="str">
        <f>IF(OR($C3001=13,$C3001=14,$C3001=15),$J3001,"")</f>
        <v/>
      </c>
      <c r="P3001" s="8" t="str">
        <f t="shared" si="335"/>
        <v/>
      </c>
      <c r="Q3001" s="3">
        <f>IF(OR($C3001=19,$C3001=20,$C3001=21),$J3001,"")</f>
        <v>249.42407837800607</v>
      </c>
      <c r="R3001" s="3" t="str">
        <f t="shared" si="332"/>
        <v/>
      </c>
      <c r="S3001" s="7" t="str">
        <f>IF(OR($C3001=25,$C3001=26,$C3001=27),$J3001,"")</f>
        <v/>
      </c>
      <c r="T3001" s="9" t="str">
        <f t="shared" si="333"/>
        <v/>
      </c>
    </row>
    <row r="3002" spans="1:20" x14ac:dyDescent="0.25">
      <c r="A3002" s="20">
        <f t="shared" si="331"/>
        <v>42883.19</v>
      </c>
      <c r="B3002" s="2">
        <v>42883.184351851851</v>
      </c>
      <c r="C3002" s="1">
        <v>20</v>
      </c>
      <c r="D3002" s="1">
        <v>23</v>
      </c>
      <c r="E3002" s="1">
        <v>21</v>
      </c>
      <c r="F3002" s="1">
        <v>22</v>
      </c>
      <c r="G3002" s="1">
        <v>821.55499999999995</v>
      </c>
      <c r="H3002" s="1">
        <v>283.90902677719583</v>
      </c>
      <c r="I3002" s="22">
        <v>5161.9799999999996</v>
      </c>
      <c r="J3002" s="1">
        <v>283.90902677719583</v>
      </c>
      <c r="K3002" s="7" t="str">
        <f>IF(OR($C3002=1,$C3002=2,$C3002=3),$J3002,"")</f>
        <v/>
      </c>
      <c r="L3002" s="8" t="str">
        <f t="shared" si="334"/>
        <v/>
      </c>
      <c r="M3002" s="3" t="str">
        <f>IF(OR($C3002=7,$C3002=8,$C3002=9),$J3002,"")</f>
        <v/>
      </c>
      <c r="N3002" s="8" t="str">
        <f t="shared" si="330"/>
        <v/>
      </c>
      <c r="O3002" s="7" t="str">
        <f>IF(OR($C3002=13,$C3002=14,$C3002=15),$J3002,"")</f>
        <v/>
      </c>
      <c r="P3002" s="8" t="str">
        <f t="shared" si="335"/>
        <v/>
      </c>
      <c r="Q3002" s="3">
        <f>IF(OR($C3002=19,$C3002=20,$C3002=21),$J3002,"")</f>
        <v>283.90902677719583</v>
      </c>
      <c r="R3002" s="3">
        <f t="shared" si="332"/>
        <v>259.37595275419471</v>
      </c>
      <c r="S3002" s="7" t="str">
        <f>IF(OR($C3002=25,$C3002=26,$C3002=27),$J3002,"")</f>
        <v/>
      </c>
      <c r="T3002" s="9" t="str">
        <f t="shared" si="333"/>
        <v/>
      </c>
    </row>
    <row r="3003" spans="1:20" x14ac:dyDescent="0.25">
      <c r="A3003" s="20">
        <f t="shared" si="331"/>
        <v>42883.19</v>
      </c>
      <c r="B3003" s="2">
        <v>42883.184386574074</v>
      </c>
      <c r="C3003" s="1">
        <v>21</v>
      </c>
      <c r="D3003" s="1">
        <v>24</v>
      </c>
      <c r="E3003" s="1">
        <v>22</v>
      </c>
      <c r="F3003" s="1">
        <v>23</v>
      </c>
      <c r="G3003" s="1">
        <v>708.36900000000003</v>
      </c>
      <c r="H3003" s="1">
        <v>244.79475310738229</v>
      </c>
      <c r="I3003" s="22">
        <v>4450.82</v>
      </c>
      <c r="J3003" s="1">
        <v>244.79475310738229</v>
      </c>
      <c r="K3003" s="7" t="str">
        <f>IF(OR($C3003=1,$C3003=2,$C3003=3),$J3003,"")</f>
        <v/>
      </c>
      <c r="L3003" s="8" t="str">
        <f t="shared" si="334"/>
        <v/>
      </c>
      <c r="M3003" s="3" t="str">
        <f>IF(OR($C3003=7,$C3003=8,$C3003=9),$J3003,"")</f>
        <v/>
      </c>
      <c r="N3003" s="8" t="str">
        <f t="shared" si="330"/>
        <v/>
      </c>
      <c r="O3003" s="7" t="str">
        <f>IF(OR($C3003=13,$C3003=14,$C3003=15),$J3003,"")</f>
        <v/>
      </c>
      <c r="P3003" s="8" t="str">
        <f t="shared" si="335"/>
        <v/>
      </c>
      <c r="Q3003" s="3">
        <f>IF(OR($C3003=19,$C3003=20,$C3003=21),$J3003,"")</f>
        <v>244.79475310738229</v>
      </c>
      <c r="R3003" s="3" t="str">
        <f t="shared" si="332"/>
        <v/>
      </c>
      <c r="S3003" s="7" t="str">
        <f>IF(OR($C3003=25,$C3003=26,$C3003=27),$J3003,"")</f>
        <v/>
      </c>
      <c r="T3003" s="9" t="str">
        <f t="shared" si="333"/>
        <v/>
      </c>
    </row>
    <row r="3004" spans="1:20" x14ac:dyDescent="0.25">
      <c r="A3004" s="20">
        <f t="shared" si="331"/>
        <v>42883.200000000004</v>
      </c>
      <c r="B3004" s="2">
        <v>42883.19804398148</v>
      </c>
      <c r="C3004" s="1">
        <v>7</v>
      </c>
      <c r="D3004" s="1">
        <v>10</v>
      </c>
      <c r="E3004" s="1">
        <v>8</v>
      </c>
      <c r="F3004" s="1">
        <v>9</v>
      </c>
      <c r="G3004" s="1">
        <v>557.02</v>
      </c>
      <c r="H3004" s="1">
        <v>192.4922933892845</v>
      </c>
      <c r="I3004" s="22">
        <v>3499.86</v>
      </c>
      <c r="J3004" s="1">
        <v>192.4922933892845</v>
      </c>
      <c r="K3004" s="7" t="str">
        <f>IF(OR($C3004=1,$C3004=2,$C3004=3),$J3004,"")</f>
        <v/>
      </c>
      <c r="L3004" s="8" t="str">
        <f t="shared" si="334"/>
        <v/>
      </c>
      <c r="M3004" s="3">
        <f>IF(OR($C3004=7,$C3004=8,$C3004=9),$J3004,"")</f>
        <v>192.4922933892845</v>
      </c>
      <c r="N3004" s="8">
        <f>AVERAGE(M3004:M3005)</f>
        <v>195.3443254479929</v>
      </c>
      <c r="O3004" s="7" t="str">
        <f>IF(OR($C3004=13,$C3004=14,$C3004=15),$J3004,"")</f>
        <v/>
      </c>
      <c r="P3004" s="8" t="str">
        <f t="shared" si="335"/>
        <v/>
      </c>
      <c r="Q3004" s="3" t="str">
        <f>IF(OR($C3004=19,$C3004=20,$C3004=21),$J3004,"")</f>
        <v/>
      </c>
      <c r="R3004" s="3" t="str">
        <f t="shared" si="332"/>
        <v/>
      </c>
      <c r="S3004" s="7" t="str">
        <f>IF(OR($C3004=25,$C3004=26,$C3004=27),$J3004,"")</f>
        <v/>
      </c>
      <c r="T3004" s="9" t="str">
        <f t="shared" si="333"/>
        <v/>
      </c>
    </row>
    <row r="3005" spans="1:20" x14ac:dyDescent="0.25">
      <c r="A3005" s="20">
        <f t="shared" si="331"/>
        <v>42883.200000000004</v>
      </c>
      <c r="B3005" s="2">
        <v>42883.198078703703</v>
      </c>
      <c r="C3005" s="1">
        <v>8</v>
      </c>
      <c r="D3005" s="1">
        <v>11</v>
      </c>
      <c r="E3005" s="1">
        <v>9</v>
      </c>
      <c r="F3005" s="1">
        <v>10</v>
      </c>
      <c r="G3005" s="1">
        <v>573.52599999999995</v>
      </c>
      <c r="H3005" s="1">
        <v>198.19635750670133</v>
      </c>
      <c r="I3005" s="22">
        <v>3603.57</v>
      </c>
      <c r="J3005" s="1">
        <v>198.19635750670133</v>
      </c>
      <c r="K3005" s="7" t="str">
        <f>IF(OR($C3005=1,$C3005=2,$C3005=3),$J3005,"")</f>
        <v/>
      </c>
      <c r="L3005" s="8" t="str">
        <f t="shared" si="334"/>
        <v/>
      </c>
      <c r="M3005" s="3">
        <f>IF(OR($C3005=7,$C3005=8,$C3005=9),$J3005,"")</f>
        <v>198.19635750670133</v>
      </c>
      <c r="N3005" s="8" t="str">
        <f t="shared" si="330"/>
        <v/>
      </c>
      <c r="O3005" s="7" t="str">
        <f>IF(OR($C3005=13,$C3005=14,$C3005=15),$J3005,"")</f>
        <v/>
      </c>
      <c r="P3005" s="8" t="str">
        <f t="shared" si="335"/>
        <v/>
      </c>
      <c r="Q3005" s="3" t="str">
        <f>IF(OR($C3005=19,$C3005=20,$C3005=21),$J3005,"")</f>
        <v/>
      </c>
      <c r="R3005" s="3" t="str">
        <f t="shared" si="332"/>
        <v/>
      </c>
      <c r="S3005" s="7" t="str">
        <f>IF(OR($C3005=25,$C3005=26,$C3005=27),$J3005,"")</f>
        <v/>
      </c>
      <c r="T3005" s="9" t="str">
        <f t="shared" si="333"/>
        <v/>
      </c>
    </row>
    <row r="3006" spans="1:20" x14ac:dyDescent="0.25">
      <c r="A3006" s="20">
        <f t="shared" si="331"/>
        <v>42883.200000000004</v>
      </c>
      <c r="B3006" s="2">
        <v>42883.198240740741</v>
      </c>
      <c r="C3006" s="1">
        <v>19</v>
      </c>
      <c r="D3006" s="1">
        <v>22</v>
      </c>
      <c r="E3006" s="1">
        <v>20</v>
      </c>
      <c r="F3006" s="1">
        <v>21</v>
      </c>
      <c r="G3006" s="1">
        <v>721.97799999999995</v>
      </c>
      <c r="H3006" s="1">
        <v>249.49768589387966</v>
      </c>
      <c r="I3006" s="22">
        <v>4536.32</v>
      </c>
      <c r="J3006" s="1">
        <v>249.49768589387966</v>
      </c>
      <c r="K3006" s="7" t="str">
        <f>IF(OR($C3006=1,$C3006=2,$C3006=3),$J3006,"")</f>
        <v/>
      </c>
      <c r="L3006" s="8" t="str">
        <f t="shared" si="334"/>
        <v/>
      </c>
      <c r="M3006" s="3" t="str">
        <f>IF(OR($C3006=7,$C3006=8,$C3006=9),$J3006,"")</f>
        <v/>
      </c>
      <c r="N3006" s="8" t="str">
        <f t="shared" si="330"/>
        <v/>
      </c>
      <c r="O3006" s="7" t="str">
        <f>IF(OR($C3006=13,$C3006=14,$C3006=15),$J3006,"")</f>
        <v/>
      </c>
      <c r="P3006" s="8" t="str">
        <f t="shared" si="335"/>
        <v/>
      </c>
      <c r="Q3006" s="3">
        <f>IF(OR($C3006=19,$C3006=20,$C3006=21),$J3006,"")</f>
        <v>249.49768589387966</v>
      </c>
      <c r="R3006" s="3" t="str">
        <f t="shared" si="332"/>
        <v/>
      </c>
      <c r="S3006" s="7" t="str">
        <f>IF(OR($C3006=25,$C3006=26,$C3006=27),$J3006,"")</f>
        <v/>
      </c>
      <c r="T3006" s="9" t="str">
        <f t="shared" si="333"/>
        <v/>
      </c>
    </row>
    <row r="3007" spans="1:20" x14ac:dyDescent="0.25">
      <c r="A3007" s="20">
        <f t="shared" si="331"/>
        <v>42883.200000000004</v>
      </c>
      <c r="B3007" s="2">
        <v>42883.198263888888</v>
      </c>
      <c r="C3007" s="1">
        <v>20</v>
      </c>
      <c r="D3007" s="1">
        <v>23</v>
      </c>
      <c r="E3007" s="1">
        <v>21</v>
      </c>
      <c r="F3007" s="1">
        <v>22</v>
      </c>
      <c r="G3007" s="1">
        <v>821.96</v>
      </c>
      <c r="H3007" s="1">
        <v>284.04898472991329</v>
      </c>
      <c r="I3007" s="22">
        <v>5164.53</v>
      </c>
      <c r="J3007" s="1">
        <v>284.04898472991329</v>
      </c>
      <c r="K3007" s="7" t="str">
        <f>IF(OR($C3007=1,$C3007=2,$C3007=3),$J3007,"")</f>
        <v/>
      </c>
      <c r="L3007" s="8" t="str">
        <f t="shared" si="334"/>
        <v/>
      </c>
      <c r="M3007" s="3" t="str">
        <f>IF(OR($C3007=7,$C3007=8,$C3007=9),$J3007,"")</f>
        <v/>
      </c>
      <c r="N3007" s="8" t="str">
        <f t="shared" si="330"/>
        <v/>
      </c>
      <c r="O3007" s="7" t="str">
        <f>IF(OR($C3007=13,$C3007=14,$C3007=15),$J3007,"")</f>
        <v/>
      </c>
      <c r="P3007" s="8" t="str">
        <f t="shared" si="335"/>
        <v/>
      </c>
      <c r="Q3007" s="3">
        <f>IF(OR($C3007=19,$C3007=20,$C3007=21),$J3007,"")</f>
        <v>284.04898472991329</v>
      </c>
      <c r="R3007" s="3">
        <f t="shared" si="332"/>
        <v>259.51015112038061</v>
      </c>
      <c r="S3007" s="7" t="str">
        <f>IF(OR($C3007=25,$C3007=26,$C3007=27),$J3007,"")</f>
        <v/>
      </c>
      <c r="T3007" s="9" t="str">
        <f t="shared" si="333"/>
        <v/>
      </c>
    </row>
    <row r="3008" spans="1:20" x14ac:dyDescent="0.25">
      <c r="A3008" s="20">
        <f t="shared" si="331"/>
        <v>42883.200000000004</v>
      </c>
      <c r="B3008" s="2">
        <v>42883.198298611111</v>
      </c>
      <c r="C3008" s="1">
        <v>21</v>
      </c>
      <c r="D3008" s="1">
        <v>24</v>
      </c>
      <c r="E3008" s="1">
        <v>22</v>
      </c>
      <c r="F3008" s="1">
        <v>23</v>
      </c>
      <c r="G3008" s="1">
        <v>708.91600000000005</v>
      </c>
      <c r="H3008" s="1">
        <v>244.9837827373488</v>
      </c>
      <c r="I3008" s="22">
        <v>4454.25</v>
      </c>
      <c r="J3008" s="1">
        <v>244.9837827373488</v>
      </c>
      <c r="K3008" s="7" t="str">
        <f>IF(OR($C3008=1,$C3008=2,$C3008=3),$J3008,"")</f>
        <v/>
      </c>
      <c r="L3008" s="8" t="str">
        <f t="shared" si="334"/>
        <v/>
      </c>
      <c r="M3008" s="3" t="str">
        <f>IF(OR($C3008=7,$C3008=8,$C3008=9),$J3008,"")</f>
        <v/>
      </c>
      <c r="N3008" s="8" t="str">
        <f t="shared" si="330"/>
        <v/>
      </c>
      <c r="O3008" s="7" t="str">
        <f>IF(OR($C3008=13,$C3008=14,$C3008=15),$J3008,"")</f>
        <v/>
      </c>
      <c r="P3008" s="8" t="str">
        <f t="shared" si="335"/>
        <v/>
      </c>
      <c r="Q3008" s="3">
        <f>IF(OR($C3008=19,$C3008=20,$C3008=21),$J3008,"")</f>
        <v>244.9837827373488</v>
      </c>
      <c r="R3008" s="3" t="str">
        <f t="shared" si="332"/>
        <v/>
      </c>
      <c r="S3008" s="7" t="str">
        <f>IF(OR($C3008=25,$C3008=26,$C3008=27),$J3008,"")</f>
        <v/>
      </c>
      <c r="T3008" s="9" t="str">
        <f t="shared" si="333"/>
        <v/>
      </c>
    </row>
    <row r="3009" spans="1:20" x14ac:dyDescent="0.25">
      <c r="A3009" s="20">
        <f t="shared" si="331"/>
        <v>42883.22</v>
      </c>
      <c r="B3009" s="2">
        <v>42883.211886574078</v>
      </c>
      <c r="C3009" s="1">
        <v>2</v>
      </c>
      <c r="D3009" s="1">
        <v>5</v>
      </c>
      <c r="E3009" s="1">
        <v>3</v>
      </c>
      <c r="F3009" s="1">
        <v>4</v>
      </c>
      <c r="G3009" s="1">
        <v>1015.39</v>
      </c>
      <c r="H3009" s="1">
        <v>350.89359409813937</v>
      </c>
      <c r="I3009" s="22">
        <v>6379.87</v>
      </c>
      <c r="J3009" s="1">
        <v>350.89359409813937</v>
      </c>
      <c r="K3009" s="7">
        <f>IF(OR($C3009=1,$C3009=2,$C3009=3),$J3009,"")</f>
        <v>350.89359409813937</v>
      </c>
      <c r="L3009" s="8">
        <f t="shared" si="334"/>
        <v>350.89359409813937</v>
      </c>
      <c r="M3009" s="3" t="str">
        <f>IF(OR($C3009=7,$C3009=8,$C3009=9),$J3009,"")</f>
        <v/>
      </c>
      <c r="N3009" s="8" t="str">
        <f t="shared" si="330"/>
        <v/>
      </c>
      <c r="O3009" s="7" t="str">
        <f>IF(OR($C3009=13,$C3009=14,$C3009=15),$J3009,"")</f>
        <v/>
      </c>
      <c r="P3009" s="8" t="str">
        <f t="shared" si="335"/>
        <v/>
      </c>
      <c r="Q3009" s="3" t="str">
        <f>IF(OR($C3009=19,$C3009=20,$C3009=21),$J3009,"")</f>
        <v/>
      </c>
      <c r="R3009" s="3" t="str">
        <f t="shared" si="332"/>
        <v/>
      </c>
      <c r="S3009" s="7" t="str">
        <f>IF(OR($C3009=25,$C3009=26,$C3009=27),$J3009,"")</f>
        <v/>
      </c>
      <c r="T3009" s="9" t="str">
        <f t="shared" si="333"/>
        <v/>
      </c>
    </row>
    <row r="3010" spans="1:20" x14ac:dyDescent="0.25">
      <c r="A3010" s="20">
        <f t="shared" si="331"/>
        <v>42883.22</v>
      </c>
      <c r="B3010" s="2">
        <v>42883.211944444447</v>
      </c>
      <c r="C3010" s="1">
        <v>7</v>
      </c>
      <c r="D3010" s="1">
        <v>10</v>
      </c>
      <c r="E3010" s="1">
        <v>8</v>
      </c>
      <c r="F3010" s="1">
        <v>9</v>
      </c>
      <c r="G3010" s="1">
        <v>558.28499999999997</v>
      </c>
      <c r="H3010" s="1">
        <v>192.92944600703152</v>
      </c>
      <c r="I3010" s="22">
        <v>3507.81</v>
      </c>
      <c r="J3010" s="1">
        <v>192.92944600703152</v>
      </c>
      <c r="K3010" s="7" t="str">
        <f>IF(OR($C3010=1,$C3010=2,$C3010=3),$J3010,"")</f>
        <v/>
      </c>
      <c r="L3010" s="8" t="str">
        <f t="shared" si="334"/>
        <v/>
      </c>
      <c r="M3010" s="3">
        <f>IF(OR($C3010=7,$C3010=8,$C3010=9),$J3010,"")</f>
        <v>192.92944600703152</v>
      </c>
      <c r="N3010" s="8" t="str">
        <f t="shared" si="330"/>
        <v/>
      </c>
      <c r="O3010" s="7" t="str">
        <f>IF(OR($C3010=13,$C3010=14,$C3010=15),$J3010,"")</f>
        <v/>
      </c>
      <c r="P3010" s="8" t="str">
        <f t="shared" si="335"/>
        <v/>
      </c>
      <c r="Q3010" s="3" t="str">
        <f>IF(OR($C3010=19,$C3010=20,$C3010=21),$J3010,"")</f>
        <v/>
      </c>
      <c r="R3010" s="3" t="str">
        <f t="shared" si="332"/>
        <v/>
      </c>
      <c r="S3010" s="7" t="str">
        <f>IF(OR($C3010=25,$C3010=26,$C3010=27),$J3010,"")</f>
        <v/>
      </c>
      <c r="T3010" s="9" t="str">
        <f t="shared" si="333"/>
        <v/>
      </c>
    </row>
    <row r="3011" spans="1:20" x14ac:dyDescent="0.25">
      <c r="A3011" s="20">
        <f t="shared" si="331"/>
        <v>42883.22</v>
      </c>
      <c r="B3011" s="2">
        <v>42883.21197916667</v>
      </c>
      <c r="C3011" s="1">
        <v>8</v>
      </c>
      <c r="D3011" s="1">
        <v>11</v>
      </c>
      <c r="E3011" s="1">
        <v>9</v>
      </c>
      <c r="F3011" s="1">
        <v>10</v>
      </c>
      <c r="G3011" s="1">
        <v>573.79399999999998</v>
      </c>
      <c r="H3011" s="1">
        <v>198.28897165812919</v>
      </c>
      <c r="I3011" s="22">
        <v>3605.25</v>
      </c>
      <c r="J3011" s="1">
        <v>198.28897165812919</v>
      </c>
      <c r="K3011" s="7" t="str">
        <f>IF(OR($C3011=1,$C3011=2,$C3011=3),$J3011,"")</f>
        <v/>
      </c>
      <c r="L3011" s="8" t="str">
        <f t="shared" si="334"/>
        <v/>
      </c>
      <c r="M3011" s="3">
        <f>IF(OR($C3011=7,$C3011=8,$C3011=9),$J3011,"")</f>
        <v>198.28897165812919</v>
      </c>
      <c r="N3011" s="8">
        <f t="shared" ref="N3011:N3074" si="336">IF(AND(C3010=7,C3011=8,C3012=9),AVERAGE(M3010:M3012),"")</f>
        <v>198.4850279836642</v>
      </c>
      <c r="O3011" s="7" t="str">
        <f>IF(OR($C3011=13,$C3011=14,$C3011=15),$J3011,"")</f>
        <v/>
      </c>
      <c r="P3011" s="8" t="str">
        <f t="shared" si="335"/>
        <v/>
      </c>
      <c r="Q3011" s="3" t="str">
        <f>IF(OR($C3011=19,$C3011=20,$C3011=21),$J3011,"")</f>
        <v/>
      </c>
      <c r="R3011" s="3" t="str">
        <f t="shared" si="332"/>
        <v/>
      </c>
      <c r="S3011" s="7" t="str">
        <f>IF(OR($C3011=25,$C3011=26,$C3011=27),$J3011,"")</f>
        <v/>
      </c>
      <c r="T3011" s="9" t="str">
        <f t="shared" si="333"/>
        <v/>
      </c>
    </row>
    <row r="3012" spans="1:20" x14ac:dyDescent="0.25">
      <c r="A3012" s="20">
        <f t="shared" ref="A3012:A3075" si="337">ROUNDUP(B3012,2)</f>
        <v>42883.22</v>
      </c>
      <c r="B3012" s="2">
        <v>42883.212002314816</v>
      </c>
      <c r="C3012" s="1">
        <v>9</v>
      </c>
      <c r="D3012" s="1">
        <v>12</v>
      </c>
      <c r="E3012" s="1">
        <v>10</v>
      </c>
      <c r="F3012" s="1">
        <v>11</v>
      </c>
      <c r="G3012" s="1">
        <v>591.005</v>
      </c>
      <c r="H3012" s="1">
        <v>204.23666628583192</v>
      </c>
      <c r="I3012" s="22">
        <v>3713.39</v>
      </c>
      <c r="J3012" s="1">
        <v>204.23666628583192</v>
      </c>
      <c r="K3012" s="7" t="str">
        <f>IF(OR($C3012=1,$C3012=2,$C3012=3),$J3012,"")</f>
        <v/>
      </c>
      <c r="L3012" s="8" t="str">
        <f t="shared" si="334"/>
        <v/>
      </c>
      <c r="M3012" s="3">
        <f>IF(OR($C3012=7,$C3012=8,$C3012=9),$J3012,"")</f>
        <v>204.23666628583192</v>
      </c>
      <c r="N3012" s="8" t="str">
        <f t="shared" si="336"/>
        <v/>
      </c>
      <c r="O3012" s="7" t="str">
        <f>IF(OR($C3012=13,$C3012=14,$C3012=15),$J3012,"")</f>
        <v/>
      </c>
      <c r="P3012" s="8" t="str">
        <f t="shared" si="335"/>
        <v/>
      </c>
      <c r="Q3012" s="3" t="str">
        <f>IF(OR($C3012=19,$C3012=20,$C3012=21),$J3012,"")</f>
        <v/>
      </c>
      <c r="R3012" s="3" t="str">
        <f t="shared" si="332"/>
        <v/>
      </c>
      <c r="S3012" s="7" t="str">
        <f>IF(OR($C3012=25,$C3012=26,$C3012=27),$J3012,"")</f>
        <v/>
      </c>
      <c r="T3012" s="9" t="str">
        <f t="shared" si="333"/>
        <v/>
      </c>
    </row>
    <row r="3013" spans="1:20" x14ac:dyDescent="0.25">
      <c r="A3013" s="20">
        <f t="shared" si="337"/>
        <v>42883.22</v>
      </c>
      <c r="B3013" s="2">
        <v>42883.212152777778</v>
      </c>
      <c r="C3013" s="1">
        <v>19</v>
      </c>
      <c r="D3013" s="1">
        <v>22</v>
      </c>
      <c r="E3013" s="1">
        <v>20</v>
      </c>
      <c r="F3013" s="1">
        <v>21</v>
      </c>
      <c r="G3013" s="1">
        <v>721.94200000000001</v>
      </c>
      <c r="H3013" s="1">
        <v>249.48524518697147</v>
      </c>
      <c r="I3013" s="22">
        <v>4536.09</v>
      </c>
      <c r="J3013" s="1">
        <v>249.48524518697147</v>
      </c>
      <c r="K3013" s="7" t="str">
        <f>IF(OR($C3013=1,$C3013=2,$C3013=3),$J3013,"")</f>
        <v/>
      </c>
      <c r="L3013" s="8" t="str">
        <f t="shared" si="334"/>
        <v/>
      </c>
      <c r="M3013" s="3" t="str">
        <f>IF(OR($C3013=7,$C3013=8,$C3013=9),$J3013,"")</f>
        <v/>
      </c>
      <c r="N3013" s="8" t="str">
        <f t="shared" si="336"/>
        <v/>
      </c>
      <c r="O3013" s="7" t="str">
        <f>IF(OR($C3013=13,$C3013=14,$C3013=15),$J3013,"")</f>
        <v/>
      </c>
      <c r="P3013" s="8" t="str">
        <f t="shared" si="335"/>
        <v/>
      </c>
      <c r="Q3013" s="3">
        <f>IF(OR($C3013=19,$C3013=20,$C3013=21),$J3013,"")</f>
        <v>249.48524518697147</v>
      </c>
      <c r="R3013" s="3" t="str">
        <f t="shared" ref="R3013:R3076" si="338">IF(AND(C3012=19,C3013=20,C3014=21),AVERAGE(Q3012:Q3014),"")</f>
        <v/>
      </c>
      <c r="S3013" s="7" t="str">
        <f>IF(OR($C3013=25,$C3013=26,$C3013=27),$J3013,"")</f>
        <v/>
      </c>
      <c r="T3013" s="9" t="str">
        <f t="shared" ref="T3013:T3076" si="339">IF(AND(C3012=25,C3013=26,C3014=27),AVERAGE(S3012:S3014),"")</f>
        <v/>
      </c>
    </row>
    <row r="3014" spans="1:20" x14ac:dyDescent="0.25">
      <c r="A3014" s="20">
        <f t="shared" si="337"/>
        <v>42883.22</v>
      </c>
      <c r="B3014" s="2">
        <v>42883.212187500001</v>
      </c>
      <c r="C3014" s="1">
        <v>20</v>
      </c>
      <c r="D3014" s="1">
        <v>23</v>
      </c>
      <c r="E3014" s="1">
        <v>21</v>
      </c>
      <c r="F3014" s="1">
        <v>22</v>
      </c>
      <c r="G3014" s="1">
        <v>822.23900000000003</v>
      </c>
      <c r="H3014" s="1">
        <v>284.14540020845197</v>
      </c>
      <c r="I3014" s="22">
        <v>5166.28</v>
      </c>
      <c r="J3014" s="1">
        <v>284.14540020845197</v>
      </c>
      <c r="K3014" s="7" t="str">
        <f>IF(OR($C3014=1,$C3014=2,$C3014=3),$J3014,"")</f>
        <v/>
      </c>
      <c r="L3014" s="8" t="str">
        <f t="shared" si="334"/>
        <v/>
      </c>
      <c r="M3014" s="3" t="str">
        <f>IF(OR($C3014=7,$C3014=8,$C3014=9),$J3014,"")</f>
        <v/>
      </c>
      <c r="N3014" s="8" t="str">
        <f t="shared" si="336"/>
        <v/>
      </c>
      <c r="O3014" s="7" t="str">
        <f>IF(OR($C3014=13,$C3014=14,$C3014=15),$J3014,"")</f>
        <v/>
      </c>
      <c r="P3014" s="8" t="str">
        <f t="shared" si="335"/>
        <v/>
      </c>
      <c r="Q3014" s="3">
        <f>IF(OR($C3014=19,$C3014=20,$C3014=21),$J3014,"")</f>
        <v>284.14540020845197</v>
      </c>
      <c r="R3014" s="3">
        <f t="shared" si="338"/>
        <v>259.58329786933172</v>
      </c>
      <c r="S3014" s="7" t="str">
        <f>IF(OR($C3014=25,$C3014=26,$C3014=27),$J3014,"")</f>
        <v/>
      </c>
      <c r="T3014" s="9" t="str">
        <f t="shared" si="339"/>
        <v/>
      </c>
    </row>
    <row r="3015" spans="1:20" x14ac:dyDescent="0.25">
      <c r="A3015" s="20">
        <f t="shared" si="337"/>
        <v>42883.22</v>
      </c>
      <c r="B3015" s="2">
        <v>42883.212222222224</v>
      </c>
      <c r="C3015" s="1">
        <v>21</v>
      </c>
      <c r="D3015" s="1">
        <v>24</v>
      </c>
      <c r="E3015" s="1">
        <v>22</v>
      </c>
      <c r="F3015" s="1">
        <v>23</v>
      </c>
      <c r="G3015" s="1">
        <v>709.30799999999999</v>
      </c>
      <c r="H3015" s="1">
        <v>245.11924821257156</v>
      </c>
      <c r="I3015" s="22">
        <v>4456.71</v>
      </c>
      <c r="J3015" s="1">
        <v>245.11924821257156</v>
      </c>
      <c r="K3015" s="7" t="str">
        <f>IF(OR($C3015=1,$C3015=2,$C3015=3),$J3015,"")</f>
        <v/>
      </c>
      <c r="L3015" s="8" t="str">
        <f t="shared" si="334"/>
        <v/>
      </c>
      <c r="M3015" s="3" t="str">
        <f>IF(OR($C3015=7,$C3015=8,$C3015=9),$J3015,"")</f>
        <v/>
      </c>
      <c r="N3015" s="8" t="str">
        <f t="shared" si="336"/>
        <v/>
      </c>
      <c r="O3015" s="7" t="str">
        <f>IF(OR($C3015=13,$C3015=14,$C3015=15),$J3015,"")</f>
        <v/>
      </c>
      <c r="P3015" s="8" t="str">
        <f t="shared" si="335"/>
        <v/>
      </c>
      <c r="Q3015" s="3">
        <f>IF(OR($C3015=19,$C3015=20,$C3015=21),$J3015,"")</f>
        <v>245.11924821257156</v>
      </c>
      <c r="R3015" s="3" t="str">
        <f t="shared" si="338"/>
        <v/>
      </c>
      <c r="S3015" s="7" t="str">
        <f>IF(OR($C3015=25,$C3015=26,$C3015=27),$J3015,"")</f>
        <v/>
      </c>
      <c r="T3015" s="9" t="str">
        <f t="shared" si="339"/>
        <v/>
      </c>
    </row>
    <row r="3016" spans="1:20" x14ac:dyDescent="0.25">
      <c r="A3016" s="20">
        <f t="shared" si="337"/>
        <v>42883.23</v>
      </c>
      <c r="B3016" s="2">
        <v>42883.225856481484</v>
      </c>
      <c r="C3016" s="1">
        <v>8</v>
      </c>
      <c r="D3016" s="1">
        <v>11</v>
      </c>
      <c r="E3016" s="1">
        <v>9</v>
      </c>
      <c r="F3016" s="1">
        <v>10</v>
      </c>
      <c r="G3016" s="1">
        <v>574.40099999999995</v>
      </c>
      <c r="H3016" s="1">
        <v>198.49873579960936</v>
      </c>
      <c r="I3016" s="22">
        <v>3609.07</v>
      </c>
      <c r="J3016" s="1">
        <v>198.49873579960936</v>
      </c>
      <c r="K3016" s="7" t="str">
        <f>IF(OR($C3016=1,$C3016=2,$C3016=3),$J3016,"")</f>
        <v/>
      </c>
      <c r="L3016" s="8" t="str">
        <f t="shared" si="334"/>
        <v/>
      </c>
      <c r="M3016" s="3">
        <f>IF(OR($C3016=7,$C3016=8,$C3016=9),$J3016,"")</f>
        <v>198.49873579960936</v>
      </c>
      <c r="N3016" s="8">
        <f>AVERAGE(M3016:M3017)</f>
        <v>200.5359015558297</v>
      </c>
      <c r="O3016" s="7" t="str">
        <f>IF(OR($C3016=13,$C3016=14,$C3016=15),$J3016,"")</f>
        <v/>
      </c>
      <c r="P3016" s="8" t="str">
        <f t="shared" si="335"/>
        <v/>
      </c>
      <c r="Q3016" s="3" t="str">
        <f>IF(OR($C3016=19,$C3016=20,$C3016=21),$J3016,"")</f>
        <v/>
      </c>
      <c r="R3016" s="3" t="str">
        <f t="shared" si="338"/>
        <v/>
      </c>
      <c r="S3016" s="7" t="str">
        <f>IF(OR($C3016=25,$C3016=26,$C3016=27),$J3016,"")</f>
        <v/>
      </c>
      <c r="T3016" s="9" t="str">
        <f t="shared" si="339"/>
        <v/>
      </c>
    </row>
    <row r="3017" spans="1:20" x14ac:dyDescent="0.25">
      <c r="A3017" s="20">
        <f t="shared" si="337"/>
        <v>42883.23</v>
      </c>
      <c r="B3017" s="2">
        <v>42883.225891203707</v>
      </c>
      <c r="C3017" s="1">
        <v>9</v>
      </c>
      <c r="D3017" s="1">
        <v>12</v>
      </c>
      <c r="E3017" s="1">
        <v>10</v>
      </c>
      <c r="F3017" s="1">
        <v>11</v>
      </c>
      <c r="G3017" s="1">
        <v>586.19100000000003</v>
      </c>
      <c r="H3017" s="1">
        <v>202.57306731205</v>
      </c>
      <c r="I3017" s="22">
        <v>3683.15</v>
      </c>
      <c r="J3017" s="1">
        <v>202.57306731205</v>
      </c>
      <c r="K3017" s="7" t="str">
        <f>IF(OR($C3017=1,$C3017=2,$C3017=3),$J3017,"")</f>
        <v/>
      </c>
      <c r="L3017" s="8" t="str">
        <f t="shared" si="334"/>
        <v/>
      </c>
      <c r="M3017" s="3">
        <f>IF(OR($C3017=7,$C3017=8,$C3017=9),$J3017,"")</f>
        <v>202.57306731205</v>
      </c>
      <c r="N3017" s="8" t="str">
        <f t="shared" si="336"/>
        <v/>
      </c>
      <c r="O3017" s="7" t="str">
        <f>IF(OR($C3017=13,$C3017=14,$C3017=15),$J3017,"")</f>
        <v/>
      </c>
      <c r="P3017" s="8" t="str">
        <f t="shared" si="335"/>
        <v/>
      </c>
      <c r="Q3017" s="3" t="str">
        <f>IF(OR($C3017=19,$C3017=20,$C3017=21),$J3017,"")</f>
        <v/>
      </c>
      <c r="R3017" s="3" t="str">
        <f t="shared" si="338"/>
        <v/>
      </c>
      <c r="S3017" s="7" t="str">
        <f>IF(OR($C3017=25,$C3017=26,$C3017=27),$J3017,"")</f>
        <v/>
      </c>
      <c r="T3017" s="9" t="str">
        <f t="shared" si="339"/>
        <v/>
      </c>
    </row>
    <row r="3018" spans="1:20" x14ac:dyDescent="0.25">
      <c r="A3018" s="20">
        <f t="shared" si="337"/>
        <v>42883.23</v>
      </c>
      <c r="B3018" s="2">
        <v>42883.226030092592</v>
      </c>
      <c r="C3018" s="1">
        <v>19</v>
      </c>
      <c r="D3018" s="1">
        <v>22</v>
      </c>
      <c r="E3018" s="1">
        <v>20</v>
      </c>
      <c r="F3018" s="1">
        <v>21</v>
      </c>
      <c r="G3018" s="1">
        <v>722.36699999999996</v>
      </c>
      <c r="H3018" s="1">
        <v>249.63211464352676</v>
      </c>
      <c r="I3018" s="22">
        <v>4538.7700000000004</v>
      </c>
      <c r="J3018" s="1">
        <v>249.63211464352676</v>
      </c>
      <c r="K3018" s="7" t="str">
        <f>IF(OR($C3018=1,$C3018=2,$C3018=3),$J3018,"")</f>
        <v/>
      </c>
      <c r="L3018" s="8" t="str">
        <f t="shared" si="334"/>
        <v/>
      </c>
      <c r="M3018" s="3" t="str">
        <f>IF(OR($C3018=7,$C3018=8,$C3018=9),$J3018,"")</f>
        <v/>
      </c>
      <c r="N3018" s="8" t="str">
        <f t="shared" si="336"/>
        <v/>
      </c>
      <c r="O3018" s="7" t="str">
        <f>IF(OR($C3018=13,$C3018=14,$C3018=15),$J3018,"")</f>
        <v/>
      </c>
      <c r="P3018" s="8" t="str">
        <f t="shared" si="335"/>
        <v/>
      </c>
      <c r="Q3018" s="3">
        <f>IF(OR($C3018=19,$C3018=20,$C3018=21),$J3018,"")</f>
        <v>249.63211464352676</v>
      </c>
      <c r="R3018" s="3" t="str">
        <f t="shared" si="338"/>
        <v/>
      </c>
      <c r="S3018" s="7" t="str">
        <f>IF(OR($C3018=25,$C3018=26,$C3018=27),$J3018,"")</f>
        <v/>
      </c>
      <c r="T3018" s="9" t="str">
        <f t="shared" si="339"/>
        <v/>
      </c>
    </row>
    <row r="3019" spans="1:20" x14ac:dyDescent="0.25">
      <c r="A3019" s="20">
        <f t="shared" si="337"/>
        <v>42883.23</v>
      </c>
      <c r="B3019" s="2">
        <v>42883.226064814815</v>
      </c>
      <c r="C3019" s="1">
        <v>20</v>
      </c>
      <c r="D3019" s="1">
        <v>23</v>
      </c>
      <c r="E3019" s="1">
        <v>21</v>
      </c>
      <c r="F3019" s="1">
        <v>22</v>
      </c>
      <c r="G3019" s="1">
        <v>824.04600000000005</v>
      </c>
      <c r="H3019" s="1">
        <v>284.76985458020602</v>
      </c>
      <c r="I3019" s="22">
        <v>5177.63</v>
      </c>
      <c r="J3019" s="1">
        <v>284.76985458020602</v>
      </c>
      <c r="K3019" s="7" t="str">
        <f>IF(OR($C3019=1,$C3019=2,$C3019=3),$J3019,"")</f>
        <v/>
      </c>
      <c r="L3019" s="8" t="str">
        <f t="shared" si="334"/>
        <v/>
      </c>
      <c r="M3019" s="3" t="str">
        <f>IF(OR($C3019=7,$C3019=8,$C3019=9),$J3019,"")</f>
        <v/>
      </c>
      <c r="N3019" s="8" t="str">
        <f t="shared" si="336"/>
        <v/>
      </c>
      <c r="O3019" s="7" t="str">
        <f>IF(OR($C3019=13,$C3019=14,$C3019=15),$J3019,"")</f>
        <v/>
      </c>
      <c r="P3019" s="8" t="str">
        <f t="shared" si="335"/>
        <v/>
      </c>
      <c r="Q3019" s="3">
        <f>IF(OR($C3019=19,$C3019=20,$C3019=21),$J3019,"")</f>
        <v>284.76985458020602</v>
      </c>
      <c r="R3019" s="3">
        <f t="shared" si="338"/>
        <v>259.76702867968908</v>
      </c>
      <c r="S3019" s="7" t="str">
        <f>IF(OR($C3019=25,$C3019=26,$C3019=27),$J3019,"")</f>
        <v/>
      </c>
      <c r="T3019" s="9" t="str">
        <f t="shared" si="339"/>
        <v/>
      </c>
    </row>
    <row r="3020" spans="1:20" x14ac:dyDescent="0.25">
      <c r="A3020" s="20">
        <f t="shared" si="337"/>
        <v>42883.23</v>
      </c>
      <c r="B3020" s="2">
        <v>42883.226087962961</v>
      </c>
      <c r="C3020" s="1">
        <v>21</v>
      </c>
      <c r="D3020" s="1">
        <v>24</v>
      </c>
      <c r="E3020" s="1">
        <v>22</v>
      </c>
      <c r="F3020" s="1">
        <v>23</v>
      </c>
      <c r="G3020" s="1">
        <v>708.67100000000005</v>
      </c>
      <c r="H3020" s="1">
        <v>244.89911681533457</v>
      </c>
      <c r="I3020" s="22">
        <v>4452.71</v>
      </c>
      <c r="J3020" s="1">
        <v>244.89911681533457</v>
      </c>
      <c r="K3020" s="7" t="str">
        <f>IF(OR($C3020=1,$C3020=2,$C3020=3),$J3020,"")</f>
        <v/>
      </c>
      <c r="L3020" s="8" t="str">
        <f t="shared" si="334"/>
        <v/>
      </c>
      <c r="M3020" s="3" t="str">
        <f>IF(OR($C3020=7,$C3020=8,$C3020=9),$J3020,"")</f>
        <v/>
      </c>
      <c r="N3020" s="8" t="str">
        <f t="shared" si="336"/>
        <v/>
      </c>
      <c r="O3020" s="7" t="str">
        <f>IF(OR($C3020=13,$C3020=14,$C3020=15),$J3020,"")</f>
        <v/>
      </c>
      <c r="P3020" s="8" t="str">
        <f t="shared" si="335"/>
        <v/>
      </c>
      <c r="Q3020" s="3">
        <f>IF(OR($C3020=19,$C3020=20,$C3020=21),$J3020,"")</f>
        <v>244.89911681533457</v>
      </c>
      <c r="R3020" s="3" t="str">
        <f t="shared" si="338"/>
        <v/>
      </c>
      <c r="S3020" s="7" t="str">
        <f>IF(OR($C3020=25,$C3020=26,$C3020=27),$J3020,"")</f>
        <v/>
      </c>
      <c r="T3020" s="9" t="str">
        <f t="shared" si="339"/>
        <v/>
      </c>
    </row>
    <row r="3021" spans="1:20" x14ac:dyDescent="0.25">
      <c r="A3021" s="20">
        <f t="shared" si="337"/>
        <v>42883.240000000005</v>
      </c>
      <c r="B3021" s="2">
        <v>42883.239699074074</v>
      </c>
      <c r="C3021" s="1">
        <v>7</v>
      </c>
      <c r="D3021" s="1">
        <v>10</v>
      </c>
      <c r="E3021" s="1">
        <v>8</v>
      </c>
      <c r="F3021" s="1">
        <v>9</v>
      </c>
      <c r="G3021" s="1">
        <v>559.73800000000006</v>
      </c>
      <c r="H3021" s="1">
        <v>193.43156676085482</v>
      </c>
      <c r="I3021" s="22">
        <v>3516.94</v>
      </c>
      <c r="J3021" s="1">
        <v>193.43156676085482</v>
      </c>
      <c r="K3021" s="7" t="str">
        <f>IF(OR($C3021=1,$C3021=2,$C3021=3),$J3021,"")</f>
        <v/>
      </c>
      <c r="L3021" s="8" t="str">
        <f t="shared" si="334"/>
        <v/>
      </c>
      <c r="M3021" s="3">
        <f>IF(OR($C3021=7,$C3021=8,$C3021=9),$J3021,"")</f>
        <v>193.43156676085482</v>
      </c>
      <c r="N3021" s="8">
        <f>AVERAGE(M3021:M3022)</f>
        <v>195.87789354427863</v>
      </c>
      <c r="O3021" s="7" t="str">
        <f>IF(OR($C3021=13,$C3021=14,$C3021=15),$J3021,"")</f>
        <v/>
      </c>
      <c r="P3021" s="8" t="str">
        <f t="shared" si="335"/>
        <v/>
      </c>
      <c r="Q3021" s="3" t="str">
        <f>IF(OR($C3021=19,$C3021=20,$C3021=21),$J3021,"")</f>
        <v/>
      </c>
      <c r="R3021" s="3" t="str">
        <f t="shared" si="338"/>
        <v/>
      </c>
      <c r="S3021" s="7" t="str">
        <f>IF(OR($C3021=25,$C3021=26,$C3021=27),$J3021,"")</f>
        <v/>
      </c>
      <c r="T3021" s="9" t="str">
        <f t="shared" si="339"/>
        <v/>
      </c>
    </row>
    <row r="3022" spans="1:20" x14ac:dyDescent="0.25">
      <c r="A3022" s="20">
        <f t="shared" si="337"/>
        <v>42883.240000000005</v>
      </c>
      <c r="B3022" s="2">
        <v>42883.239733796298</v>
      </c>
      <c r="C3022" s="1">
        <v>8</v>
      </c>
      <c r="D3022" s="1">
        <v>11</v>
      </c>
      <c r="E3022" s="1">
        <v>9</v>
      </c>
      <c r="F3022" s="1">
        <v>10</v>
      </c>
      <c r="G3022" s="1">
        <v>573.89599999999996</v>
      </c>
      <c r="H3022" s="1">
        <v>198.32422032770245</v>
      </c>
      <c r="I3022" s="22">
        <v>3605.9</v>
      </c>
      <c r="J3022" s="1">
        <v>198.32422032770245</v>
      </c>
      <c r="K3022" s="7" t="str">
        <f>IF(OR($C3022=1,$C3022=2,$C3022=3),$J3022,"")</f>
        <v/>
      </c>
      <c r="L3022" s="8" t="str">
        <f t="shared" si="334"/>
        <v/>
      </c>
      <c r="M3022" s="3">
        <f>IF(OR($C3022=7,$C3022=8,$C3022=9),$J3022,"")</f>
        <v>198.32422032770245</v>
      </c>
      <c r="N3022" s="8" t="str">
        <f t="shared" si="336"/>
        <v/>
      </c>
      <c r="O3022" s="7" t="str">
        <f>IF(OR($C3022=13,$C3022=14,$C3022=15),$J3022,"")</f>
        <v/>
      </c>
      <c r="P3022" s="8" t="str">
        <f t="shared" si="335"/>
        <v/>
      </c>
      <c r="Q3022" s="3" t="str">
        <f>IF(OR($C3022=19,$C3022=20,$C3022=21),$J3022,"")</f>
        <v/>
      </c>
      <c r="R3022" s="3" t="str">
        <f t="shared" si="338"/>
        <v/>
      </c>
      <c r="S3022" s="7" t="str">
        <f>IF(OR($C3022=25,$C3022=26,$C3022=27),$J3022,"")</f>
        <v/>
      </c>
      <c r="T3022" s="9" t="str">
        <f t="shared" si="339"/>
        <v/>
      </c>
    </row>
    <row r="3023" spans="1:20" x14ac:dyDescent="0.25">
      <c r="A3023" s="20">
        <f t="shared" si="337"/>
        <v>42883.240000000005</v>
      </c>
      <c r="B3023" s="2">
        <v>42883.239895833336</v>
      </c>
      <c r="C3023" s="1">
        <v>19</v>
      </c>
      <c r="D3023" s="1">
        <v>22</v>
      </c>
      <c r="E3023" s="1">
        <v>20</v>
      </c>
      <c r="F3023" s="1">
        <v>21</v>
      </c>
      <c r="G3023" s="1">
        <v>720.82799999999997</v>
      </c>
      <c r="H3023" s="1">
        <v>249.10027442320055</v>
      </c>
      <c r="I3023" s="22">
        <v>4529.1000000000004</v>
      </c>
      <c r="J3023" s="1">
        <v>249.10027442320055</v>
      </c>
      <c r="K3023" s="7" t="str">
        <f>IF(OR($C3023=1,$C3023=2,$C3023=3),$J3023,"")</f>
        <v/>
      </c>
      <c r="L3023" s="8" t="str">
        <f t="shared" si="334"/>
        <v/>
      </c>
      <c r="M3023" s="3" t="str">
        <f>IF(OR($C3023=7,$C3023=8,$C3023=9),$J3023,"")</f>
        <v/>
      </c>
      <c r="N3023" s="8" t="str">
        <f t="shared" si="336"/>
        <v/>
      </c>
      <c r="O3023" s="7" t="str">
        <f>IF(OR($C3023=13,$C3023=14,$C3023=15),$J3023,"")</f>
        <v/>
      </c>
      <c r="P3023" s="8" t="str">
        <f t="shared" si="335"/>
        <v/>
      </c>
      <c r="Q3023" s="3">
        <f>IF(OR($C3023=19,$C3023=20,$C3023=21),$J3023,"")</f>
        <v>249.10027442320055</v>
      </c>
      <c r="R3023" s="3" t="str">
        <f t="shared" si="338"/>
        <v/>
      </c>
      <c r="S3023" s="7" t="str">
        <f>IF(OR($C3023=25,$C3023=26,$C3023=27),$J3023,"")</f>
        <v/>
      </c>
      <c r="T3023" s="9" t="str">
        <f t="shared" si="339"/>
        <v/>
      </c>
    </row>
    <row r="3024" spans="1:20" x14ac:dyDescent="0.25">
      <c r="A3024" s="20">
        <f t="shared" si="337"/>
        <v>42883.240000000005</v>
      </c>
      <c r="B3024" s="2">
        <v>42883.239930555559</v>
      </c>
      <c r="C3024" s="1">
        <v>20</v>
      </c>
      <c r="D3024" s="1">
        <v>23</v>
      </c>
      <c r="E3024" s="1">
        <v>21</v>
      </c>
      <c r="F3024" s="1">
        <v>22</v>
      </c>
      <c r="G3024" s="1">
        <v>822.20299999999997</v>
      </c>
      <c r="H3024" s="1">
        <v>284.13295950154372</v>
      </c>
      <c r="I3024" s="22">
        <v>5166.05</v>
      </c>
      <c r="J3024" s="1">
        <v>284.13295950154372</v>
      </c>
      <c r="K3024" s="7" t="str">
        <f>IF(OR($C3024=1,$C3024=2,$C3024=3),$J3024,"")</f>
        <v/>
      </c>
      <c r="L3024" s="8" t="str">
        <f t="shared" si="334"/>
        <v/>
      </c>
      <c r="M3024" s="3" t="str">
        <f>IF(OR($C3024=7,$C3024=8,$C3024=9),$J3024,"")</f>
        <v/>
      </c>
      <c r="N3024" s="8" t="str">
        <f t="shared" si="336"/>
        <v/>
      </c>
      <c r="O3024" s="7" t="str">
        <f>IF(OR($C3024=13,$C3024=14,$C3024=15),$J3024,"")</f>
        <v/>
      </c>
      <c r="P3024" s="8" t="str">
        <f t="shared" si="335"/>
        <v/>
      </c>
      <c r="Q3024" s="3">
        <f>IF(OR($C3024=19,$C3024=20,$C3024=21),$J3024,"")</f>
        <v>284.13295950154372</v>
      </c>
      <c r="R3024" s="3">
        <f t="shared" si="338"/>
        <v>259.36581588189915</v>
      </c>
      <c r="S3024" s="7" t="str">
        <f>IF(OR($C3024=25,$C3024=26,$C3024=27),$J3024,"")</f>
        <v/>
      </c>
      <c r="T3024" s="9" t="str">
        <f t="shared" si="339"/>
        <v/>
      </c>
    </row>
    <row r="3025" spans="1:20" x14ac:dyDescent="0.25">
      <c r="A3025" s="20">
        <f t="shared" si="337"/>
        <v>42883.240000000005</v>
      </c>
      <c r="B3025" s="2">
        <v>42883.239953703705</v>
      </c>
      <c r="C3025" s="1">
        <v>21</v>
      </c>
      <c r="D3025" s="1">
        <v>24</v>
      </c>
      <c r="E3025" s="1">
        <v>22</v>
      </c>
      <c r="F3025" s="1">
        <v>23</v>
      </c>
      <c r="G3025" s="1">
        <v>708.57</v>
      </c>
      <c r="H3025" s="1">
        <v>244.86421372095319</v>
      </c>
      <c r="I3025" s="22">
        <v>4452.08</v>
      </c>
      <c r="J3025" s="1">
        <v>244.86421372095319</v>
      </c>
      <c r="K3025" s="7" t="str">
        <f>IF(OR($C3025=1,$C3025=2,$C3025=3),$J3025,"")</f>
        <v/>
      </c>
      <c r="L3025" s="8" t="str">
        <f t="shared" si="334"/>
        <v/>
      </c>
      <c r="M3025" s="3" t="str">
        <f>IF(OR($C3025=7,$C3025=8,$C3025=9),$J3025,"")</f>
        <v/>
      </c>
      <c r="N3025" s="8" t="str">
        <f t="shared" si="336"/>
        <v/>
      </c>
      <c r="O3025" s="7" t="str">
        <f>IF(OR($C3025=13,$C3025=14,$C3025=15),$J3025,"")</f>
        <v/>
      </c>
      <c r="P3025" s="8" t="str">
        <f t="shared" si="335"/>
        <v/>
      </c>
      <c r="Q3025" s="3">
        <f>IF(OR($C3025=19,$C3025=20,$C3025=21),$J3025,"")</f>
        <v>244.86421372095319</v>
      </c>
      <c r="R3025" s="3" t="str">
        <f t="shared" si="338"/>
        <v/>
      </c>
      <c r="S3025" s="7" t="str">
        <f>IF(OR($C3025=25,$C3025=26,$C3025=27),$J3025,"")</f>
        <v/>
      </c>
      <c r="T3025" s="9" t="str">
        <f t="shared" si="339"/>
        <v/>
      </c>
    </row>
    <row r="3026" spans="1:20" x14ac:dyDescent="0.25">
      <c r="A3026" s="20">
        <f t="shared" si="337"/>
        <v>42883.26</v>
      </c>
      <c r="B3026" s="2">
        <v>42883.253599537034</v>
      </c>
      <c r="C3026" s="1">
        <v>7</v>
      </c>
      <c r="D3026" s="1">
        <v>10</v>
      </c>
      <c r="E3026" s="1">
        <v>8</v>
      </c>
      <c r="F3026" s="1">
        <v>9</v>
      </c>
      <c r="G3026" s="1">
        <v>559.346</v>
      </c>
      <c r="H3026" s="1">
        <v>193.29610128563201</v>
      </c>
      <c r="I3026" s="22">
        <v>3514.47</v>
      </c>
      <c r="J3026" s="1">
        <v>193.29610128563201</v>
      </c>
      <c r="K3026" s="7" t="str">
        <f>IF(OR($C3026=1,$C3026=2,$C3026=3),$J3026,"")</f>
        <v/>
      </c>
      <c r="L3026" s="8" t="str">
        <f t="shared" si="334"/>
        <v/>
      </c>
      <c r="M3026" s="3">
        <f>IF(OR($C3026=7,$C3026=8,$C3026=9),$J3026,"")</f>
        <v>193.29610128563201</v>
      </c>
      <c r="N3026" s="8" t="str">
        <f t="shared" si="336"/>
        <v/>
      </c>
      <c r="O3026" s="7" t="str">
        <f>IF(OR($C3026=13,$C3026=14,$C3026=15),$J3026,"")</f>
        <v/>
      </c>
      <c r="P3026" s="8" t="str">
        <f t="shared" si="335"/>
        <v/>
      </c>
      <c r="Q3026" s="3" t="str">
        <f>IF(OR($C3026=19,$C3026=20,$C3026=21),$J3026,"")</f>
        <v/>
      </c>
      <c r="R3026" s="3" t="str">
        <f t="shared" si="338"/>
        <v/>
      </c>
      <c r="S3026" s="7" t="str">
        <f>IF(OR($C3026=25,$C3026=26,$C3026=27),$J3026,"")</f>
        <v/>
      </c>
      <c r="T3026" s="9" t="str">
        <f t="shared" si="339"/>
        <v/>
      </c>
    </row>
    <row r="3027" spans="1:20" x14ac:dyDescent="0.25">
      <c r="A3027" s="20">
        <f t="shared" si="337"/>
        <v>42883.26</v>
      </c>
      <c r="B3027" s="2">
        <v>42883.253634259258</v>
      </c>
      <c r="C3027" s="1">
        <v>8</v>
      </c>
      <c r="D3027" s="1">
        <v>11</v>
      </c>
      <c r="E3027" s="1">
        <v>9</v>
      </c>
      <c r="F3027" s="1">
        <v>10</v>
      </c>
      <c r="G3027" s="1">
        <v>572.63099999999997</v>
      </c>
      <c r="H3027" s="1">
        <v>197.88706770995543</v>
      </c>
      <c r="I3027" s="22">
        <v>3597.94</v>
      </c>
      <c r="J3027" s="1">
        <v>197.88706770995543</v>
      </c>
      <c r="K3027" s="7" t="str">
        <f>IF(OR($C3027=1,$C3027=2,$C3027=3),$J3027,"")</f>
        <v/>
      </c>
      <c r="L3027" s="8" t="str">
        <f t="shared" si="334"/>
        <v/>
      </c>
      <c r="M3027" s="3">
        <f>IF(OR($C3027=7,$C3027=8,$C3027=9),$J3027,"")</f>
        <v>197.88706770995543</v>
      </c>
      <c r="N3027" s="8">
        <f t="shared" si="336"/>
        <v>197.96090560929031</v>
      </c>
      <c r="O3027" s="7" t="str">
        <f>IF(OR($C3027=13,$C3027=14,$C3027=15),$J3027,"")</f>
        <v/>
      </c>
      <c r="P3027" s="8" t="str">
        <f t="shared" si="335"/>
        <v/>
      </c>
      <c r="Q3027" s="3" t="str">
        <f>IF(OR($C3027=19,$C3027=20,$C3027=21),$J3027,"")</f>
        <v/>
      </c>
      <c r="R3027" s="3" t="str">
        <f t="shared" si="338"/>
        <v/>
      </c>
      <c r="S3027" s="7" t="str">
        <f>IF(OR($C3027=25,$C3027=26,$C3027=27),$J3027,"")</f>
        <v/>
      </c>
      <c r="T3027" s="9" t="str">
        <f t="shared" si="339"/>
        <v/>
      </c>
    </row>
    <row r="3028" spans="1:20" x14ac:dyDescent="0.25">
      <c r="A3028" s="20">
        <f t="shared" si="337"/>
        <v>42883.26</v>
      </c>
      <c r="B3028" s="2">
        <v>42883.253668981481</v>
      </c>
      <c r="C3028" s="1">
        <v>9</v>
      </c>
      <c r="D3028" s="1">
        <v>12</v>
      </c>
      <c r="E3028" s="1">
        <v>10</v>
      </c>
      <c r="F3028" s="1">
        <v>11</v>
      </c>
      <c r="G3028" s="1">
        <v>586.55700000000002</v>
      </c>
      <c r="H3028" s="1">
        <v>202.69954783228351</v>
      </c>
      <c r="I3028" s="22">
        <v>3685.44</v>
      </c>
      <c r="J3028" s="1">
        <v>202.69954783228351</v>
      </c>
      <c r="K3028" s="7" t="str">
        <f>IF(OR($C3028=1,$C3028=2,$C3028=3),$J3028,"")</f>
        <v/>
      </c>
      <c r="L3028" s="8" t="str">
        <f t="shared" si="334"/>
        <v/>
      </c>
      <c r="M3028" s="3">
        <f>IF(OR($C3028=7,$C3028=8,$C3028=9),$J3028,"")</f>
        <v>202.69954783228351</v>
      </c>
      <c r="N3028" s="8" t="str">
        <f t="shared" si="336"/>
        <v/>
      </c>
      <c r="O3028" s="7" t="str">
        <f>IF(OR($C3028=13,$C3028=14,$C3028=15),$J3028,"")</f>
        <v/>
      </c>
      <c r="P3028" s="8" t="str">
        <f t="shared" si="335"/>
        <v/>
      </c>
      <c r="Q3028" s="3" t="str">
        <f>IF(OR($C3028=19,$C3028=20,$C3028=21),$J3028,"")</f>
        <v/>
      </c>
      <c r="R3028" s="3" t="str">
        <f t="shared" si="338"/>
        <v/>
      </c>
      <c r="S3028" s="7" t="str">
        <f>IF(OR($C3028=25,$C3028=26,$C3028=27),$J3028,"")</f>
        <v/>
      </c>
      <c r="T3028" s="9" t="str">
        <f t="shared" si="339"/>
        <v/>
      </c>
    </row>
    <row r="3029" spans="1:20" x14ac:dyDescent="0.25">
      <c r="A3029" s="20">
        <f t="shared" si="337"/>
        <v>42883.26</v>
      </c>
      <c r="B3029" s="2">
        <v>42883.253796296296</v>
      </c>
      <c r="C3029" s="1">
        <v>19</v>
      </c>
      <c r="D3029" s="1">
        <v>22</v>
      </c>
      <c r="E3029" s="1">
        <v>20</v>
      </c>
      <c r="F3029" s="1">
        <v>21</v>
      </c>
      <c r="G3029" s="1">
        <v>721.30600000000004</v>
      </c>
      <c r="H3029" s="1">
        <v>249.26545936492633</v>
      </c>
      <c r="I3029" s="22">
        <v>4532.1000000000004</v>
      </c>
      <c r="J3029" s="1">
        <v>249.26545936492633</v>
      </c>
      <c r="K3029" s="7" t="str">
        <f>IF(OR($C3029=1,$C3029=2,$C3029=3),$J3029,"")</f>
        <v/>
      </c>
      <c r="L3029" s="8" t="str">
        <f t="shared" si="334"/>
        <v/>
      </c>
      <c r="M3029" s="3" t="str">
        <f>IF(OR($C3029=7,$C3029=8,$C3029=9),$J3029,"")</f>
        <v/>
      </c>
      <c r="N3029" s="8" t="str">
        <f t="shared" si="336"/>
        <v/>
      </c>
      <c r="O3029" s="7" t="str">
        <f>IF(OR($C3029=13,$C3029=14,$C3029=15),$J3029,"")</f>
        <v/>
      </c>
      <c r="P3029" s="8" t="str">
        <f t="shared" si="335"/>
        <v/>
      </c>
      <c r="Q3029" s="3">
        <f>IF(OR($C3029=19,$C3029=20,$C3029=21),$J3029,"")</f>
        <v>249.26545936492633</v>
      </c>
      <c r="R3029" s="3" t="str">
        <f t="shared" si="338"/>
        <v/>
      </c>
      <c r="S3029" s="7" t="str">
        <f>IF(OR($C3029=25,$C3029=26,$C3029=27),$J3029,"")</f>
        <v/>
      </c>
      <c r="T3029" s="9" t="str">
        <f t="shared" si="339"/>
        <v/>
      </c>
    </row>
    <row r="3030" spans="1:20" x14ac:dyDescent="0.25">
      <c r="A3030" s="20">
        <f t="shared" si="337"/>
        <v>42883.26</v>
      </c>
      <c r="B3030" s="2">
        <v>42883.253831018519</v>
      </c>
      <c r="C3030" s="1">
        <v>20</v>
      </c>
      <c r="D3030" s="1">
        <v>23</v>
      </c>
      <c r="E3030" s="1">
        <v>21</v>
      </c>
      <c r="F3030" s="1">
        <v>22</v>
      </c>
      <c r="G3030" s="1">
        <v>821.17100000000005</v>
      </c>
      <c r="H3030" s="1">
        <v>283.77632590350822</v>
      </c>
      <c r="I3030" s="22">
        <v>5159.57</v>
      </c>
      <c r="J3030" s="1">
        <v>283.77632590350822</v>
      </c>
      <c r="K3030" s="7" t="str">
        <f>IF(OR($C3030=1,$C3030=2,$C3030=3),$J3030,"")</f>
        <v/>
      </c>
      <c r="L3030" s="8" t="str">
        <f t="shared" si="334"/>
        <v/>
      </c>
      <c r="M3030" s="3" t="str">
        <f>IF(OR($C3030=7,$C3030=8,$C3030=9),$J3030,"")</f>
        <v/>
      </c>
      <c r="N3030" s="8" t="str">
        <f t="shared" si="336"/>
        <v/>
      </c>
      <c r="O3030" s="7" t="str">
        <f>IF(OR($C3030=13,$C3030=14,$C3030=15),$J3030,"")</f>
        <v/>
      </c>
      <c r="P3030" s="8" t="str">
        <f t="shared" si="335"/>
        <v/>
      </c>
      <c r="Q3030" s="3">
        <f>IF(OR($C3030=19,$C3030=20,$C3030=21),$J3030,"")</f>
        <v>283.77632590350822</v>
      </c>
      <c r="R3030" s="3">
        <f t="shared" si="338"/>
        <v>259.26582945971091</v>
      </c>
      <c r="S3030" s="7" t="str">
        <f>IF(OR($C3030=25,$C3030=26,$C3030=27),$J3030,"")</f>
        <v/>
      </c>
      <c r="T3030" s="9" t="str">
        <f t="shared" si="339"/>
        <v/>
      </c>
    </row>
    <row r="3031" spans="1:20" x14ac:dyDescent="0.25">
      <c r="A3031" s="20">
        <f t="shared" si="337"/>
        <v>42883.26</v>
      </c>
      <c r="B3031" s="2">
        <v>42883.253865740742</v>
      </c>
      <c r="C3031" s="1">
        <v>21</v>
      </c>
      <c r="D3031" s="1">
        <v>24</v>
      </c>
      <c r="E3031" s="1">
        <v>22</v>
      </c>
      <c r="F3031" s="1">
        <v>23</v>
      </c>
      <c r="G3031" s="1">
        <v>708.25599999999997</v>
      </c>
      <c r="H3031" s="1">
        <v>244.75570311069816</v>
      </c>
      <c r="I3031" s="22">
        <v>4450.1099999999997</v>
      </c>
      <c r="J3031" s="1">
        <v>244.75570311069816</v>
      </c>
      <c r="K3031" s="7" t="str">
        <f>IF(OR($C3031=1,$C3031=2,$C3031=3),$J3031,"")</f>
        <v/>
      </c>
      <c r="L3031" s="8" t="str">
        <f t="shared" si="334"/>
        <v/>
      </c>
      <c r="M3031" s="3" t="str">
        <f>IF(OR($C3031=7,$C3031=8,$C3031=9),$J3031,"")</f>
        <v/>
      </c>
      <c r="N3031" s="8" t="str">
        <f t="shared" si="336"/>
        <v/>
      </c>
      <c r="O3031" s="7" t="str">
        <f>IF(OR($C3031=13,$C3031=14,$C3031=15),$J3031,"")</f>
        <v/>
      </c>
      <c r="P3031" s="8" t="str">
        <f t="shared" si="335"/>
        <v/>
      </c>
      <c r="Q3031" s="3">
        <f>IF(OR($C3031=19,$C3031=20,$C3031=21),$J3031,"")</f>
        <v>244.75570311069816</v>
      </c>
      <c r="R3031" s="3" t="str">
        <f t="shared" si="338"/>
        <v/>
      </c>
      <c r="S3031" s="7" t="str">
        <f>IF(OR($C3031=25,$C3031=26,$C3031=27),$J3031,"")</f>
        <v/>
      </c>
      <c r="T3031" s="9" t="str">
        <f t="shared" si="339"/>
        <v/>
      </c>
    </row>
    <row r="3032" spans="1:20" x14ac:dyDescent="0.25">
      <c r="A3032" s="20">
        <f t="shared" si="337"/>
        <v>42883.270000000004</v>
      </c>
      <c r="B3032" s="2">
        <v>42883.267476851855</v>
      </c>
      <c r="C3032" s="1">
        <v>7</v>
      </c>
      <c r="D3032" s="1">
        <v>10</v>
      </c>
      <c r="E3032" s="1">
        <v>8</v>
      </c>
      <c r="F3032" s="1">
        <v>9</v>
      </c>
      <c r="G3032" s="1">
        <v>560.35900000000004</v>
      </c>
      <c r="H3032" s="1">
        <v>193.64616895502152</v>
      </c>
      <c r="I3032" s="22">
        <v>3520.84</v>
      </c>
      <c r="J3032" s="1">
        <v>193.64616895502152</v>
      </c>
      <c r="K3032" s="7" t="str">
        <f>IF(OR($C3032=1,$C3032=2,$C3032=3),$J3032,"")</f>
        <v/>
      </c>
      <c r="L3032" s="8" t="str">
        <f t="shared" si="334"/>
        <v/>
      </c>
      <c r="M3032" s="3">
        <f>IF(OR($C3032=7,$C3032=8,$C3032=9),$J3032,"")</f>
        <v>193.64616895502152</v>
      </c>
      <c r="N3032" s="8">
        <f>AVERAGE(M3032:M3033)</f>
        <v>195.90847694876135</v>
      </c>
      <c r="O3032" s="7" t="str">
        <f>IF(OR($C3032=13,$C3032=14,$C3032=15),$J3032,"")</f>
        <v/>
      </c>
      <c r="P3032" s="8" t="str">
        <f t="shared" si="335"/>
        <v/>
      </c>
      <c r="Q3032" s="3" t="str">
        <f>IF(OR($C3032=19,$C3032=20,$C3032=21),$J3032,"")</f>
        <v/>
      </c>
      <c r="R3032" s="3" t="str">
        <f t="shared" si="338"/>
        <v/>
      </c>
      <c r="S3032" s="7" t="str">
        <f>IF(OR($C3032=25,$C3032=26,$C3032=27),$J3032,"")</f>
        <v/>
      </c>
      <c r="T3032" s="9" t="str">
        <f t="shared" si="339"/>
        <v/>
      </c>
    </row>
    <row r="3033" spans="1:20" x14ac:dyDescent="0.25">
      <c r="A3033" s="20">
        <f t="shared" si="337"/>
        <v>42883.270000000004</v>
      </c>
      <c r="B3033" s="2">
        <v>42883.267511574071</v>
      </c>
      <c r="C3033" s="1">
        <v>8</v>
      </c>
      <c r="D3033" s="1">
        <v>11</v>
      </c>
      <c r="E3033" s="1">
        <v>9</v>
      </c>
      <c r="F3033" s="1">
        <v>10</v>
      </c>
      <c r="G3033" s="1">
        <v>573.452</v>
      </c>
      <c r="H3033" s="1">
        <v>198.17078494250114</v>
      </c>
      <c r="I3033" s="22">
        <v>3603.1</v>
      </c>
      <c r="J3033" s="1">
        <v>198.17078494250114</v>
      </c>
      <c r="K3033" s="7" t="str">
        <f>IF(OR($C3033=1,$C3033=2,$C3033=3),$J3033,"")</f>
        <v/>
      </c>
      <c r="L3033" s="8" t="str">
        <f t="shared" si="334"/>
        <v/>
      </c>
      <c r="M3033" s="3">
        <f>IF(OR($C3033=7,$C3033=8,$C3033=9),$J3033,"")</f>
        <v>198.17078494250114</v>
      </c>
      <c r="N3033" s="8" t="str">
        <f t="shared" si="336"/>
        <v/>
      </c>
      <c r="O3033" s="7" t="str">
        <f>IF(OR($C3033=13,$C3033=14,$C3033=15),$J3033,"")</f>
        <v/>
      </c>
      <c r="P3033" s="8" t="str">
        <f t="shared" si="335"/>
        <v/>
      </c>
      <c r="Q3033" s="3" t="str">
        <f>IF(OR($C3033=19,$C3033=20,$C3033=21),$J3033,"")</f>
        <v/>
      </c>
      <c r="R3033" s="3" t="str">
        <f t="shared" si="338"/>
        <v/>
      </c>
      <c r="S3033" s="7" t="str">
        <f>IF(OR($C3033=25,$C3033=26,$C3033=27),$J3033,"")</f>
        <v/>
      </c>
      <c r="T3033" s="9" t="str">
        <f t="shared" si="339"/>
        <v/>
      </c>
    </row>
    <row r="3034" spans="1:20" x14ac:dyDescent="0.25">
      <c r="A3034" s="20">
        <f t="shared" si="337"/>
        <v>42883.270000000004</v>
      </c>
      <c r="B3034" s="2">
        <v>42883.267685185187</v>
      </c>
      <c r="C3034" s="1">
        <v>19</v>
      </c>
      <c r="D3034" s="1">
        <v>22</v>
      </c>
      <c r="E3034" s="1">
        <v>20</v>
      </c>
      <c r="F3034" s="1">
        <v>21</v>
      </c>
      <c r="G3034" s="1">
        <v>720.71900000000005</v>
      </c>
      <c r="H3034" s="1">
        <v>249.06260672728405</v>
      </c>
      <c r="I3034" s="22">
        <v>4528.41</v>
      </c>
      <c r="J3034" s="1">
        <v>249.06260672728405</v>
      </c>
      <c r="K3034" s="7" t="str">
        <f>IF(OR($C3034=1,$C3034=2,$C3034=3),$J3034,"")</f>
        <v/>
      </c>
      <c r="L3034" s="8" t="str">
        <f t="shared" si="334"/>
        <v/>
      </c>
      <c r="M3034" s="3" t="str">
        <f>IF(OR($C3034=7,$C3034=8,$C3034=9),$J3034,"")</f>
        <v/>
      </c>
      <c r="N3034" s="8" t="str">
        <f t="shared" si="336"/>
        <v/>
      </c>
      <c r="O3034" s="7" t="str">
        <f>IF(OR($C3034=13,$C3034=14,$C3034=15),$J3034,"")</f>
        <v/>
      </c>
      <c r="P3034" s="8" t="str">
        <f t="shared" si="335"/>
        <v/>
      </c>
      <c r="Q3034" s="3">
        <f>IF(OR($C3034=19,$C3034=20,$C3034=21),$J3034,"")</f>
        <v>249.06260672728405</v>
      </c>
      <c r="R3034" s="3" t="str">
        <f t="shared" si="338"/>
        <v/>
      </c>
      <c r="S3034" s="7" t="str">
        <f>IF(OR($C3034=25,$C3034=26,$C3034=27),$J3034,"")</f>
        <v/>
      </c>
      <c r="T3034" s="9" t="str">
        <f t="shared" si="339"/>
        <v/>
      </c>
    </row>
    <row r="3035" spans="1:20" x14ac:dyDescent="0.25">
      <c r="A3035" s="20">
        <f t="shared" si="337"/>
        <v>42883.270000000004</v>
      </c>
      <c r="B3035" s="2">
        <v>42883.267708333333</v>
      </c>
      <c r="C3035" s="1">
        <v>20</v>
      </c>
      <c r="D3035" s="1">
        <v>23</v>
      </c>
      <c r="E3035" s="1">
        <v>21</v>
      </c>
      <c r="F3035" s="1">
        <v>22</v>
      </c>
      <c r="G3035" s="1">
        <v>820.23800000000006</v>
      </c>
      <c r="H3035" s="1">
        <v>283.45390424947033</v>
      </c>
      <c r="I3035" s="22">
        <v>5153.71</v>
      </c>
      <c r="J3035" s="1">
        <v>283.45390424947033</v>
      </c>
      <c r="K3035" s="7" t="str">
        <f>IF(OR($C3035=1,$C3035=2,$C3035=3),$J3035,"")</f>
        <v/>
      </c>
      <c r="L3035" s="8" t="str">
        <f t="shared" si="334"/>
        <v/>
      </c>
      <c r="M3035" s="3" t="str">
        <f>IF(OR($C3035=7,$C3035=8,$C3035=9),$J3035,"")</f>
        <v/>
      </c>
      <c r="N3035" s="8" t="str">
        <f t="shared" si="336"/>
        <v/>
      </c>
      <c r="O3035" s="7" t="str">
        <f>IF(OR($C3035=13,$C3035=14,$C3035=15),$J3035,"")</f>
        <v/>
      </c>
      <c r="P3035" s="8" t="str">
        <f t="shared" si="335"/>
        <v/>
      </c>
      <c r="Q3035" s="3">
        <f>IF(OR($C3035=19,$C3035=20,$C3035=21),$J3035,"")</f>
        <v>283.45390424947033</v>
      </c>
      <c r="R3035" s="3">
        <f t="shared" si="338"/>
        <v>259.14833389446665</v>
      </c>
      <c r="S3035" s="7" t="str">
        <f>IF(OR($C3035=25,$C3035=26,$C3035=27),$J3035,"")</f>
        <v/>
      </c>
      <c r="T3035" s="9" t="str">
        <f t="shared" si="339"/>
        <v/>
      </c>
    </row>
    <row r="3036" spans="1:20" x14ac:dyDescent="0.25">
      <c r="A3036" s="20">
        <f t="shared" si="337"/>
        <v>42883.270000000004</v>
      </c>
      <c r="B3036" s="2">
        <v>42883.267743055556</v>
      </c>
      <c r="C3036" s="1">
        <v>21</v>
      </c>
      <c r="D3036" s="1">
        <v>24</v>
      </c>
      <c r="E3036" s="1">
        <v>22</v>
      </c>
      <c r="F3036" s="1">
        <v>23</v>
      </c>
      <c r="G3036" s="1">
        <v>708.75599999999997</v>
      </c>
      <c r="H3036" s="1">
        <v>244.92849070664559</v>
      </c>
      <c r="I3036" s="22">
        <v>4453.24</v>
      </c>
      <c r="J3036" s="1">
        <v>244.92849070664559</v>
      </c>
      <c r="K3036" s="7" t="str">
        <f>IF(OR($C3036=1,$C3036=2,$C3036=3),$J3036,"")</f>
        <v/>
      </c>
      <c r="L3036" s="8" t="str">
        <f t="shared" si="334"/>
        <v/>
      </c>
      <c r="M3036" s="3" t="str">
        <f>IF(OR($C3036=7,$C3036=8,$C3036=9),$J3036,"")</f>
        <v/>
      </c>
      <c r="N3036" s="8" t="str">
        <f t="shared" si="336"/>
        <v/>
      </c>
      <c r="O3036" s="7" t="str">
        <f>IF(OR($C3036=13,$C3036=14,$C3036=15),$J3036,"")</f>
        <v/>
      </c>
      <c r="P3036" s="8" t="str">
        <f t="shared" si="335"/>
        <v/>
      </c>
      <c r="Q3036" s="3">
        <f>IF(OR($C3036=19,$C3036=20,$C3036=21),$J3036,"")</f>
        <v>244.92849070664559</v>
      </c>
      <c r="R3036" s="3" t="str">
        <f t="shared" si="338"/>
        <v/>
      </c>
      <c r="S3036" s="7" t="str">
        <f>IF(OR($C3036=25,$C3036=26,$C3036=27),$J3036,"")</f>
        <v/>
      </c>
      <c r="T3036" s="9" t="str">
        <f t="shared" si="339"/>
        <v/>
      </c>
    </row>
    <row r="3037" spans="1:20" x14ac:dyDescent="0.25">
      <c r="A3037" s="20">
        <f t="shared" si="337"/>
        <v>42883.29</v>
      </c>
      <c r="B3037" s="2">
        <v>42883.281377314815</v>
      </c>
      <c r="C3037" s="1">
        <v>7</v>
      </c>
      <c r="D3037" s="1">
        <v>10</v>
      </c>
      <c r="E3037" s="1">
        <v>8</v>
      </c>
      <c r="F3037" s="1">
        <v>9</v>
      </c>
      <c r="G3037" s="1">
        <v>560.24599999999998</v>
      </c>
      <c r="H3037" s="1">
        <v>193.6071189583374</v>
      </c>
      <c r="I3037" s="22">
        <v>3520.13</v>
      </c>
      <c r="J3037" s="1">
        <v>193.6071189583374</v>
      </c>
      <c r="K3037" s="7" t="str">
        <f>IF(OR($C3037=1,$C3037=2,$C3037=3),$J3037,"")</f>
        <v/>
      </c>
      <c r="L3037" s="8" t="str">
        <f t="shared" si="334"/>
        <v/>
      </c>
      <c r="M3037" s="3">
        <f>IF(OR($C3037=7,$C3037=8,$C3037=9),$J3037,"")</f>
        <v>193.6071189583374</v>
      </c>
      <c r="N3037" s="8" t="str">
        <f t="shared" si="336"/>
        <v/>
      </c>
      <c r="O3037" s="7" t="str">
        <f>IF(OR($C3037=13,$C3037=14,$C3037=15),$J3037,"")</f>
        <v/>
      </c>
      <c r="P3037" s="8" t="str">
        <f t="shared" si="335"/>
        <v/>
      </c>
      <c r="Q3037" s="3" t="str">
        <f>IF(OR($C3037=19,$C3037=20,$C3037=21),$J3037,"")</f>
        <v/>
      </c>
      <c r="R3037" s="3" t="str">
        <f t="shared" si="338"/>
        <v/>
      </c>
      <c r="S3037" s="7" t="str">
        <f>IF(OR($C3037=25,$C3037=26,$C3037=27),$J3037,"")</f>
        <v/>
      </c>
      <c r="T3037" s="9" t="str">
        <f t="shared" si="339"/>
        <v/>
      </c>
    </row>
    <row r="3038" spans="1:20" x14ac:dyDescent="0.25">
      <c r="A3038" s="20">
        <f t="shared" si="337"/>
        <v>42883.29</v>
      </c>
      <c r="B3038" s="2">
        <v>42883.281412037039</v>
      </c>
      <c r="C3038" s="1">
        <v>8</v>
      </c>
      <c r="D3038" s="1">
        <v>11</v>
      </c>
      <c r="E3038" s="1">
        <v>9</v>
      </c>
      <c r="F3038" s="1">
        <v>10</v>
      </c>
      <c r="G3038" s="1">
        <v>574.08799999999997</v>
      </c>
      <c r="H3038" s="1">
        <v>198.39057076454625</v>
      </c>
      <c r="I3038" s="22">
        <v>3607.1</v>
      </c>
      <c r="J3038" s="1">
        <v>198.39057076454625</v>
      </c>
      <c r="K3038" s="7" t="str">
        <f>IF(OR($C3038=1,$C3038=2,$C3038=3),$J3038,"")</f>
        <v/>
      </c>
      <c r="L3038" s="8" t="str">
        <f t="shared" si="334"/>
        <v/>
      </c>
      <c r="M3038" s="3">
        <f>IF(OR($C3038=7,$C3038=8,$C3038=9),$J3038,"")</f>
        <v>198.39057076454625</v>
      </c>
      <c r="N3038" s="8">
        <f t="shared" si="336"/>
        <v>198.23794172145938</v>
      </c>
      <c r="O3038" s="7" t="str">
        <f>IF(OR($C3038=13,$C3038=14,$C3038=15),$J3038,"")</f>
        <v/>
      </c>
      <c r="P3038" s="8" t="str">
        <f t="shared" si="335"/>
        <v/>
      </c>
      <c r="Q3038" s="3" t="str">
        <f>IF(OR($C3038=19,$C3038=20,$C3038=21),$J3038,"")</f>
        <v/>
      </c>
      <c r="R3038" s="3" t="str">
        <f t="shared" si="338"/>
        <v/>
      </c>
      <c r="S3038" s="7" t="str">
        <f>IF(OR($C3038=25,$C3038=26,$C3038=27),$J3038,"")</f>
        <v/>
      </c>
      <c r="T3038" s="9" t="str">
        <f t="shared" si="339"/>
        <v/>
      </c>
    </row>
    <row r="3039" spans="1:20" x14ac:dyDescent="0.25">
      <c r="A3039" s="20">
        <f t="shared" si="337"/>
        <v>42883.29</v>
      </c>
      <c r="B3039" s="2">
        <v>42883.281446759262</v>
      </c>
      <c r="C3039" s="1">
        <v>9</v>
      </c>
      <c r="D3039" s="1">
        <v>12</v>
      </c>
      <c r="E3039" s="1">
        <v>10</v>
      </c>
      <c r="F3039" s="1">
        <v>11</v>
      </c>
      <c r="G3039" s="1">
        <v>586.60500000000002</v>
      </c>
      <c r="H3039" s="1">
        <v>202.71613544149446</v>
      </c>
      <c r="I3039" s="22">
        <v>3685.75</v>
      </c>
      <c r="J3039" s="1">
        <v>202.71613544149446</v>
      </c>
      <c r="K3039" s="7" t="str">
        <f>IF(OR($C3039=1,$C3039=2,$C3039=3),$J3039,"")</f>
        <v/>
      </c>
      <c r="L3039" s="8" t="str">
        <f t="shared" si="334"/>
        <v/>
      </c>
      <c r="M3039" s="3">
        <f>IF(OR($C3039=7,$C3039=8,$C3039=9),$J3039,"")</f>
        <v>202.71613544149446</v>
      </c>
      <c r="N3039" s="8" t="str">
        <f t="shared" si="336"/>
        <v/>
      </c>
      <c r="O3039" s="7" t="str">
        <f>IF(OR($C3039=13,$C3039=14,$C3039=15),$J3039,"")</f>
        <v/>
      </c>
      <c r="P3039" s="8" t="str">
        <f t="shared" si="335"/>
        <v/>
      </c>
      <c r="Q3039" s="3" t="str">
        <f>IF(OR($C3039=19,$C3039=20,$C3039=21),$J3039,"")</f>
        <v/>
      </c>
      <c r="R3039" s="3" t="str">
        <f t="shared" si="338"/>
        <v/>
      </c>
      <c r="S3039" s="7" t="str">
        <f>IF(OR($C3039=25,$C3039=26,$C3039=27),$J3039,"")</f>
        <v/>
      </c>
      <c r="T3039" s="9" t="str">
        <f t="shared" si="339"/>
        <v/>
      </c>
    </row>
    <row r="3040" spans="1:20" x14ac:dyDescent="0.25">
      <c r="A3040" s="20">
        <f t="shared" si="337"/>
        <v>42883.29</v>
      </c>
      <c r="B3040" s="2">
        <v>42883.281597222223</v>
      </c>
      <c r="C3040" s="1">
        <v>19</v>
      </c>
      <c r="D3040" s="1">
        <v>22</v>
      </c>
      <c r="E3040" s="1">
        <v>20</v>
      </c>
      <c r="F3040" s="1">
        <v>21</v>
      </c>
      <c r="G3040" s="1">
        <v>718.39700000000005</v>
      </c>
      <c r="H3040" s="1">
        <v>248.26018113170414</v>
      </c>
      <c r="I3040" s="22">
        <v>4513.82</v>
      </c>
      <c r="J3040" s="1">
        <v>248.26018113170414</v>
      </c>
      <c r="K3040" s="7" t="str">
        <f>IF(OR($C3040=1,$C3040=2,$C3040=3),$J3040,"")</f>
        <v/>
      </c>
      <c r="L3040" s="8" t="str">
        <f t="shared" si="334"/>
        <v/>
      </c>
      <c r="M3040" s="3" t="str">
        <f>IF(OR($C3040=7,$C3040=8,$C3040=9),$J3040,"")</f>
        <v/>
      </c>
      <c r="N3040" s="8" t="str">
        <f t="shared" si="336"/>
        <v/>
      </c>
      <c r="O3040" s="7" t="str">
        <f>IF(OR($C3040=13,$C3040=14,$C3040=15),$J3040,"")</f>
        <v/>
      </c>
      <c r="P3040" s="8" t="str">
        <f t="shared" si="335"/>
        <v/>
      </c>
      <c r="Q3040" s="3">
        <f>IF(OR($C3040=19,$C3040=20,$C3040=21),$J3040,"")</f>
        <v>248.26018113170414</v>
      </c>
      <c r="R3040" s="3" t="str">
        <f t="shared" si="338"/>
        <v/>
      </c>
      <c r="S3040" s="7" t="str">
        <f>IF(OR($C3040=25,$C3040=26,$C3040=27),$J3040,"")</f>
        <v/>
      </c>
      <c r="T3040" s="9" t="str">
        <f t="shared" si="339"/>
        <v/>
      </c>
    </row>
    <row r="3041" spans="1:20" x14ac:dyDescent="0.25">
      <c r="A3041" s="20">
        <f t="shared" si="337"/>
        <v>42883.29</v>
      </c>
      <c r="B3041" s="2">
        <v>42883.28162037037</v>
      </c>
      <c r="C3041" s="1">
        <v>20</v>
      </c>
      <c r="D3041" s="1">
        <v>23</v>
      </c>
      <c r="E3041" s="1">
        <v>21</v>
      </c>
      <c r="F3041" s="1">
        <v>22</v>
      </c>
      <c r="G3041" s="1">
        <v>821.32100000000003</v>
      </c>
      <c r="H3041" s="1">
        <v>283.82816218229249</v>
      </c>
      <c r="I3041" s="22">
        <v>5160.51</v>
      </c>
      <c r="J3041" s="1">
        <v>283.82816218229249</v>
      </c>
      <c r="K3041" s="7" t="str">
        <f>IF(OR($C3041=1,$C3041=2,$C3041=3),$J3041,"")</f>
        <v/>
      </c>
      <c r="L3041" s="8" t="str">
        <f t="shared" ref="L3041:L3104" si="340">K3041</f>
        <v/>
      </c>
      <c r="M3041" s="3" t="str">
        <f>IF(OR($C3041=7,$C3041=8,$C3041=9),$J3041,"")</f>
        <v/>
      </c>
      <c r="N3041" s="8" t="str">
        <f t="shared" si="336"/>
        <v/>
      </c>
      <c r="O3041" s="7" t="str">
        <f>IF(OR($C3041=13,$C3041=14,$C3041=15),$J3041,"")</f>
        <v/>
      </c>
      <c r="P3041" s="8" t="str">
        <f t="shared" si="335"/>
        <v/>
      </c>
      <c r="Q3041" s="3">
        <f>IF(OR($C3041=19,$C3041=20,$C3041=21),$J3041,"")</f>
        <v>283.82816218229249</v>
      </c>
      <c r="R3041" s="3">
        <f t="shared" si="338"/>
        <v>258.9415647379829</v>
      </c>
      <c r="S3041" s="7" t="str">
        <f>IF(OR($C3041=25,$C3041=26,$C3041=27),$J3041,"")</f>
        <v/>
      </c>
      <c r="T3041" s="9" t="str">
        <f t="shared" si="339"/>
        <v/>
      </c>
    </row>
    <row r="3042" spans="1:20" x14ac:dyDescent="0.25">
      <c r="A3042" s="20">
        <f t="shared" si="337"/>
        <v>42883.29</v>
      </c>
      <c r="B3042" s="2">
        <v>42883.281655092593</v>
      </c>
      <c r="C3042" s="1">
        <v>21</v>
      </c>
      <c r="D3042" s="1">
        <v>24</v>
      </c>
      <c r="E3042" s="1">
        <v>22</v>
      </c>
      <c r="F3042" s="1">
        <v>23</v>
      </c>
      <c r="G3042" s="1">
        <v>708.2</v>
      </c>
      <c r="H3042" s="1">
        <v>244.73635089995207</v>
      </c>
      <c r="I3042" s="22">
        <v>4449.75</v>
      </c>
      <c r="J3042" s="1">
        <v>244.73635089995207</v>
      </c>
      <c r="K3042" s="7" t="str">
        <f>IF(OR($C3042=1,$C3042=2,$C3042=3),$J3042,"")</f>
        <v/>
      </c>
      <c r="L3042" s="8" t="str">
        <f t="shared" si="340"/>
        <v/>
      </c>
      <c r="M3042" s="3" t="str">
        <f>IF(OR($C3042=7,$C3042=8,$C3042=9),$J3042,"")</f>
        <v/>
      </c>
      <c r="N3042" s="8" t="str">
        <f t="shared" si="336"/>
        <v/>
      </c>
      <c r="O3042" s="7" t="str">
        <f>IF(OR($C3042=13,$C3042=14,$C3042=15),$J3042,"")</f>
        <v/>
      </c>
      <c r="P3042" s="8" t="str">
        <f t="shared" si="335"/>
        <v/>
      </c>
      <c r="Q3042" s="3">
        <f>IF(OR($C3042=19,$C3042=20,$C3042=21),$J3042,"")</f>
        <v>244.73635089995207</v>
      </c>
      <c r="R3042" s="3" t="str">
        <f t="shared" si="338"/>
        <v/>
      </c>
      <c r="S3042" s="7" t="str">
        <f>IF(OR($C3042=25,$C3042=26,$C3042=27),$J3042,"")</f>
        <v/>
      </c>
      <c r="T3042" s="9" t="str">
        <f t="shared" si="339"/>
        <v/>
      </c>
    </row>
    <row r="3043" spans="1:20" x14ac:dyDescent="0.25">
      <c r="A3043" s="20">
        <f t="shared" si="337"/>
        <v>42883.3</v>
      </c>
      <c r="B3043" s="2">
        <v>42883.295277777775</v>
      </c>
      <c r="C3043" s="1">
        <v>8</v>
      </c>
      <c r="D3043" s="1">
        <v>11</v>
      </c>
      <c r="E3043" s="1">
        <v>9</v>
      </c>
      <c r="F3043" s="1">
        <v>10</v>
      </c>
      <c r="G3043" s="1">
        <v>573.93200000000002</v>
      </c>
      <c r="H3043" s="1">
        <v>198.33666103461067</v>
      </c>
      <c r="I3043" s="22">
        <v>3606.12</v>
      </c>
      <c r="J3043" s="1">
        <v>198.33666103461067</v>
      </c>
      <c r="K3043" s="7" t="str">
        <f>IF(OR($C3043=1,$C3043=2,$C3043=3),$J3043,"")</f>
        <v/>
      </c>
      <c r="L3043" s="8" t="str">
        <f t="shared" si="340"/>
        <v/>
      </c>
      <c r="M3043" s="3">
        <f>IF(OR($C3043=7,$C3043=8,$C3043=9),$J3043,"")</f>
        <v>198.33666103461067</v>
      </c>
      <c r="N3043" s="8">
        <f>M3043</f>
        <v>198.33666103461067</v>
      </c>
      <c r="O3043" s="7" t="str">
        <f>IF(OR($C3043=13,$C3043=14,$C3043=15),$J3043,"")</f>
        <v/>
      </c>
      <c r="P3043" s="8" t="str">
        <f t="shared" si="335"/>
        <v/>
      </c>
      <c r="Q3043" s="3" t="str">
        <f>IF(OR($C3043=19,$C3043=20,$C3043=21),$J3043,"")</f>
        <v/>
      </c>
      <c r="R3043" s="3" t="str">
        <f t="shared" si="338"/>
        <v/>
      </c>
      <c r="S3043" s="7" t="str">
        <f>IF(OR($C3043=25,$C3043=26,$C3043=27),$J3043,"")</f>
        <v/>
      </c>
      <c r="T3043" s="9" t="str">
        <f t="shared" si="339"/>
        <v/>
      </c>
    </row>
    <row r="3044" spans="1:20" x14ac:dyDescent="0.25">
      <c r="A3044" s="20">
        <f t="shared" si="337"/>
        <v>42883.3</v>
      </c>
      <c r="B3044" s="2">
        <v>42883.295428240737</v>
      </c>
      <c r="C3044" s="1">
        <v>19</v>
      </c>
      <c r="D3044" s="1">
        <v>22</v>
      </c>
      <c r="E3044" s="1">
        <v>20</v>
      </c>
      <c r="F3044" s="1">
        <v>21</v>
      </c>
      <c r="G3044" s="1">
        <v>720.89700000000005</v>
      </c>
      <c r="H3044" s="1">
        <v>249.12411911144133</v>
      </c>
      <c r="I3044" s="22">
        <v>4529.53</v>
      </c>
      <c r="J3044" s="1">
        <v>249.12411911144133</v>
      </c>
      <c r="K3044" s="7" t="str">
        <f>IF(OR($C3044=1,$C3044=2,$C3044=3),$J3044,"")</f>
        <v/>
      </c>
      <c r="L3044" s="8" t="str">
        <f t="shared" si="340"/>
        <v/>
      </c>
      <c r="M3044" s="3" t="str">
        <f>IF(OR($C3044=7,$C3044=8,$C3044=9),$J3044,"")</f>
        <v/>
      </c>
      <c r="N3044" s="8" t="str">
        <f t="shared" si="336"/>
        <v/>
      </c>
      <c r="O3044" s="7" t="str">
        <f>IF(OR($C3044=13,$C3044=14,$C3044=15),$J3044,"")</f>
        <v/>
      </c>
      <c r="P3044" s="8" t="str">
        <f t="shared" si="335"/>
        <v/>
      </c>
      <c r="Q3044" s="3">
        <f>IF(OR($C3044=19,$C3044=20,$C3044=21),$J3044,"")</f>
        <v>249.12411911144133</v>
      </c>
      <c r="R3044" s="3" t="str">
        <f t="shared" si="338"/>
        <v/>
      </c>
      <c r="S3044" s="7" t="str">
        <f>IF(OR($C3044=25,$C3044=26,$C3044=27),$J3044,"")</f>
        <v/>
      </c>
      <c r="T3044" s="9" t="str">
        <f t="shared" si="339"/>
        <v/>
      </c>
    </row>
    <row r="3045" spans="1:20" x14ac:dyDescent="0.25">
      <c r="A3045" s="20">
        <f t="shared" si="337"/>
        <v>42883.3</v>
      </c>
      <c r="B3045" s="2">
        <v>42883.29546296296</v>
      </c>
      <c r="C3045" s="1">
        <v>20</v>
      </c>
      <c r="D3045" s="1">
        <v>23</v>
      </c>
      <c r="E3045" s="1">
        <v>21</v>
      </c>
      <c r="F3045" s="1">
        <v>22</v>
      </c>
      <c r="G3045" s="1">
        <v>822.77300000000002</v>
      </c>
      <c r="H3045" s="1">
        <v>284.32993736092385</v>
      </c>
      <c r="I3045" s="22">
        <v>5169.6400000000003</v>
      </c>
      <c r="J3045" s="1">
        <v>284.32993736092385</v>
      </c>
      <c r="K3045" s="7" t="str">
        <f>IF(OR($C3045=1,$C3045=2,$C3045=3),$J3045,"")</f>
        <v/>
      </c>
      <c r="L3045" s="8" t="str">
        <f t="shared" si="340"/>
        <v/>
      </c>
      <c r="M3045" s="3" t="str">
        <f>IF(OR($C3045=7,$C3045=8,$C3045=9),$J3045,"")</f>
        <v/>
      </c>
      <c r="N3045" s="8" t="str">
        <f t="shared" si="336"/>
        <v/>
      </c>
      <c r="O3045" s="7" t="str">
        <f>IF(OR($C3045=13,$C3045=14,$C3045=15),$J3045,"")</f>
        <v/>
      </c>
      <c r="P3045" s="8" t="str">
        <f t="shared" si="335"/>
        <v/>
      </c>
      <c r="Q3045" s="3">
        <f>IF(OR($C3045=19,$C3045=20,$C3045=21),$J3045,"")</f>
        <v>284.32993736092385</v>
      </c>
      <c r="R3045" s="3">
        <f t="shared" si="338"/>
        <v>259.44725643545576</v>
      </c>
      <c r="S3045" s="7" t="str">
        <f>IF(OR($C3045=25,$C3045=26,$C3045=27),$J3045,"")</f>
        <v/>
      </c>
      <c r="T3045" s="9" t="str">
        <f t="shared" si="339"/>
        <v/>
      </c>
    </row>
    <row r="3046" spans="1:20" x14ac:dyDescent="0.25">
      <c r="A3046" s="20">
        <f t="shared" si="337"/>
        <v>42883.3</v>
      </c>
      <c r="B3046" s="2">
        <v>42883.295497685183</v>
      </c>
      <c r="C3046" s="1">
        <v>21</v>
      </c>
      <c r="D3046" s="1">
        <v>24</v>
      </c>
      <c r="E3046" s="1">
        <v>22</v>
      </c>
      <c r="F3046" s="1">
        <v>23</v>
      </c>
      <c r="G3046" s="1">
        <v>708.63800000000003</v>
      </c>
      <c r="H3046" s="1">
        <v>244.88771283400203</v>
      </c>
      <c r="I3046" s="22">
        <v>4452.51</v>
      </c>
      <c r="J3046" s="1">
        <v>244.88771283400203</v>
      </c>
      <c r="K3046" s="7" t="str">
        <f>IF(OR($C3046=1,$C3046=2,$C3046=3),$J3046,"")</f>
        <v/>
      </c>
      <c r="L3046" s="8" t="str">
        <f t="shared" si="340"/>
        <v/>
      </c>
      <c r="M3046" s="3" t="str">
        <f>IF(OR($C3046=7,$C3046=8,$C3046=9),$J3046,"")</f>
        <v/>
      </c>
      <c r="N3046" s="8" t="str">
        <f t="shared" si="336"/>
        <v/>
      </c>
      <c r="O3046" s="7" t="str">
        <f>IF(OR($C3046=13,$C3046=14,$C3046=15),$J3046,"")</f>
        <v/>
      </c>
      <c r="P3046" s="8" t="str">
        <f t="shared" si="335"/>
        <v/>
      </c>
      <c r="Q3046" s="3">
        <f>IF(OR($C3046=19,$C3046=20,$C3046=21),$J3046,"")</f>
        <v>244.88771283400203</v>
      </c>
      <c r="R3046" s="3" t="str">
        <f t="shared" si="338"/>
        <v/>
      </c>
      <c r="S3046" s="7" t="str">
        <f>IF(OR($C3046=25,$C3046=26,$C3046=27),$J3046,"")</f>
        <v/>
      </c>
      <c r="T3046" s="9" t="str">
        <f t="shared" si="339"/>
        <v/>
      </c>
    </row>
    <row r="3047" spans="1:20" x14ac:dyDescent="0.25">
      <c r="A3047" s="20">
        <f t="shared" si="337"/>
        <v>42883.310000000005</v>
      </c>
      <c r="B3047" s="2">
        <v>42883.309120370373</v>
      </c>
      <c r="C3047" s="1">
        <v>3</v>
      </c>
      <c r="D3047" s="1">
        <v>6</v>
      </c>
      <c r="E3047" s="1">
        <v>4</v>
      </c>
      <c r="F3047" s="1">
        <v>5</v>
      </c>
      <c r="G3047" s="1">
        <v>789.15200000000004</v>
      </c>
      <c r="H3047" s="1">
        <v>272.71135383422614</v>
      </c>
      <c r="I3047" s="22">
        <v>4958.3900000000003</v>
      </c>
      <c r="J3047" s="1">
        <v>272.71135383422614</v>
      </c>
      <c r="K3047" s="7">
        <f>IF(OR($C3047=1,$C3047=2,$C3047=3),$J3047,"")</f>
        <v>272.71135383422614</v>
      </c>
      <c r="L3047" s="8">
        <f t="shared" si="340"/>
        <v>272.71135383422614</v>
      </c>
      <c r="M3047" s="3" t="str">
        <f>IF(OR($C3047=7,$C3047=8,$C3047=9),$J3047,"")</f>
        <v/>
      </c>
      <c r="N3047" s="8" t="str">
        <f t="shared" si="336"/>
        <v/>
      </c>
      <c r="O3047" s="7" t="str">
        <f>IF(OR($C3047=13,$C3047=14,$C3047=15),$J3047,"")</f>
        <v/>
      </c>
      <c r="P3047" s="8" t="str">
        <f t="shared" si="335"/>
        <v/>
      </c>
      <c r="Q3047" s="3" t="str">
        <f>IF(OR($C3047=19,$C3047=20,$C3047=21),$J3047,"")</f>
        <v/>
      </c>
      <c r="R3047" s="3" t="str">
        <f t="shared" si="338"/>
        <v/>
      </c>
      <c r="S3047" s="7" t="str">
        <f>IF(OR($C3047=25,$C3047=26,$C3047=27),$J3047,"")</f>
        <v/>
      </c>
      <c r="T3047" s="9" t="str">
        <f t="shared" si="339"/>
        <v/>
      </c>
    </row>
    <row r="3048" spans="1:20" x14ac:dyDescent="0.25">
      <c r="A3048" s="20">
        <f t="shared" si="337"/>
        <v>42883.310000000005</v>
      </c>
      <c r="B3048" s="2">
        <v>42883.309155092589</v>
      </c>
      <c r="C3048" s="1">
        <v>7</v>
      </c>
      <c r="D3048" s="1">
        <v>10</v>
      </c>
      <c r="E3048" s="1">
        <v>8</v>
      </c>
      <c r="F3048" s="1">
        <v>9</v>
      </c>
      <c r="G3048" s="1">
        <v>559.01099999999997</v>
      </c>
      <c r="H3048" s="1">
        <v>193.1803335963472</v>
      </c>
      <c r="I3048" s="22">
        <v>3512.37</v>
      </c>
      <c r="J3048" s="1">
        <v>193.1803335963472</v>
      </c>
      <c r="K3048" s="7" t="str">
        <f>IF(OR($C3048=1,$C3048=2,$C3048=3),$J3048,"")</f>
        <v/>
      </c>
      <c r="L3048" s="8" t="str">
        <f t="shared" si="340"/>
        <v/>
      </c>
      <c r="M3048" s="3">
        <f>IF(OR($C3048=7,$C3048=8,$C3048=9),$J3048,"")</f>
        <v>193.1803335963472</v>
      </c>
      <c r="N3048" s="8" t="str">
        <f t="shared" si="336"/>
        <v/>
      </c>
      <c r="O3048" s="7" t="str">
        <f>IF(OR($C3048=13,$C3048=14,$C3048=15),$J3048,"")</f>
        <v/>
      </c>
      <c r="P3048" s="8" t="str">
        <f t="shared" si="335"/>
        <v/>
      </c>
      <c r="Q3048" s="3" t="str">
        <f>IF(OR($C3048=19,$C3048=20,$C3048=21),$J3048,"")</f>
        <v/>
      </c>
      <c r="R3048" s="3" t="str">
        <f t="shared" si="338"/>
        <v/>
      </c>
      <c r="S3048" s="7" t="str">
        <f>IF(OR($C3048=25,$C3048=26,$C3048=27),$J3048,"")</f>
        <v/>
      </c>
      <c r="T3048" s="9" t="str">
        <f t="shared" si="339"/>
        <v/>
      </c>
    </row>
    <row r="3049" spans="1:20" x14ac:dyDescent="0.25">
      <c r="A3049" s="20">
        <f t="shared" si="337"/>
        <v>42883.310000000005</v>
      </c>
      <c r="B3049" s="2">
        <v>42883.309189814812</v>
      </c>
      <c r="C3049" s="1">
        <v>8</v>
      </c>
      <c r="D3049" s="1">
        <v>11</v>
      </c>
      <c r="E3049" s="1">
        <v>9</v>
      </c>
      <c r="F3049" s="1">
        <v>10</v>
      </c>
      <c r="G3049" s="1">
        <v>571.91</v>
      </c>
      <c r="H3049" s="1">
        <v>197.63790799659924</v>
      </c>
      <c r="I3049" s="22">
        <v>3593.41</v>
      </c>
      <c r="J3049" s="1">
        <v>197.63790799659924</v>
      </c>
      <c r="K3049" s="7" t="str">
        <f>IF(OR($C3049=1,$C3049=2,$C3049=3),$J3049,"")</f>
        <v/>
      </c>
      <c r="L3049" s="8" t="str">
        <f t="shared" si="340"/>
        <v/>
      </c>
      <c r="M3049" s="3">
        <f>IF(OR($C3049=7,$C3049=8,$C3049=9),$J3049,"")</f>
        <v>197.63790799659924</v>
      </c>
      <c r="N3049" s="8">
        <f t="shared" si="336"/>
        <v>197.61118351509268</v>
      </c>
      <c r="O3049" s="7" t="str">
        <f>IF(OR($C3049=13,$C3049=14,$C3049=15),$J3049,"")</f>
        <v/>
      </c>
      <c r="P3049" s="8" t="str">
        <f t="shared" si="335"/>
        <v/>
      </c>
      <c r="Q3049" s="3" t="str">
        <f>IF(OR($C3049=19,$C3049=20,$C3049=21),$J3049,"")</f>
        <v/>
      </c>
      <c r="R3049" s="3" t="str">
        <f t="shared" si="338"/>
        <v/>
      </c>
      <c r="S3049" s="7" t="str">
        <f>IF(OR($C3049=25,$C3049=26,$C3049=27),$J3049,"")</f>
        <v/>
      </c>
      <c r="T3049" s="9" t="str">
        <f t="shared" si="339"/>
        <v/>
      </c>
    </row>
    <row r="3050" spans="1:20" x14ac:dyDescent="0.25">
      <c r="A3050" s="20">
        <f t="shared" si="337"/>
        <v>42883.310000000005</v>
      </c>
      <c r="B3050" s="2">
        <v>42883.309224537035</v>
      </c>
      <c r="C3050" s="1">
        <v>9</v>
      </c>
      <c r="D3050" s="1">
        <v>12</v>
      </c>
      <c r="E3050" s="1">
        <v>10</v>
      </c>
      <c r="F3050" s="1">
        <v>11</v>
      </c>
      <c r="G3050" s="1">
        <v>584.577</v>
      </c>
      <c r="H3050" s="1">
        <v>202.01530895233165</v>
      </c>
      <c r="I3050" s="22">
        <v>3673</v>
      </c>
      <c r="J3050" s="1">
        <v>202.01530895233165</v>
      </c>
      <c r="K3050" s="7" t="str">
        <f>IF(OR($C3050=1,$C3050=2,$C3050=3),$J3050,"")</f>
        <v/>
      </c>
      <c r="L3050" s="8" t="str">
        <f t="shared" si="340"/>
        <v/>
      </c>
      <c r="M3050" s="3">
        <f>IF(OR($C3050=7,$C3050=8,$C3050=9),$J3050,"")</f>
        <v>202.01530895233165</v>
      </c>
      <c r="N3050" s="8" t="str">
        <f t="shared" si="336"/>
        <v/>
      </c>
      <c r="O3050" s="7" t="str">
        <f>IF(OR($C3050=13,$C3050=14,$C3050=15),$J3050,"")</f>
        <v/>
      </c>
      <c r="P3050" s="8" t="str">
        <f t="shared" si="335"/>
        <v/>
      </c>
      <c r="Q3050" s="3" t="str">
        <f>IF(OR($C3050=19,$C3050=20,$C3050=21),$J3050,"")</f>
        <v/>
      </c>
      <c r="R3050" s="3" t="str">
        <f t="shared" si="338"/>
        <v/>
      </c>
      <c r="S3050" s="7" t="str">
        <f>IF(OR($C3050=25,$C3050=26,$C3050=27),$J3050,"")</f>
        <v/>
      </c>
      <c r="T3050" s="9" t="str">
        <f t="shared" si="339"/>
        <v/>
      </c>
    </row>
    <row r="3051" spans="1:20" x14ac:dyDescent="0.25">
      <c r="A3051" s="20">
        <f t="shared" si="337"/>
        <v>42883.310000000005</v>
      </c>
      <c r="B3051" s="2">
        <v>42883.309374999997</v>
      </c>
      <c r="C3051" s="1">
        <v>19</v>
      </c>
      <c r="D3051" s="1">
        <v>22</v>
      </c>
      <c r="E3051" s="1">
        <v>20</v>
      </c>
      <c r="F3051" s="1">
        <v>21</v>
      </c>
      <c r="G3051" s="1">
        <v>718.34799999999996</v>
      </c>
      <c r="H3051" s="1">
        <v>248.24324794730126</v>
      </c>
      <c r="I3051" s="22">
        <v>4513.5200000000004</v>
      </c>
      <c r="J3051" s="1">
        <v>248.24324794730126</v>
      </c>
      <c r="K3051" s="7" t="str">
        <f>IF(OR($C3051=1,$C3051=2,$C3051=3),$J3051,"")</f>
        <v/>
      </c>
      <c r="L3051" s="8" t="str">
        <f t="shared" si="340"/>
        <v/>
      </c>
      <c r="M3051" s="3" t="str">
        <f>IF(OR($C3051=7,$C3051=8,$C3051=9),$J3051,"")</f>
        <v/>
      </c>
      <c r="N3051" s="8" t="str">
        <f t="shared" si="336"/>
        <v/>
      </c>
      <c r="O3051" s="7" t="str">
        <f>IF(OR($C3051=13,$C3051=14,$C3051=15),$J3051,"")</f>
        <v/>
      </c>
      <c r="P3051" s="8" t="str">
        <f t="shared" si="335"/>
        <v/>
      </c>
      <c r="Q3051" s="3">
        <f>IF(OR($C3051=19,$C3051=20,$C3051=21),$J3051,"")</f>
        <v>248.24324794730126</v>
      </c>
      <c r="R3051" s="3" t="str">
        <f t="shared" si="338"/>
        <v/>
      </c>
      <c r="S3051" s="7" t="str">
        <f>IF(OR($C3051=25,$C3051=26,$C3051=27),$J3051,"")</f>
        <v/>
      </c>
      <c r="T3051" s="9" t="str">
        <f t="shared" si="339"/>
        <v/>
      </c>
    </row>
    <row r="3052" spans="1:20" x14ac:dyDescent="0.25">
      <c r="A3052" s="20">
        <f t="shared" si="337"/>
        <v>42883.310000000005</v>
      </c>
      <c r="B3052" s="2">
        <v>42883.309398148151</v>
      </c>
      <c r="C3052" s="1">
        <v>20</v>
      </c>
      <c r="D3052" s="1">
        <v>23</v>
      </c>
      <c r="E3052" s="1">
        <v>21</v>
      </c>
      <c r="F3052" s="1">
        <v>22</v>
      </c>
      <c r="G3052" s="1">
        <v>820.80499999999995</v>
      </c>
      <c r="H3052" s="1">
        <v>283.64984538327468</v>
      </c>
      <c r="I3052" s="22">
        <v>5157.2700000000004</v>
      </c>
      <c r="J3052" s="1">
        <v>283.64984538327468</v>
      </c>
      <c r="K3052" s="7" t="str">
        <f>IF(OR($C3052=1,$C3052=2,$C3052=3),$J3052,"")</f>
        <v/>
      </c>
      <c r="L3052" s="8" t="str">
        <f t="shared" si="340"/>
        <v/>
      </c>
      <c r="M3052" s="3" t="str">
        <f>IF(OR($C3052=7,$C3052=8,$C3052=9),$J3052,"")</f>
        <v/>
      </c>
      <c r="N3052" s="8" t="str">
        <f t="shared" si="336"/>
        <v/>
      </c>
      <c r="O3052" s="7" t="str">
        <f>IF(OR($C3052=13,$C3052=14,$C3052=15),$J3052,"")</f>
        <v/>
      </c>
      <c r="P3052" s="8" t="str">
        <f t="shared" si="335"/>
        <v/>
      </c>
      <c r="Q3052" s="3">
        <f>IF(OR($C3052=19,$C3052=20,$C3052=21),$J3052,"")</f>
        <v>283.64984538327468</v>
      </c>
      <c r="R3052" s="3">
        <f t="shared" si="338"/>
        <v>258.87371680864084</v>
      </c>
      <c r="S3052" s="7" t="str">
        <f>IF(OR($C3052=25,$C3052=26,$C3052=27),$J3052,"")</f>
        <v/>
      </c>
      <c r="T3052" s="9" t="str">
        <f t="shared" si="339"/>
        <v/>
      </c>
    </row>
    <row r="3053" spans="1:20" x14ac:dyDescent="0.25">
      <c r="A3053" s="20">
        <f t="shared" si="337"/>
        <v>42883.310000000005</v>
      </c>
      <c r="B3053" s="2">
        <v>42883.309432870374</v>
      </c>
      <c r="C3053" s="1">
        <v>21</v>
      </c>
      <c r="D3053" s="1">
        <v>24</v>
      </c>
      <c r="E3053" s="1">
        <v>22</v>
      </c>
      <c r="F3053" s="1">
        <v>23</v>
      </c>
      <c r="G3053" s="1">
        <v>708.17600000000004</v>
      </c>
      <c r="H3053" s="1">
        <v>244.7280570953466</v>
      </c>
      <c r="I3053" s="22">
        <v>4449.6000000000004</v>
      </c>
      <c r="J3053" s="1">
        <v>244.7280570953466</v>
      </c>
      <c r="K3053" s="7" t="str">
        <f>IF(OR($C3053=1,$C3053=2,$C3053=3),$J3053,"")</f>
        <v/>
      </c>
      <c r="L3053" s="8" t="str">
        <f t="shared" si="340"/>
        <v/>
      </c>
      <c r="M3053" s="3" t="str">
        <f>IF(OR($C3053=7,$C3053=8,$C3053=9),$J3053,"")</f>
        <v/>
      </c>
      <c r="N3053" s="8" t="str">
        <f t="shared" si="336"/>
        <v/>
      </c>
      <c r="O3053" s="7" t="str">
        <f>IF(OR($C3053=13,$C3053=14,$C3053=15),$J3053,"")</f>
        <v/>
      </c>
      <c r="P3053" s="8" t="str">
        <f t="shared" si="335"/>
        <v/>
      </c>
      <c r="Q3053" s="3">
        <f>IF(OR($C3053=19,$C3053=20,$C3053=21),$J3053,"")</f>
        <v>244.7280570953466</v>
      </c>
      <c r="R3053" s="3" t="str">
        <f t="shared" si="338"/>
        <v/>
      </c>
      <c r="S3053" s="7" t="str">
        <f>IF(OR($C3053=25,$C3053=26,$C3053=27),$J3053,"")</f>
        <v/>
      </c>
      <c r="T3053" s="9" t="str">
        <f t="shared" si="339"/>
        <v/>
      </c>
    </row>
    <row r="3054" spans="1:20" x14ac:dyDescent="0.25">
      <c r="A3054" s="20">
        <f t="shared" si="337"/>
        <v>42883.33</v>
      </c>
      <c r="B3054" s="2">
        <v>42883.323055555556</v>
      </c>
      <c r="C3054" s="1">
        <v>7</v>
      </c>
      <c r="D3054" s="1">
        <v>10</v>
      </c>
      <c r="E3054" s="1">
        <v>8</v>
      </c>
      <c r="F3054" s="1">
        <v>9</v>
      </c>
      <c r="G3054" s="1">
        <v>559.69000000000005</v>
      </c>
      <c r="H3054" s="1">
        <v>193.41497915164385</v>
      </c>
      <c r="I3054" s="22">
        <v>3516.63</v>
      </c>
      <c r="J3054" s="1">
        <v>193.41497915164385</v>
      </c>
      <c r="K3054" s="7" t="str">
        <f>IF(OR($C3054=1,$C3054=2,$C3054=3),$J3054,"")</f>
        <v/>
      </c>
      <c r="L3054" s="8" t="str">
        <f t="shared" si="340"/>
        <v/>
      </c>
      <c r="M3054" s="3">
        <f>IF(OR($C3054=7,$C3054=8,$C3054=9),$J3054,"")</f>
        <v>193.41497915164385</v>
      </c>
      <c r="N3054" s="8" t="str">
        <f t="shared" si="336"/>
        <v/>
      </c>
      <c r="O3054" s="7" t="str">
        <f>IF(OR($C3054=13,$C3054=14,$C3054=15),$J3054,"")</f>
        <v/>
      </c>
      <c r="P3054" s="8" t="str">
        <f t="shared" si="335"/>
        <v/>
      </c>
      <c r="Q3054" s="3" t="str">
        <f>IF(OR($C3054=19,$C3054=20,$C3054=21),$J3054,"")</f>
        <v/>
      </c>
      <c r="R3054" s="3" t="str">
        <f t="shared" si="338"/>
        <v/>
      </c>
      <c r="S3054" s="7" t="str">
        <f>IF(OR($C3054=25,$C3054=26,$C3054=27),$J3054,"")</f>
        <v/>
      </c>
      <c r="T3054" s="9" t="str">
        <f t="shared" si="339"/>
        <v/>
      </c>
    </row>
    <row r="3055" spans="1:20" x14ac:dyDescent="0.25">
      <c r="A3055" s="20">
        <f t="shared" si="337"/>
        <v>42883.33</v>
      </c>
      <c r="B3055" s="2">
        <v>42883.32309027778</v>
      </c>
      <c r="C3055" s="1">
        <v>8</v>
      </c>
      <c r="D3055" s="1">
        <v>11</v>
      </c>
      <c r="E3055" s="1">
        <v>9</v>
      </c>
      <c r="F3055" s="1">
        <v>10</v>
      </c>
      <c r="G3055" s="1">
        <v>573.01199999999994</v>
      </c>
      <c r="H3055" s="1">
        <v>198.01873185806738</v>
      </c>
      <c r="I3055" s="22">
        <v>3600.34</v>
      </c>
      <c r="J3055" s="1">
        <v>198.01873185806738</v>
      </c>
      <c r="K3055" s="7" t="str">
        <f>IF(OR($C3055=1,$C3055=2,$C3055=3),$J3055,"")</f>
        <v/>
      </c>
      <c r="L3055" s="8" t="str">
        <f t="shared" si="340"/>
        <v/>
      </c>
      <c r="M3055" s="3">
        <f>IF(OR($C3055=7,$C3055=8,$C3055=9),$J3055,"")</f>
        <v>198.01873185806738</v>
      </c>
      <c r="N3055" s="8">
        <f t="shared" si="336"/>
        <v>197.97737802677065</v>
      </c>
      <c r="O3055" s="7" t="str">
        <f>IF(OR($C3055=13,$C3055=14,$C3055=15),$J3055,"")</f>
        <v/>
      </c>
      <c r="P3055" s="8" t="str">
        <f t="shared" si="335"/>
        <v/>
      </c>
      <c r="Q3055" s="3" t="str">
        <f>IF(OR($C3055=19,$C3055=20,$C3055=21),$J3055,"")</f>
        <v/>
      </c>
      <c r="R3055" s="3" t="str">
        <f t="shared" si="338"/>
        <v/>
      </c>
      <c r="S3055" s="7" t="str">
        <f>IF(OR($C3055=25,$C3055=26,$C3055=27),$J3055,"")</f>
        <v/>
      </c>
      <c r="T3055" s="9" t="str">
        <f t="shared" si="339"/>
        <v/>
      </c>
    </row>
    <row r="3056" spans="1:20" x14ac:dyDescent="0.25">
      <c r="A3056" s="20">
        <f t="shared" si="337"/>
        <v>42883.33</v>
      </c>
      <c r="B3056" s="2">
        <v>42883.323125000003</v>
      </c>
      <c r="C3056" s="1">
        <v>9</v>
      </c>
      <c r="D3056" s="1">
        <v>12</v>
      </c>
      <c r="E3056" s="1">
        <v>10</v>
      </c>
      <c r="F3056" s="1">
        <v>11</v>
      </c>
      <c r="G3056" s="1">
        <v>585.97500000000002</v>
      </c>
      <c r="H3056" s="1">
        <v>202.49842307060069</v>
      </c>
      <c r="I3056" s="22">
        <v>3681.79</v>
      </c>
      <c r="J3056" s="1">
        <v>202.49842307060069</v>
      </c>
      <c r="K3056" s="7" t="str">
        <f>IF(OR($C3056=1,$C3056=2,$C3056=3),$J3056,"")</f>
        <v/>
      </c>
      <c r="L3056" s="8" t="str">
        <f t="shared" si="340"/>
        <v/>
      </c>
      <c r="M3056" s="3">
        <f>IF(OR($C3056=7,$C3056=8,$C3056=9),$J3056,"")</f>
        <v>202.49842307060069</v>
      </c>
      <c r="N3056" s="8" t="str">
        <f t="shared" si="336"/>
        <v/>
      </c>
      <c r="O3056" s="7" t="str">
        <f>IF(OR($C3056=13,$C3056=14,$C3056=15),$J3056,"")</f>
        <v/>
      </c>
      <c r="P3056" s="8" t="str">
        <f t="shared" si="335"/>
        <v/>
      </c>
      <c r="Q3056" s="3" t="str">
        <f>IF(OR($C3056=19,$C3056=20,$C3056=21),$J3056,"")</f>
        <v/>
      </c>
      <c r="R3056" s="3" t="str">
        <f t="shared" si="338"/>
        <v/>
      </c>
      <c r="S3056" s="7" t="str">
        <f>IF(OR($C3056=25,$C3056=26,$C3056=27),$J3056,"")</f>
        <v/>
      </c>
      <c r="T3056" s="9" t="str">
        <f t="shared" si="339"/>
        <v/>
      </c>
    </row>
    <row r="3057" spans="1:20" x14ac:dyDescent="0.25">
      <c r="A3057" s="20">
        <f t="shared" si="337"/>
        <v>42883.33</v>
      </c>
      <c r="B3057" s="2">
        <v>42883.323252314818</v>
      </c>
      <c r="C3057" s="1">
        <v>19</v>
      </c>
      <c r="D3057" s="1">
        <v>22</v>
      </c>
      <c r="E3057" s="1">
        <v>20</v>
      </c>
      <c r="F3057" s="1">
        <v>21</v>
      </c>
      <c r="G3057" s="1">
        <v>717.05899999999997</v>
      </c>
      <c r="H3057" s="1">
        <v>247.79780152494877</v>
      </c>
      <c r="I3057" s="22">
        <v>4505.42</v>
      </c>
      <c r="J3057" s="1">
        <v>247.79780152494877</v>
      </c>
      <c r="K3057" s="7" t="str">
        <f>IF(OR($C3057=1,$C3057=2,$C3057=3),$J3057,"")</f>
        <v/>
      </c>
      <c r="L3057" s="8" t="str">
        <f t="shared" si="340"/>
        <v/>
      </c>
      <c r="M3057" s="3" t="str">
        <f>IF(OR($C3057=7,$C3057=8,$C3057=9),$J3057,"")</f>
        <v/>
      </c>
      <c r="N3057" s="8" t="str">
        <f t="shared" si="336"/>
        <v/>
      </c>
      <c r="O3057" s="7" t="str">
        <f>IF(OR($C3057=13,$C3057=14,$C3057=15),$J3057,"")</f>
        <v/>
      </c>
      <c r="P3057" s="8" t="str">
        <f t="shared" si="335"/>
        <v/>
      </c>
      <c r="Q3057" s="3">
        <f>IF(OR($C3057=19,$C3057=20,$C3057=21),$J3057,"")</f>
        <v>247.79780152494877</v>
      </c>
      <c r="R3057" s="3" t="str">
        <f t="shared" si="338"/>
        <v/>
      </c>
      <c r="S3057" s="7" t="str">
        <f>IF(OR($C3057=25,$C3057=26,$C3057=27),$J3057,"")</f>
        <v/>
      </c>
      <c r="T3057" s="9" t="str">
        <f t="shared" si="339"/>
        <v/>
      </c>
    </row>
    <row r="3058" spans="1:20" x14ac:dyDescent="0.25">
      <c r="A3058" s="20">
        <f t="shared" si="337"/>
        <v>42883.33</v>
      </c>
      <c r="B3058" s="2">
        <v>42883.323287037034</v>
      </c>
      <c r="C3058" s="1">
        <v>20</v>
      </c>
      <c r="D3058" s="1">
        <v>23</v>
      </c>
      <c r="E3058" s="1">
        <v>21</v>
      </c>
      <c r="F3058" s="1">
        <v>22</v>
      </c>
      <c r="G3058" s="1">
        <v>822.06899999999996</v>
      </c>
      <c r="H3058" s="1">
        <v>284.08665242582981</v>
      </c>
      <c r="I3058" s="22">
        <v>5165.21</v>
      </c>
      <c r="J3058" s="1">
        <v>284.08665242582981</v>
      </c>
      <c r="K3058" s="7" t="str">
        <f>IF(OR($C3058=1,$C3058=2,$C3058=3),$J3058,"")</f>
        <v/>
      </c>
      <c r="L3058" s="8" t="str">
        <f t="shared" si="340"/>
        <v/>
      </c>
      <c r="M3058" s="3" t="str">
        <f>IF(OR($C3058=7,$C3058=8,$C3058=9),$J3058,"")</f>
        <v/>
      </c>
      <c r="N3058" s="8" t="str">
        <f t="shared" si="336"/>
        <v/>
      </c>
      <c r="O3058" s="7" t="str">
        <f>IF(OR($C3058=13,$C3058=14,$C3058=15),$J3058,"")</f>
        <v/>
      </c>
      <c r="P3058" s="8" t="str">
        <f t="shared" si="335"/>
        <v/>
      </c>
      <c r="Q3058" s="3">
        <f>IF(OR($C3058=19,$C3058=20,$C3058=21),$J3058,"")</f>
        <v>284.08665242582981</v>
      </c>
      <c r="R3058" s="3">
        <f t="shared" si="338"/>
        <v>258.88707904939412</v>
      </c>
      <c r="S3058" s="7" t="str">
        <f>IF(OR($C3058=25,$C3058=26,$C3058=27),$J3058,"")</f>
        <v/>
      </c>
      <c r="T3058" s="9" t="str">
        <f t="shared" si="339"/>
        <v/>
      </c>
    </row>
    <row r="3059" spans="1:20" x14ac:dyDescent="0.25">
      <c r="A3059" s="20">
        <f t="shared" si="337"/>
        <v>42883.33</v>
      </c>
      <c r="B3059" s="2">
        <v>42883.323310185187</v>
      </c>
      <c r="C3059" s="1">
        <v>21</v>
      </c>
      <c r="D3059" s="1">
        <v>24</v>
      </c>
      <c r="E3059" s="1">
        <v>22</v>
      </c>
      <c r="F3059" s="1">
        <v>23</v>
      </c>
      <c r="G3059" s="1">
        <v>708.31700000000001</v>
      </c>
      <c r="H3059" s="1">
        <v>244.77678319740374</v>
      </c>
      <c r="I3059" s="22">
        <v>4450.4799999999996</v>
      </c>
      <c r="J3059" s="1">
        <v>244.77678319740374</v>
      </c>
      <c r="K3059" s="7" t="str">
        <f>IF(OR($C3059=1,$C3059=2,$C3059=3),$J3059,"")</f>
        <v/>
      </c>
      <c r="L3059" s="8" t="str">
        <f t="shared" si="340"/>
        <v/>
      </c>
      <c r="M3059" s="3" t="str">
        <f>IF(OR($C3059=7,$C3059=8,$C3059=9),$J3059,"")</f>
        <v/>
      </c>
      <c r="N3059" s="8" t="str">
        <f t="shared" si="336"/>
        <v/>
      </c>
      <c r="O3059" s="7" t="str">
        <f>IF(OR($C3059=13,$C3059=14,$C3059=15),$J3059,"")</f>
        <v/>
      </c>
      <c r="P3059" s="8" t="str">
        <f t="shared" si="335"/>
        <v/>
      </c>
      <c r="Q3059" s="3">
        <f>IF(OR($C3059=19,$C3059=20,$C3059=21),$J3059,"")</f>
        <v>244.77678319740374</v>
      </c>
      <c r="R3059" s="3" t="str">
        <f t="shared" si="338"/>
        <v/>
      </c>
      <c r="S3059" s="7" t="str">
        <f>IF(OR($C3059=25,$C3059=26,$C3059=27),$J3059,"")</f>
        <v/>
      </c>
      <c r="T3059" s="9" t="str">
        <f t="shared" si="339"/>
        <v/>
      </c>
    </row>
    <row r="3060" spans="1:20" x14ac:dyDescent="0.25">
      <c r="A3060" s="20">
        <f t="shared" si="337"/>
        <v>42883.340000000004</v>
      </c>
      <c r="B3060" s="2">
        <v>42883.33697916667</v>
      </c>
      <c r="C3060" s="1">
        <v>8</v>
      </c>
      <c r="D3060" s="1">
        <v>11</v>
      </c>
      <c r="E3060" s="1">
        <v>9</v>
      </c>
      <c r="F3060" s="1">
        <v>10</v>
      </c>
      <c r="G3060" s="1">
        <v>573.99199999999996</v>
      </c>
      <c r="H3060" s="1">
        <v>198.35739554612437</v>
      </c>
      <c r="I3060" s="22">
        <v>3606.5</v>
      </c>
      <c r="J3060" s="1">
        <v>198.35739554612437</v>
      </c>
      <c r="K3060" s="7" t="str">
        <f>IF(OR($C3060=1,$C3060=2,$C3060=3),$J3060,"")</f>
        <v/>
      </c>
      <c r="L3060" s="8" t="str">
        <f t="shared" si="340"/>
        <v/>
      </c>
      <c r="M3060" s="3">
        <f>IF(OR($C3060=7,$C3060=8,$C3060=9),$J3060,"")</f>
        <v>198.35739554612437</v>
      </c>
      <c r="N3060" s="8">
        <f>AVERAGE(M3060:M3061)</f>
        <v>199.84215935810073</v>
      </c>
      <c r="O3060" s="7" t="str">
        <f>IF(OR($C3060=13,$C3060=14,$C3060=15),$J3060,"")</f>
        <v/>
      </c>
      <c r="P3060" s="8" t="str">
        <f t="shared" si="335"/>
        <v/>
      </c>
      <c r="Q3060" s="3" t="str">
        <f>IF(OR($C3060=19,$C3060=20,$C3060=21),$J3060,"")</f>
        <v/>
      </c>
      <c r="R3060" s="3" t="str">
        <f t="shared" si="338"/>
        <v/>
      </c>
      <c r="S3060" s="7" t="str">
        <f>IF(OR($C3060=25,$C3060=26,$C3060=27),$J3060,"")</f>
        <v/>
      </c>
      <c r="T3060" s="9" t="str">
        <f t="shared" si="339"/>
        <v/>
      </c>
    </row>
    <row r="3061" spans="1:20" x14ac:dyDescent="0.25">
      <c r="A3061" s="20">
        <f t="shared" si="337"/>
        <v>42883.340000000004</v>
      </c>
      <c r="B3061" s="2">
        <v>42883.337002314816</v>
      </c>
      <c r="C3061" s="1">
        <v>9</v>
      </c>
      <c r="D3061" s="1">
        <v>12</v>
      </c>
      <c r="E3061" s="1">
        <v>10</v>
      </c>
      <c r="F3061" s="1">
        <v>11</v>
      </c>
      <c r="G3061" s="1">
        <v>582.58500000000004</v>
      </c>
      <c r="H3061" s="1">
        <v>201.32692317007707</v>
      </c>
      <c r="I3061" s="22">
        <v>3660.49</v>
      </c>
      <c r="J3061" s="1">
        <v>201.32692317007707</v>
      </c>
      <c r="K3061" s="7" t="str">
        <f>IF(OR($C3061=1,$C3061=2,$C3061=3),$J3061,"")</f>
        <v/>
      </c>
      <c r="L3061" s="8" t="str">
        <f t="shared" si="340"/>
        <v/>
      </c>
      <c r="M3061" s="3">
        <f>IF(OR($C3061=7,$C3061=8,$C3061=9),$J3061,"")</f>
        <v>201.32692317007707</v>
      </c>
      <c r="N3061" s="8" t="str">
        <f t="shared" si="336"/>
        <v/>
      </c>
      <c r="O3061" s="7" t="str">
        <f>IF(OR($C3061=13,$C3061=14,$C3061=15),$J3061,"")</f>
        <v/>
      </c>
      <c r="P3061" s="8" t="str">
        <f t="shared" si="335"/>
        <v/>
      </c>
      <c r="Q3061" s="3" t="str">
        <f>IF(OR($C3061=19,$C3061=20,$C3061=21),$J3061,"")</f>
        <v/>
      </c>
      <c r="R3061" s="3" t="str">
        <f t="shared" si="338"/>
        <v/>
      </c>
      <c r="S3061" s="7" t="str">
        <f>IF(OR($C3061=25,$C3061=26,$C3061=27),$J3061,"")</f>
        <v/>
      </c>
      <c r="T3061" s="9" t="str">
        <f t="shared" si="339"/>
        <v/>
      </c>
    </row>
    <row r="3062" spans="1:20" x14ac:dyDescent="0.25">
      <c r="A3062" s="20">
        <f t="shared" si="337"/>
        <v>42883.340000000004</v>
      </c>
      <c r="B3062" s="2">
        <v>42883.337164351855</v>
      </c>
      <c r="C3062" s="1">
        <v>19</v>
      </c>
      <c r="D3062" s="1">
        <v>22</v>
      </c>
      <c r="E3062" s="1">
        <v>20</v>
      </c>
      <c r="F3062" s="1">
        <v>21</v>
      </c>
      <c r="G3062" s="1">
        <v>718.43700000000001</v>
      </c>
      <c r="H3062" s="1">
        <v>248.27400413937991</v>
      </c>
      <c r="I3062" s="22">
        <v>4514.07</v>
      </c>
      <c r="J3062" s="1">
        <v>248.27400413937991</v>
      </c>
      <c r="K3062" s="7" t="str">
        <f>IF(OR($C3062=1,$C3062=2,$C3062=3),$J3062,"")</f>
        <v/>
      </c>
      <c r="L3062" s="8" t="str">
        <f t="shared" si="340"/>
        <v/>
      </c>
      <c r="M3062" s="3" t="str">
        <f>IF(OR($C3062=7,$C3062=8,$C3062=9),$J3062,"")</f>
        <v/>
      </c>
      <c r="N3062" s="8" t="str">
        <f t="shared" si="336"/>
        <v/>
      </c>
      <c r="O3062" s="7" t="str">
        <f>IF(OR($C3062=13,$C3062=14,$C3062=15),$J3062,"")</f>
        <v/>
      </c>
      <c r="P3062" s="8" t="str">
        <f t="shared" si="335"/>
        <v/>
      </c>
      <c r="Q3062" s="3">
        <f>IF(OR($C3062=19,$C3062=20,$C3062=21),$J3062,"")</f>
        <v>248.27400413937991</v>
      </c>
      <c r="R3062" s="3" t="str">
        <f t="shared" si="338"/>
        <v/>
      </c>
      <c r="S3062" s="7" t="str">
        <f>IF(OR($C3062=25,$C3062=26,$C3062=27),$J3062,"")</f>
        <v/>
      </c>
      <c r="T3062" s="9" t="str">
        <f t="shared" si="339"/>
        <v/>
      </c>
    </row>
    <row r="3063" spans="1:20" x14ac:dyDescent="0.25">
      <c r="A3063" s="20">
        <f t="shared" si="337"/>
        <v>42883.340000000004</v>
      </c>
      <c r="B3063" s="2">
        <v>42883.337199074071</v>
      </c>
      <c r="C3063" s="1">
        <v>20</v>
      </c>
      <c r="D3063" s="1">
        <v>23</v>
      </c>
      <c r="E3063" s="1">
        <v>21</v>
      </c>
      <c r="F3063" s="1">
        <v>22</v>
      </c>
      <c r="G3063" s="1">
        <v>824.77</v>
      </c>
      <c r="H3063" s="1">
        <v>285.0200510191379</v>
      </c>
      <c r="I3063" s="22">
        <v>5182.18</v>
      </c>
      <c r="J3063" s="1">
        <v>285.0200510191379</v>
      </c>
      <c r="K3063" s="7" t="str">
        <f>IF(OR($C3063=1,$C3063=2,$C3063=3),$J3063,"")</f>
        <v/>
      </c>
      <c r="L3063" s="8" t="str">
        <f t="shared" si="340"/>
        <v/>
      </c>
      <c r="M3063" s="3" t="str">
        <f>IF(OR($C3063=7,$C3063=8,$C3063=9),$J3063,"")</f>
        <v/>
      </c>
      <c r="N3063" s="8" t="str">
        <f t="shared" si="336"/>
        <v/>
      </c>
      <c r="O3063" s="7" t="str">
        <f>IF(OR($C3063=13,$C3063=14,$C3063=15),$J3063,"")</f>
        <v/>
      </c>
      <c r="P3063" s="8" t="str">
        <f t="shared" ref="P3063:P3126" si="341">O3063</f>
        <v/>
      </c>
      <c r="Q3063" s="3">
        <f>IF(OR($C3063=19,$C3063=20,$C3063=21),$J3063,"")</f>
        <v>285.0200510191379</v>
      </c>
      <c r="R3063" s="3">
        <f t="shared" si="338"/>
        <v>259.35360555845222</v>
      </c>
      <c r="S3063" s="7" t="str">
        <f>IF(OR($C3063=25,$C3063=26,$C3063=27),$J3063,"")</f>
        <v/>
      </c>
      <c r="T3063" s="9" t="str">
        <f t="shared" si="339"/>
        <v/>
      </c>
    </row>
    <row r="3064" spans="1:20" x14ac:dyDescent="0.25">
      <c r="A3064" s="20">
        <f t="shared" si="337"/>
        <v>42883.340000000004</v>
      </c>
      <c r="B3064" s="2">
        <v>42883.337233796294</v>
      </c>
      <c r="C3064" s="1">
        <v>21</v>
      </c>
      <c r="D3064" s="1">
        <v>24</v>
      </c>
      <c r="E3064" s="1">
        <v>22</v>
      </c>
      <c r="F3064" s="1">
        <v>23</v>
      </c>
      <c r="G3064" s="1">
        <v>708.28800000000001</v>
      </c>
      <c r="H3064" s="1">
        <v>244.76676151683881</v>
      </c>
      <c r="I3064" s="22">
        <v>4450.3</v>
      </c>
      <c r="J3064" s="1">
        <v>244.76676151683881</v>
      </c>
      <c r="K3064" s="7" t="str">
        <f>IF(OR($C3064=1,$C3064=2,$C3064=3),$J3064,"")</f>
        <v/>
      </c>
      <c r="L3064" s="8" t="str">
        <f t="shared" si="340"/>
        <v/>
      </c>
      <c r="M3064" s="3" t="str">
        <f>IF(OR($C3064=7,$C3064=8,$C3064=9),$J3064,"")</f>
        <v/>
      </c>
      <c r="N3064" s="8" t="str">
        <f t="shared" si="336"/>
        <v/>
      </c>
      <c r="O3064" s="7" t="str">
        <f>IF(OR($C3064=13,$C3064=14,$C3064=15),$J3064,"")</f>
        <v/>
      </c>
      <c r="P3064" s="8" t="str">
        <f t="shared" si="341"/>
        <v/>
      </c>
      <c r="Q3064" s="3">
        <f>IF(OR($C3064=19,$C3064=20,$C3064=21),$J3064,"")</f>
        <v>244.76676151683881</v>
      </c>
      <c r="R3064" s="3" t="str">
        <f t="shared" si="338"/>
        <v/>
      </c>
      <c r="S3064" s="7" t="str">
        <f>IF(OR($C3064=25,$C3064=26,$C3064=27),$J3064,"")</f>
        <v/>
      </c>
      <c r="T3064" s="9" t="str">
        <f t="shared" si="339"/>
        <v/>
      </c>
    </row>
    <row r="3065" spans="1:20" x14ac:dyDescent="0.25">
      <c r="A3065" s="20">
        <f t="shared" si="337"/>
        <v>42883.360000000001</v>
      </c>
      <c r="B3065" s="2">
        <v>42883.350810185184</v>
      </c>
      <c r="C3065" s="1">
        <v>7</v>
      </c>
      <c r="D3065" s="1">
        <v>10</v>
      </c>
      <c r="E3065" s="1">
        <v>8</v>
      </c>
      <c r="F3065" s="1">
        <v>9</v>
      </c>
      <c r="G3065" s="1">
        <v>557.03599999999994</v>
      </c>
      <c r="H3065" s="1">
        <v>192.49782259235482</v>
      </c>
      <c r="I3065" s="22">
        <v>3499.96</v>
      </c>
      <c r="J3065" s="1">
        <v>192.49782259235482</v>
      </c>
      <c r="K3065" s="7" t="str">
        <f>IF(OR($C3065=1,$C3065=2,$C3065=3),$J3065,"")</f>
        <v/>
      </c>
      <c r="L3065" s="8" t="str">
        <f t="shared" si="340"/>
        <v/>
      </c>
      <c r="M3065" s="3">
        <f>IF(OR($C3065=7,$C3065=8,$C3065=9),$J3065,"")</f>
        <v>192.49782259235482</v>
      </c>
      <c r="N3065" s="8" t="str">
        <f t="shared" si="336"/>
        <v/>
      </c>
      <c r="O3065" s="7" t="str">
        <f>IF(OR($C3065=13,$C3065=14,$C3065=15),$J3065,"")</f>
        <v/>
      </c>
      <c r="P3065" s="8" t="str">
        <f t="shared" si="341"/>
        <v/>
      </c>
      <c r="Q3065" s="3" t="str">
        <f>IF(OR($C3065=19,$C3065=20,$C3065=21),$J3065,"")</f>
        <v/>
      </c>
      <c r="R3065" s="3" t="str">
        <f t="shared" si="338"/>
        <v/>
      </c>
      <c r="S3065" s="7" t="str">
        <f>IF(OR($C3065=25,$C3065=26,$C3065=27),$J3065,"")</f>
        <v/>
      </c>
      <c r="T3065" s="9" t="str">
        <f t="shared" si="339"/>
        <v/>
      </c>
    </row>
    <row r="3066" spans="1:20" x14ac:dyDescent="0.25">
      <c r="A3066" s="20">
        <f t="shared" si="337"/>
        <v>42883.360000000001</v>
      </c>
      <c r="B3066" s="2">
        <v>42883.350844907407</v>
      </c>
      <c r="C3066" s="1">
        <v>8</v>
      </c>
      <c r="D3066" s="1">
        <v>11</v>
      </c>
      <c r="E3066" s="1">
        <v>9</v>
      </c>
      <c r="F3066" s="1">
        <v>10</v>
      </c>
      <c r="G3066" s="1">
        <v>573.90099999999995</v>
      </c>
      <c r="H3066" s="1">
        <v>198.32594820366191</v>
      </c>
      <c r="I3066" s="22">
        <v>3605.93</v>
      </c>
      <c r="J3066" s="1">
        <v>198.32594820366191</v>
      </c>
      <c r="K3066" s="7" t="str">
        <f>IF(OR($C3066=1,$C3066=2,$C3066=3),$J3066,"")</f>
        <v/>
      </c>
      <c r="L3066" s="8" t="str">
        <f t="shared" si="340"/>
        <v/>
      </c>
      <c r="M3066" s="3">
        <f>IF(OR($C3066=7,$C3066=8,$C3066=9),$J3066,"")</f>
        <v>198.32594820366191</v>
      </c>
      <c r="N3066" s="8">
        <f t="shared" si="336"/>
        <v>197.85181904038214</v>
      </c>
      <c r="O3066" s="7" t="str">
        <f>IF(OR($C3066=13,$C3066=14,$C3066=15),$J3066,"")</f>
        <v/>
      </c>
      <c r="P3066" s="8" t="str">
        <f t="shared" si="341"/>
        <v/>
      </c>
      <c r="Q3066" s="3" t="str">
        <f>IF(OR($C3066=19,$C3066=20,$C3066=21),$J3066,"")</f>
        <v/>
      </c>
      <c r="R3066" s="3" t="str">
        <f t="shared" si="338"/>
        <v/>
      </c>
      <c r="S3066" s="7" t="str">
        <f>IF(OR($C3066=25,$C3066=26,$C3066=27),$J3066,"")</f>
        <v/>
      </c>
      <c r="T3066" s="9" t="str">
        <f t="shared" si="339"/>
        <v/>
      </c>
    </row>
    <row r="3067" spans="1:20" x14ac:dyDescent="0.25">
      <c r="A3067" s="20">
        <f t="shared" si="337"/>
        <v>42883.360000000001</v>
      </c>
      <c r="B3067" s="2">
        <v>42883.35087962963</v>
      </c>
      <c r="C3067" s="1">
        <v>9</v>
      </c>
      <c r="D3067" s="1">
        <v>12</v>
      </c>
      <c r="E3067" s="1">
        <v>10</v>
      </c>
      <c r="F3067" s="1">
        <v>11</v>
      </c>
      <c r="G3067" s="1">
        <v>586.65</v>
      </c>
      <c r="H3067" s="1">
        <v>202.73168632512971</v>
      </c>
      <c r="I3067" s="22">
        <v>3686.03</v>
      </c>
      <c r="J3067" s="1">
        <v>202.73168632512971</v>
      </c>
      <c r="K3067" s="7" t="str">
        <f>IF(OR($C3067=1,$C3067=2,$C3067=3),$J3067,"")</f>
        <v/>
      </c>
      <c r="L3067" s="8" t="str">
        <f t="shared" si="340"/>
        <v/>
      </c>
      <c r="M3067" s="3">
        <f>IF(OR($C3067=7,$C3067=8,$C3067=9),$J3067,"")</f>
        <v>202.73168632512971</v>
      </c>
      <c r="N3067" s="8" t="str">
        <f t="shared" si="336"/>
        <v/>
      </c>
      <c r="O3067" s="7" t="str">
        <f>IF(OR($C3067=13,$C3067=14,$C3067=15),$J3067,"")</f>
        <v/>
      </c>
      <c r="P3067" s="8" t="str">
        <f t="shared" si="341"/>
        <v/>
      </c>
      <c r="Q3067" s="3" t="str">
        <f>IF(OR($C3067=19,$C3067=20,$C3067=21),$J3067,"")</f>
        <v/>
      </c>
      <c r="R3067" s="3" t="str">
        <f t="shared" si="338"/>
        <v/>
      </c>
      <c r="S3067" s="7" t="str">
        <f>IF(OR($C3067=25,$C3067=26,$C3067=27),$J3067,"")</f>
        <v/>
      </c>
      <c r="T3067" s="9" t="str">
        <f t="shared" si="339"/>
        <v/>
      </c>
    </row>
    <row r="3068" spans="1:20" x14ac:dyDescent="0.25">
      <c r="A3068" s="20">
        <f t="shared" si="337"/>
        <v>42883.360000000001</v>
      </c>
      <c r="B3068" s="2">
        <v>42883.351018518515</v>
      </c>
      <c r="C3068" s="1">
        <v>19</v>
      </c>
      <c r="D3068" s="1">
        <v>22</v>
      </c>
      <c r="E3068" s="1">
        <v>20</v>
      </c>
      <c r="F3068" s="1">
        <v>21</v>
      </c>
      <c r="G3068" s="1">
        <v>718.298</v>
      </c>
      <c r="H3068" s="1">
        <v>248.22596918770654</v>
      </c>
      <c r="I3068" s="22">
        <v>4513.2</v>
      </c>
      <c r="J3068" s="1">
        <v>248.22596918770654</v>
      </c>
      <c r="K3068" s="7" t="str">
        <f>IF(OR($C3068=1,$C3068=2,$C3068=3),$J3068,"")</f>
        <v/>
      </c>
      <c r="L3068" s="8" t="str">
        <f t="shared" si="340"/>
        <v/>
      </c>
      <c r="M3068" s="3" t="str">
        <f>IF(OR($C3068=7,$C3068=8,$C3068=9),$J3068,"")</f>
        <v/>
      </c>
      <c r="N3068" s="8" t="str">
        <f t="shared" si="336"/>
        <v/>
      </c>
      <c r="O3068" s="7" t="str">
        <f>IF(OR($C3068=13,$C3068=14,$C3068=15),$J3068,"")</f>
        <v/>
      </c>
      <c r="P3068" s="8" t="str">
        <f t="shared" si="341"/>
        <v/>
      </c>
      <c r="Q3068" s="3">
        <f>IF(OR($C3068=19,$C3068=20,$C3068=21),$J3068,"")</f>
        <v>248.22596918770654</v>
      </c>
      <c r="R3068" s="3" t="str">
        <f t="shared" si="338"/>
        <v/>
      </c>
      <c r="S3068" s="7" t="str">
        <f>IF(OR($C3068=25,$C3068=26,$C3068=27),$J3068,"")</f>
        <v/>
      </c>
      <c r="T3068" s="9" t="str">
        <f t="shared" si="339"/>
        <v/>
      </c>
    </row>
    <row r="3069" spans="1:20" x14ac:dyDescent="0.25">
      <c r="A3069" s="20">
        <f t="shared" si="337"/>
        <v>42883.360000000001</v>
      </c>
      <c r="B3069" s="2">
        <v>42883.351053240738</v>
      </c>
      <c r="C3069" s="1">
        <v>20</v>
      </c>
      <c r="D3069" s="1">
        <v>23</v>
      </c>
      <c r="E3069" s="1">
        <v>21</v>
      </c>
      <c r="F3069" s="1">
        <v>22</v>
      </c>
      <c r="G3069" s="1">
        <v>820.73500000000001</v>
      </c>
      <c r="H3069" s="1">
        <v>283.62565511984207</v>
      </c>
      <c r="I3069" s="22">
        <v>5156.83</v>
      </c>
      <c r="J3069" s="1">
        <v>283.62565511984207</v>
      </c>
      <c r="K3069" s="7" t="str">
        <f>IF(OR($C3069=1,$C3069=2,$C3069=3),$J3069,"")</f>
        <v/>
      </c>
      <c r="L3069" s="8" t="str">
        <f t="shared" si="340"/>
        <v/>
      </c>
      <c r="M3069" s="3" t="str">
        <f>IF(OR($C3069=7,$C3069=8,$C3069=9),$J3069,"")</f>
        <v/>
      </c>
      <c r="N3069" s="8" t="str">
        <f t="shared" si="336"/>
        <v/>
      </c>
      <c r="O3069" s="7" t="str">
        <f>IF(OR($C3069=13,$C3069=14,$C3069=15),$J3069,"")</f>
        <v/>
      </c>
      <c r="P3069" s="8" t="str">
        <f t="shared" si="341"/>
        <v/>
      </c>
      <c r="Q3069" s="3">
        <f>IF(OR($C3069=19,$C3069=20,$C3069=21),$J3069,"")</f>
        <v>283.62565511984207</v>
      </c>
      <c r="R3069" s="3">
        <f t="shared" si="338"/>
        <v>258.89191710208064</v>
      </c>
      <c r="S3069" s="7" t="str">
        <f>IF(OR($C3069=25,$C3069=26,$C3069=27),$J3069,"")</f>
        <v/>
      </c>
      <c r="T3069" s="9" t="str">
        <f t="shared" si="339"/>
        <v/>
      </c>
    </row>
    <row r="3070" spans="1:20" x14ac:dyDescent="0.25">
      <c r="A3070" s="20">
        <f t="shared" si="337"/>
        <v>42883.360000000001</v>
      </c>
      <c r="B3070" s="2">
        <v>42883.351087962961</v>
      </c>
      <c r="C3070" s="1">
        <v>21</v>
      </c>
      <c r="D3070" s="1">
        <v>24</v>
      </c>
      <c r="E3070" s="1">
        <v>22</v>
      </c>
      <c r="F3070" s="1">
        <v>23</v>
      </c>
      <c r="G3070" s="1">
        <v>708.45399999999995</v>
      </c>
      <c r="H3070" s="1">
        <v>244.82412699869334</v>
      </c>
      <c r="I3070" s="22">
        <v>4451.3500000000004</v>
      </c>
      <c r="J3070" s="1">
        <v>244.82412699869334</v>
      </c>
      <c r="K3070" s="7" t="str">
        <f>IF(OR($C3070=1,$C3070=2,$C3070=3),$J3070,"")</f>
        <v/>
      </c>
      <c r="L3070" s="8" t="str">
        <f t="shared" si="340"/>
        <v/>
      </c>
      <c r="M3070" s="3" t="str">
        <f>IF(OR($C3070=7,$C3070=8,$C3070=9),$J3070,"")</f>
        <v/>
      </c>
      <c r="N3070" s="8" t="str">
        <f t="shared" si="336"/>
        <v/>
      </c>
      <c r="O3070" s="7" t="str">
        <f>IF(OR($C3070=13,$C3070=14,$C3070=15),$J3070,"")</f>
        <v/>
      </c>
      <c r="P3070" s="8" t="str">
        <f t="shared" si="341"/>
        <v/>
      </c>
      <c r="Q3070" s="3">
        <f>IF(OR($C3070=19,$C3070=20,$C3070=21),$J3070,"")</f>
        <v>244.82412699869334</v>
      </c>
      <c r="R3070" s="3" t="str">
        <f t="shared" si="338"/>
        <v/>
      </c>
      <c r="S3070" s="7" t="str">
        <f>IF(OR($C3070=25,$C3070=26,$C3070=27),$J3070,"")</f>
        <v/>
      </c>
      <c r="T3070" s="9" t="str">
        <f t="shared" si="339"/>
        <v/>
      </c>
    </row>
    <row r="3071" spans="1:20" x14ac:dyDescent="0.25">
      <c r="A3071" s="20">
        <f t="shared" si="337"/>
        <v>42883.37</v>
      </c>
      <c r="B3071" s="2">
        <v>42883.364687499998</v>
      </c>
      <c r="C3071" s="1">
        <v>7</v>
      </c>
      <c r="D3071" s="1">
        <v>10</v>
      </c>
      <c r="E3071" s="1">
        <v>8</v>
      </c>
      <c r="F3071" s="1">
        <v>9</v>
      </c>
      <c r="G3071" s="1">
        <v>556.43700000000001</v>
      </c>
      <c r="H3071" s="1">
        <v>192.29082305240982</v>
      </c>
      <c r="I3071" s="22">
        <v>3496.2</v>
      </c>
      <c r="J3071" s="1">
        <v>192.29082305240982</v>
      </c>
      <c r="K3071" s="7" t="str">
        <f>IF(OR($C3071=1,$C3071=2,$C3071=3),$J3071,"")</f>
        <v/>
      </c>
      <c r="L3071" s="8" t="str">
        <f t="shared" si="340"/>
        <v/>
      </c>
      <c r="M3071" s="3">
        <f>IF(OR($C3071=7,$C3071=8,$C3071=9),$J3071,"")</f>
        <v>192.29082305240982</v>
      </c>
      <c r="N3071" s="8" t="str">
        <f t="shared" si="336"/>
        <v/>
      </c>
      <c r="O3071" s="7" t="str">
        <f>IF(OR($C3071=13,$C3071=14,$C3071=15),$J3071,"")</f>
        <v/>
      </c>
      <c r="P3071" s="8" t="str">
        <f t="shared" si="341"/>
        <v/>
      </c>
      <c r="Q3071" s="3" t="str">
        <f>IF(OR($C3071=19,$C3071=20,$C3071=21),$J3071,"")</f>
        <v/>
      </c>
      <c r="R3071" s="3" t="str">
        <f t="shared" si="338"/>
        <v/>
      </c>
      <c r="S3071" s="7" t="str">
        <f>IF(OR($C3071=25,$C3071=26,$C3071=27),$J3071,"")</f>
        <v/>
      </c>
      <c r="T3071" s="9" t="str">
        <f t="shared" si="339"/>
        <v/>
      </c>
    </row>
    <row r="3072" spans="1:20" x14ac:dyDescent="0.25">
      <c r="A3072" s="20">
        <f t="shared" si="337"/>
        <v>42883.37</v>
      </c>
      <c r="B3072" s="2">
        <v>42883.364722222221</v>
      </c>
      <c r="C3072" s="1">
        <v>8</v>
      </c>
      <c r="D3072" s="1">
        <v>11</v>
      </c>
      <c r="E3072" s="1">
        <v>9</v>
      </c>
      <c r="F3072" s="1">
        <v>10</v>
      </c>
      <c r="G3072" s="1">
        <v>572.529</v>
      </c>
      <c r="H3072" s="1">
        <v>197.85181904038217</v>
      </c>
      <c r="I3072" s="22">
        <v>3597.3</v>
      </c>
      <c r="J3072" s="1">
        <v>197.85181904038217</v>
      </c>
      <c r="K3072" s="7" t="str">
        <f>IF(OR($C3072=1,$C3072=2,$C3072=3),$J3072,"")</f>
        <v/>
      </c>
      <c r="L3072" s="8" t="str">
        <f t="shared" si="340"/>
        <v/>
      </c>
      <c r="M3072" s="3">
        <f>IF(OR($C3072=7,$C3072=8,$C3072=9),$J3072,"")</f>
        <v>197.85181904038217</v>
      </c>
      <c r="N3072" s="8">
        <f t="shared" si="336"/>
        <v>197.55347245804626</v>
      </c>
      <c r="O3072" s="7" t="str">
        <f>IF(OR($C3072=13,$C3072=14,$C3072=15),$J3072,"")</f>
        <v/>
      </c>
      <c r="P3072" s="8" t="str">
        <f t="shared" si="341"/>
        <v/>
      </c>
      <c r="Q3072" s="3" t="str">
        <f>IF(OR($C3072=19,$C3072=20,$C3072=21),$J3072,"")</f>
        <v/>
      </c>
      <c r="R3072" s="3" t="str">
        <f t="shared" si="338"/>
        <v/>
      </c>
      <c r="S3072" s="7" t="str">
        <f>IF(OR($C3072=25,$C3072=26,$C3072=27),$J3072,"")</f>
        <v/>
      </c>
      <c r="T3072" s="9" t="str">
        <f t="shared" si="339"/>
        <v/>
      </c>
    </row>
    <row r="3073" spans="1:20" x14ac:dyDescent="0.25">
      <c r="A3073" s="20">
        <f t="shared" si="337"/>
        <v>42883.37</v>
      </c>
      <c r="B3073" s="2">
        <v>42883.364745370367</v>
      </c>
      <c r="C3073" s="1">
        <v>9</v>
      </c>
      <c r="D3073" s="1">
        <v>12</v>
      </c>
      <c r="E3073" s="1">
        <v>10</v>
      </c>
      <c r="F3073" s="1">
        <v>11</v>
      </c>
      <c r="G3073" s="1">
        <v>586.03099999999995</v>
      </c>
      <c r="H3073" s="1">
        <v>202.51777528134679</v>
      </c>
      <c r="I3073" s="22">
        <v>3682.14</v>
      </c>
      <c r="J3073" s="1">
        <v>202.51777528134679</v>
      </c>
      <c r="K3073" s="7" t="str">
        <f>IF(OR($C3073=1,$C3073=2,$C3073=3),$J3073,"")</f>
        <v/>
      </c>
      <c r="L3073" s="8" t="str">
        <f t="shared" si="340"/>
        <v/>
      </c>
      <c r="M3073" s="3">
        <f>IF(OR($C3073=7,$C3073=8,$C3073=9),$J3073,"")</f>
        <v>202.51777528134679</v>
      </c>
      <c r="N3073" s="8" t="str">
        <f t="shared" si="336"/>
        <v/>
      </c>
      <c r="O3073" s="7" t="str">
        <f>IF(OR($C3073=13,$C3073=14,$C3073=15),$J3073,"")</f>
        <v/>
      </c>
      <c r="P3073" s="8" t="str">
        <f t="shared" si="341"/>
        <v/>
      </c>
      <c r="Q3073" s="3" t="str">
        <f>IF(OR($C3073=19,$C3073=20,$C3073=21),$J3073,"")</f>
        <v/>
      </c>
      <c r="R3073" s="3" t="str">
        <f t="shared" si="338"/>
        <v/>
      </c>
      <c r="S3073" s="7" t="str">
        <f>IF(OR($C3073=25,$C3073=26,$C3073=27),$J3073,"")</f>
        <v/>
      </c>
      <c r="T3073" s="9" t="str">
        <f t="shared" si="339"/>
        <v/>
      </c>
    </row>
    <row r="3074" spans="1:20" x14ac:dyDescent="0.25">
      <c r="A3074" s="20">
        <f t="shared" si="337"/>
        <v>42883.37</v>
      </c>
      <c r="B3074" s="2">
        <v>42883.364895833336</v>
      </c>
      <c r="C3074" s="1">
        <v>19</v>
      </c>
      <c r="D3074" s="1">
        <v>22</v>
      </c>
      <c r="E3074" s="1">
        <v>20</v>
      </c>
      <c r="F3074" s="1">
        <v>21</v>
      </c>
      <c r="G3074" s="1">
        <v>715.43899999999996</v>
      </c>
      <c r="H3074" s="1">
        <v>247.23796971407907</v>
      </c>
      <c r="I3074" s="22">
        <v>4495.2299999999996</v>
      </c>
      <c r="J3074" s="1">
        <v>247.23796971407907</v>
      </c>
      <c r="K3074" s="7" t="str">
        <f>IF(OR($C3074=1,$C3074=2,$C3074=3),$J3074,"")</f>
        <v/>
      </c>
      <c r="L3074" s="8" t="str">
        <f t="shared" si="340"/>
        <v/>
      </c>
      <c r="M3074" s="3" t="str">
        <f>IF(OR($C3074=7,$C3074=8,$C3074=9),$J3074,"")</f>
        <v/>
      </c>
      <c r="N3074" s="8" t="str">
        <f t="shared" si="336"/>
        <v/>
      </c>
      <c r="O3074" s="7" t="str">
        <f>IF(OR($C3074=13,$C3074=14,$C3074=15),$J3074,"")</f>
        <v/>
      </c>
      <c r="P3074" s="8" t="str">
        <f t="shared" si="341"/>
        <v/>
      </c>
      <c r="Q3074" s="3">
        <f>IF(OR($C3074=19,$C3074=20,$C3074=21),$J3074,"")</f>
        <v>247.23796971407907</v>
      </c>
      <c r="R3074" s="3" t="str">
        <f t="shared" si="338"/>
        <v/>
      </c>
      <c r="S3074" s="7" t="str">
        <f>IF(OR($C3074=25,$C3074=26,$C3074=27),$J3074,"")</f>
        <v/>
      </c>
      <c r="T3074" s="9" t="str">
        <f t="shared" si="339"/>
        <v/>
      </c>
    </row>
    <row r="3075" spans="1:20" x14ac:dyDescent="0.25">
      <c r="A3075" s="20">
        <f t="shared" si="337"/>
        <v>42883.37</v>
      </c>
      <c r="B3075" s="2">
        <v>42883.364930555559</v>
      </c>
      <c r="C3075" s="1">
        <v>20</v>
      </c>
      <c r="D3075" s="1">
        <v>23</v>
      </c>
      <c r="E3075" s="1">
        <v>21</v>
      </c>
      <c r="F3075" s="1">
        <v>22</v>
      </c>
      <c r="G3075" s="1">
        <v>820.55100000000004</v>
      </c>
      <c r="H3075" s="1">
        <v>283.56206928453344</v>
      </c>
      <c r="I3075" s="22">
        <v>5155.67</v>
      </c>
      <c r="J3075" s="1">
        <v>283.56206928453344</v>
      </c>
      <c r="K3075" s="7" t="str">
        <f>IF(OR($C3075=1,$C3075=2,$C3075=3),$J3075,"")</f>
        <v/>
      </c>
      <c r="L3075" s="8" t="str">
        <f t="shared" si="340"/>
        <v/>
      </c>
      <c r="M3075" s="3" t="str">
        <f>IF(OR($C3075=7,$C3075=8,$C3075=9),$J3075,"")</f>
        <v/>
      </c>
      <c r="N3075" s="8" t="str">
        <f t="shared" ref="N3075:N3138" si="342">IF(AND(C3074=7,C3075=8,C3076=9),AVERAGE(M3074:M3076),"")</f>
        <v/>
      </c>
      <c r="O3075" s="7" t="str">
        <f>IF(OR($C3075=13,$C3075=14,$C3075=15),$J3075,"")</f>
        <v/>
      </c>
      <c r="P3075" s="8" t="str">
        <f t="shared" si="341"/>
        <v/>
      </c>
      <c r="Q3075" s="3">
        <f>IF(OR($C3075=19,$C3075=20,$C3075=21),$J3075,"")</f>
        <v>283.56206928453344</v>
      </c>
      <c r="R3075" s="3">
        <f t="shared" si="338"/>
        <v>258.52652893251712</v>
      </c>
      <c r="S3075" s="7" t="str">
        <f>IF(OR($C3075=25,$C3075=26,$C3075=27),$J3075,"")</f>
        <v/>
      </c>
      <c r="T3075" s="9" t="str">
        <f t="shared" si="339"/>
        <v/>
      </c>
    </row>
    <row r="3076" spans="1:20" x14ac:dyDescent="0.25">
      <c r="A3076" s="20">
        <f t="shared" ref="A3076:A3139" si="343">ROUNDUP(B3076,2)</f>
        <v>42883.37</v>
      </c>
      <c r="B3076" s="2">
        <v>42883.364965277775</v>
      </c>
      <c r="C3076" s="1">
        <v>21</v>
      </c>
      <c r="D3076" s="1">
        <v>24</v>
      </c>
      <c r="E3076" s="1">
        <v>22</v>
      </c>
      <c r="F3076" s="1">
        <v>23</v>
      </c>
      <c r="G3076" s="1">
        <v>708.32500000000005</v>
      </c>
      <c r="H3076" s="1">
        <v>244.77954779893892</v>
      </c>
      <c r="I3076" s="22">
        <v>4450.54</v>
      </c>
      <c r="J3076" s="1">
        <v>244.77954779893892</v>
      </c>
      <c r="K3076" s="7" t="str">
        <f>IF(OR($C3076=1,$C3076=2,$C3076=3),$J3076,"")</f>
        <v/>
      </c>
      <c r="L3076" s="8" t="str">
        <f t="shared" si="340"/>
        <v/>
      </c>
      <c r="M3076" s="3" t="str">
        <f>IF(OR($C3076=7,$C3076=8,$C3076=9),$J3076,"")</f>
        <v/>
      </c>
      <c r="N3076" s="8" t="str">
        <f t="shared" si="342"/>
        <v/>
      </c>
      <c r="O3076" s="7" t="str">
        <f>IF(OR($C3076=13,$C3076=14,$C3076=15),$J3076,"")</f>
        <v/>
      </c>
      <c r="P3076" s="8" t="str">
        <f t="shared" si="341"/>
        <v/>
      </c>
      <c r="Q3076" s="3">
        <f>IF(OR($C3076=19,$C3076=20,$C3076=21),$J3076,"")</f>
        <v>244.77954779893892</v>
      </c>
      <c r="R3076" s="3" t="str">
        <f t="shared" si="338"/>
        <v/>
      </c>
      <c r="S3076" s="7" t="str">
        <f>IF(OR($C3076=25,$C3076=26,$C3076=27),$J3076,"")</f>
        <v/>
      </c>
      <c r="T3076" s="9" t="str">
        <f t="shared" si="339"/>
        <v/>
      </c>
    </row>
    <row r="3077" spans="1:20" x14ac:dyDescent="0.25">
      <c r="A3077" s="20">
        <f t="shared" si="343"/>
        <v>42883.380000000005</v>
      </c>
      <c r="B3077" s="2">
        <v>42883.378599537034</v>
      </c>
      <c r="C3077" s="1">
        <v>7</v>
      </c>
      <c r="D3077" s="1">
        <v>10</v>
      </c>
      <c r="E3077" s="1">
        <v>8</v>
      </c>
      <c r="F3077" s="1">
        <v>9</v>
      </c>
      <c r="G3077" s="1">
        <v>559.07500000000005</v>
      </c>
      <c r="H3077" s="1">
        <v>193.20245040862849</v>
      </c>
      <c r="I3077" s="22">
        <v>3512.77</v>
      </c>
      <c r="J3077" s="1">
        <v>193.20245040862849</v>
      </c>
      <c r="K3077" s="7" t="str">
        <f>IF(OR($C3077=1,$C3077=2,$C3077=3),$J3077,"")</f>
        <v/>
      </c>
      <c r="L3077" s="8" t="str">
        <f t="shared" si="340"/>
        <v/>
      </c>
      <c r="M3077" s="3">
        <f>IF(OR($C3077=7,$C3077=8,$C3077=9),$J3077,"")</f>
        <v>193.20245040862849</v>
      </c>
      <c r="N3077" s="8" t="str">
        <f t="shared" si="342"/>
        <v/>
      </c>
      <c r="O3077" s="7" t="str">
        <f>IF(OR($C3077=13,$C3077=14,$C3077=15),$J3077,"")</f>
        <v/>
      </c>
      <c r="P3077" s="8" t="str">
        <f t="shared" si="341"/>
        <v/>
      </c>
      <c r="Q3077" s="3" t="str">
        <f>IF(OR($C3077=19,$C3077=20,$C3077=21),$J3077,"")</f>
        <v/>
      </c>
      <c r="R3077" s="3" t="str">
        <f t="shared" ref="R3077:R3140" si="344">IF(AND(C3076=19,C3077=20,C3078=21),AVERAGE(Q3076:Q3078),"")</f>
        <v/>
      </c>
      <c r="S3077" s="7" t="str">
        <f>IF(OR($C3077=25,$C3077=26,$C3077=27),$J3077,"")</f>
        <v/>
      </c>
      <c r="T3077" s="9" t="str">
        <f t="shared" ref="T3077:T3140" si="345">IF(AND(C3076=25,C3077=26,C3078=27),AVERAGE(S3076:S3078),"")</f>
        <v/>
      </c>
    </row>
    <row r="3078" spans="1:20" x14ac:dyDescent="0.25">
      <c r="A3078" s="20">
        <f t="shared" si="343"/>
        <v>42883.380000000005</v>
      </c>
      <c r="B3078" s="2">
        <v>42883.378634259258</v>
      </c>
      <c r="C3078" s="1">
        <v>8</v>
      </c>
      <c r="D3078" s="1">
        <v>11</v>
      </c>
      <c r="E3078" s="1">
        <v>9</v>
      </c>
      <c r="F3078" s="1">
        <v>10</v>
      </c>
      <c r="G3078" s="1">
        <v>573.351</v>
      </c>
      <c r="H3078" s="1">
        <v>198.13588184811977</v>
      </c>
      <c r="I3078" s="22">
        <v>3602.47</v>
      </c>
      <c r="J3078" s="1">
        <v>198.13588184811977</v>
      </c>
      <c r="K3078" s="7" t="str">
        <f>IF(OR($C3078=1,$C3078=2,$C3078=3),$J3078,"")</f>
        <v/>
      </c>
      <c r="L3078" s="8" t="str">
        <f t="shared" si="340"/>
        <v/>
      </c>
      <c r="M3078" s="3">
        <f>IF(OR($C3078=7,$C3078=8,$C3078=9),$J3078,"")</f>
        <v>198.13588184811977</v>
      </c>
      <c r="N3078" s="8">
        <f t="shared" si="342"/>
        <v>197.91045163127365</v>
      </c>
      <c r="O3078" s="7" t="str">
        <f>IF(OR($C3078=13,$C3078=14,$C3078=15),$J3078,"")</f>
        <v/>
      </c>
      <c r="P3078" s="8" t="str">
        <f t="shared" si="341"/>
        <v/>
      </c>
      <c r="Q3078" s="3" t="str">
        <f>IF(OR($C3078=19,$C3078=20,$C3078=21),$J3078,"")</f>
        <v/>
      </c>
      <c r="R3078" s="3" t="str">
        <f t="shared" si="344"/>
        <v/>
      </c>
      <c r="S3078" s="7" t="str">
        <f>IF(OR($C3078=25,$C3078=26,$C3078=27),$J3078,"")</f>
        <v/>
      </c>
      <c r="T3078" s="9" t="str">
        <f t="shared" si="345"/>
        <v/>
      </c>
    </row>
    <row r="3079" spans="1:20" x14ac:dyDescent="0.25">
      <c r="A3079" s="20">
        <f t="shared" si="343"/>
        <v>42883.380000000005</v>
      </c>
      <c r="B3079" s="2">
        <v>42883.378668981481</v>
      </c>
      <c r="C3079" s="1">
        <v>9</v>
      </c>
      <c r="D3079" s="1">
        <v>12</v>
      </c>
      <c r="E3079" s="1">
        <v>10</v>
      </c>
      <c r="F3079" s="1">
        <v>11</v>
      </c>
      <c r="G3079" s="1">
        <v>585.66999999999996</v>
      </c>
      <c r="H3079" s="1">
        <v>202.39302263707273</v>
      </c>
      <c r="I3079" s="22">
        <v>3679.87</v>
      </c>
      <c r="J3079" s="1">
        <v>202.39302263707273</v>
      </c>
      <c r="K3079" s="7" t="str">
        <f>IF(OR($C3079=1,$C3079=2,$C3079=3),$J3079,"")</f>
        <v/>
      </c>
      <c r="L3079" s="8" t="str">
        <f t="shared" si="340"/>
        <v/>
      </c>
      <c r="M3079" s="3">
        <f>IF(OR($C3079=7,$C3079=8,$C3079=9),$J3079,"")</f>
        <v>202.39302263707273</v>
      </c>
      <c r="N3079" s="8" t="str">
        <f t="shared" si="342"/>
        <v/>
      </c>
      <c r="O3079" s="7" t="str">
        <f>IF(OR($C3079=13,$C3079=14,$C3079=15),$J3079,"")</f>
        <v/>
      </c>
      <c r="P3079" s="8" t="str">
        <f t="shared" si="341"/>
        <v/>
      </c>
      <c r="Q3079" s="3" t="str">
        <f>IF(OR($C3079=19,$C3079=20,$C3079=21),$J3079,"")</f>
        <v/>
      </c>
      <c r="R3079" s="3" t="str">
        <f t="shared" si="344"/>
        <v/>
      </c>
      <c r="S3079" s="7" t="str">
        <f>IF(OR($C3079=25,$C3079=26,$C3079=27),$J3079,"")</f>
        <v/>
      </c>
      <c r="T3079" s="9" t="str">
        <f t="shared" si="345"/>
        <v/>
      </c>
    </row>
    <row r="3080" spans="1:20" x14ac:dyDescent="0.25">
      <c r="A3080" s="20">
        <f t="shared" si="343"/>
        <v>42883.380000000005</v>
      </c>
      <c r="B3080" s="2">
        <v>42883.378819444442</v>
      </c>
      <c r="C3080" s="1">
        <v>19</v>
      </c>
      <c r="D3080" s="1">
        <v>22</v>
      </c>
      <c r="E3080" s="1">
        <v>20</v>
      </c>
      <c r="F3080" s="1">
        <v>21</v>
      </c>
      <c r="G3080" s="1">
        <v>721.27800000000002</v>
      </c>
      <c r="H3080" s="1">
        <v>249.25578325955325</v>
      </c>
      <c r="I3080" s="22">
        <v>4531.92</v>
      </c>
      <c r="J3080" s="1">
        <v>249.25578325955325</v>
      </c>
      <c r="K3080" s="7" t="str">
        <f>IF(OR($C3080=1,$C3080=2,$C3080=3),$J3080,"")</f>
        <v/>
      </c>
      <c r="L3080" s="8" t="str">
        <f t="shared" si="340"/>
        <v/>
      </c>
      <c r="M3080" s="3" t="str">
        <f>IF(OR($C3080=7,$C3080=8,$C3080=9),$J3080,"")</f>
        <v/>
      </c>
      <c r="N3080" s="8" t="str">
        <f t="shared" si="342"/>
        <v/>
      </c>
      <c r="O3080" s="7" t="str">
        <f>IF(OR($C3080=13,$C3080=14,$C3080=15),$J3080,"")</f>
        <v/>
      </c>
      <c r="P3080" s="8" t="str">
        <f t="shared" si="341"/>
        <v/>
      </c>
      <c r="Q3080" s="3">
        <f>IF(OR($C3080=19,$C3080=20,$C3080=21),$J3080,"")</f>
        <v>249.25578325955325</v>
      </c>
      <c r="R3080" s="3" t="str">
        <f t="shared" si="344"/>
        <v/>
      </c>
      <c r="S3080" s="7" t="str">
        <f>IF(OR($C3080=25,$C3080=26,$C3080=27),$J3080,"")</f>
        <v/>
      </c>
      <c r="T3080" s="9" t="str">
        <f t="shared" si="345"/>
        <v/>
      </c>
    </row>
    <row r="3081" spans="1:20" x14ac:dyDescent="0.25">
      <c r="A3081" s="20">
        <f t="shared" si="343"/>
        <v>42883.380000000005</v>
      </c>
      <c r="B3081" s="2">
        <v>42883.378854166665</v>
      </c>
      <c r="C3081" s="1">
        <v>20</v>
      </c>
      <c r="D3081" s="1">
        <v>23</v>
      </c>
      <c r="E3081" s="1">
        <v>21</v>
      </c>
      <c r="F3081" s="1">
        <v>22</v>
      </c>
      <c r="G3081" s="1">
        <v>821.29499999999996</v>
      </c>
      <c r="H3081" s="1">
        <v>283.81917722730316</v>
      </c>
      <c r="I3081" s="22">
        <v>5160.3500000000004</v>
      </c>
      <c r="J3081" s="1">
        <v>283.81917722730316</v>
      </c>
      <c r="K3081" s="7" t="str">
        <f>IF(OR($C3081=1,$C3081=2,$C3081=3),$J3081,"")</f>
        <v/>
      </c>
      <c r="L3081" s="8" t="str">
        <f t="shared" si="340"/>
        <v/>
      </c>
      <c r="M3081" s="3" t="str">
        <f>IF(OR($C3081=7,$C3081=8,$C3081=9),$J3081,"")</f>
        <v/>
      </c>
      <c r="N3081" s="8" t="str">
        <f t="shared" si="342"/>
        <v/>
      </c>
      <c r="O3081" s="7" t="str">
        <f>IF(OR($C3081=13,$C3081=14,$C3081=15),$J3081,"")</f>
        <v/>
      </c>
      <c r="P3081" s="8" t="str">
        <f t="shared" si="341"/>
        <v/>
      </c>
      <c r="Q3081" s="3">
        <f>IF(OR($C3081=19,$C3081=20,$C3081=21),$J3081,"")</f>
        <v>283.81917722730316</v>
      </c>
      <c r="R3081" s="3">
        <f t="shared" si="344"/>
        <v>259.25603816260724</v>
      </c>
      <c r="S3081" s="7" t="str">
        <f>IF(OR($C3081=25,$C3081=26,$C3081=27),$J3081,"")</f>
        <v/>
      </c>
      <c r="T3081" s="9" t="str">
        <f t="shared" si="345"/>
        <v/>
      </c>
    </row>
    <row r="3082" spans="1:20" x14ac:dyDescent="0.25">
      <c r="A3082" s="20">
        <f t="shared" si="343"/>
        <v>42883.380000000005</v>
      </c>
      <c r="B3082" s="2">
        <v>42883.378888888888</v>
      </c>
      <c r="C3082" s="1">
        <v>21</v>
      </c>
      <c r="D3082" s="1">
        <v>24</v>
      </c>
      <c r="E3082" s="1">
        <v>22</v>
      </c>
      <c r="F3082" s="1">
        <v>23</v>
      </c>
      <c r="G3082" s="1">
        <v>708.07500000000005</v>
      </c>
      <c r="H3082" s="1">
        <v>244.69315400096522</v>
      </c>
      <c r="I3082" s="22">
        <v>4448.97</v>
      </c>
      <c r="J3082" s="1">
        <v>244.69315400096522</v>
      </c>
      <c r="K3082" s="7" t="str">
        <f>IF(OR($C3082=1,$C3082=2,$C3082=3),$J3082,"")</f>
        <v/>
      </c>
      <c r="L3082" s="8" t="str">
        <f t="shared" si="340"/>
        <v/>
      </c>
      <c r="M3082" s="3" t="str">
        <f>IF(OR($C3082=7,$C3082=8,$C3082=9),$J3082,"")</f>
        <v/>
      </c>
      <c r="N3082" s="8" t="str">
        <f t="shared" si="342"/>
        <v/>
      </c>
      <c r="O3082" s="7" t="str">
        <f>IF(OR($C3082=13,$C3082=14,$C3082=15),$J3082,"")</f>
        <v/>
      </c>
      <c r="P3082" s="8" t="str">
        <f t="shared" si="341"/>
        <v/>
      </c>
      <c r="Q3082" s="3">
        <f>IF(OR($C3082=19,$C3082=20,$C3082=21),$J3082,"")</f>
        <v>244.69315400096522</v>
      </c>
      <c r="R3082" s="3" t="str">
        <f t="shared" si="344"/>
        <v/>
      </c>
      <c r="S3082" s="7" t="str">
        <f>IF(OR($C3082=25,$C3082=26,$C3082=27),$J3082,"")</f>
        <v/>
      </c>
      <c r="T3082" s="9" t="str">
        <f t="shared" si="345"/>
        <v/>
      </c>
    </row>
    <row r="3083" spans="1:20" x14ac:dyDescent="0.25">
      <c r="A3083" s="20">
        <f t="shared" si="343"/>
        <v>42883.4</v>
      </c>
      <c r="B3083" s="2">
        <v>42883.392476851855</v>
      </c>
      <c r="C3083" s="1">
        <v>7</v>
      </c>
      <c r="D3083" s="1">
        <v>10</v>
      </c>
      <c r="E3083" s="1">
        <v>8</v>
      </c>
      <c r="F3083" s="1">
        <v>9</v>
      </c>
      <c r="G3083" s="1">
        <v>558.97299999999996</v>
      </c>
      <c r="H3083" s="1">
        <v>193.1672017390552</v>
      </c>
      <c r="I3083" s="22">
        <v>3512.13</v>
      </c>
      <c r="J3083" s="1">
        <v>193.1672017390552</v>
      </c>
      <c r="K3083" s="7" t="str">
        <f>IF(OR($C3083=1,$C3083=2,$C3083=3),$J3083,"")</f>
        <v/>
      </c>
      <c r="L3083" s="8" t="str">
        <f t="shared" si="340"/>
        <v/>
      </c>
      <c r="M3083" s="3">
        <f>IF(OR($C3083=7,$C3083=8,$C3083=9),$J3083,"")</f>
        <v>193.1672017390552</v>
      </c>
      <c r="N3083" s="8" t="str">
        <f t="shared" si="342"/>
        <v/>
      </c>
      <c r="O3083" s="7" t="str">
        <f>IF(OR($C3083=13,$C3083=14,$C3083=15),$J3083,"")</f>
        <v/>
      </c>
      <c r="P3083" s="8" t="str">
        <f t="shared" si="341"/>
        <v/>
      </c>
      <c r="Q3083" s="3" t="str">
        <f>IF(OR($C3083=19,$C3083=20,$C3083=21),$J3083,"")</f>
        <v/>
      </c>
      <c r="R3083" s="3" t="str">
        <f t="shared" si="344"/>
        <v/>
      </c>
      <c r="S3083" s="7" t="str">
        <f>IF(OR($C3083=25,$C3083=26,$C3083=27),$J3083,"")</f>
        <v/>
      </c>
      <c r="T3083" s="9" t="str">
        <f t="shared" si="345"/>
        <v/>
      </c>
    </row>
    <row r="3084" spans="1:20" x14ac:dyDescent="0.25">
      <c r="A3084" s="20">
        <f t="shared" si="343"/>
        <v>42883.4</v>
      </c>
      <c r="B3084" s="2">
        <v>42883.392511574071</v>
      </c>
      <c r="C3084" s="1">
        <v>8</v>
      </c>
      <c r="D3084" s="1">
        <v>11</v>
      </c>
      <c r="E3084" s="1">
        <v>9</v>
      </c>
      <c r="F3084" s="1">
        <v>10</v>
      </c>
      <c r="G3084" s="1">
        <v>574.15300000000002</v>
      </c>
      <c r="H3084" s="1">
        <v>198.41303315201947</v>
      </c>
      <c r="I3084" s="22">
        <v>3607.51</v>
      </c>
      <c r="J3084" s="1">
        <v>198.41303315201947</v>
      </c>
      <c r="K3084" s="7" t="str">
        <f>IF(OR($C3084=1,$C3084=2,$C3084=3),$J3084,"")</f>
        <v/>
      </c>
      <c r="L3084" s="8" t="str">
        <f t="shared" si="340"/>
        <v/>
      </c>
      <c r="M3084" s="3">
        <f>IF(OR($C3084=7,$C3084=8,$C3084=9),$J3084,"")</f>
        <v>198.41303315201947</v>
      </c>
      <c r="N3084" s="8">
        <f t="shared" si="342"/>
        <v>198.09982683643207</v>
      </c>
      <c r="O3084" s="7" t="str">
        <f>IF(OR($C3084=13,$C3084=14,$C3084=15),$J3084,"")</f>
        <v/>
      </c>
      <c r="P3084" s="8" t="str">
        <f t="shared" si="341"/>
        <v/>
      </c>
      <c r="Q3084" s="3" t="str">
        <f>IF(OR($C3084=19,$C3084=20,$C3084=21),$J3084,"")</f>
        <v/>
      </c>
      <c r="R3084" s="3" t="str">
        <f t="shared" si="344"/>
        <v/>
      </c>
      <c r="S3084" s="7" t="str">
        <f>IF(OR($C3084=25,$C3084=26,$C3084=27),$J3084,"")</f>
        <v/>
      </c>
      <c r="T3084" s="9" t="str">
        <f t="shared" si="345"/>
        <v/>
      </c>
    </row>
    <row r="3085" spans="1:20" x14ac:dyDescent="0.25">
      <c r="A3085" s="20">
        <f t="shared" si="343"/>
        <v>42883.4</v>
      </c>
      <c r="B3085" s="2">
        <v>42883.392546296294</v>
      </c>
      <c r="C3085" s="1">
        <v>9</v>
      </c>
      <c r="D3085" s="1">
        <v>12</v>
      </c>
      <c r="E3085" s="1">
        <v>10</v>
      </c>
      <c r="F3085" s="1">
        <v>11</v>
      </c>
      <c r="G3085" s="1">
        <v>586.61400000000003</v>
      </c>
      <c r="H3085" s="1">
        <v>202.71924561822152</v>
      </c>
      <c r="I3085" s="22">
        <v>3685.81</v>
      </c>
      <c r="J3085" s="1">
        <v>202.71924561822152</v>
      </c>
      <c r="K3085" s="7" t="str">
        <f>IF(OR($C3085=1,$C3085=2,$C3085=3),$J3085,"")</f>
        <v/>
      </c>
      <c r="L3085" s="8" t="str">
        <f t="shared" si="340"/>
        <v/>
      </c>
      <c r="M3085" s="3">
        <f>IF(OR($C3085=7,$C3085=8,$C3085=9),$J3085,"")</f>
        <v>202.71924561822152</v>
      </c>
      <c r="N3085" s="8" t="str">
        <f t="shared" si="342"/>
        <v/>
      </c>
      <c r="O3085" s="7" t="str">
        <f>IF(OR($C3085=13,$C3085=14,$C3085=15),$J3085,"")</f>
        <v/>
      </c>
      <c r="P3085" s="8" t="str">
        <f t="shared" si="341"/>
        <v/>
      </c>
      <c r="Q3085" s="3" t="str">
        <f>IF(OR($C3085=19,$C3085=20,$C3085=21),$J3085,"")</f>
        <v/>
      </c>
      <c r="R3085" s="3" t="str">
        <f t="shared" si="344"/>
        <v/>
      </c>
      <c r="S3085" s="7" t="str">
        <f>IF(OR($C3085=25,$C3085=26,$C3085=27),$J3085,"")</f>
        <v/>
      </c>
      <c r="T3085" s="9" t="str">
        <f t="shared" si="345"/>
        <v/>
      </c>
    </row>
    <row r="3086" spans="1:20" x14ac:dyDescent="0.25">
      <c r="A3086" s="20">
        <f t="shared" si="343"/>
        <v>42883.4</v>
      </c>
      <c r="B3086" s="2">
        <v>42883.392685185187</v>
      </c>
      <c r="C3086" s="1">
        <v>19</v>
      </c>
      <c r="D3086" s="1">
        <v>22</v>
      </c>
      <c r="E3086" s="1">
        <v>20</v>
      </c>
      <c r="F3086" s="1">
        <v>21</v>
      </c>
      <c r="G3086" s="1">
        <v>717.29200000000003</v>
      </c>
      <c r="H3086" s="1">
        <v>247.87832054466028</v>
      </c>
      <c r="I3086" s="22">
        <v>4506.88</v>
      </c>
      <c r="J3086" s="1">
        <v>247.87832054466028</v>
      </c>
      <c r="K3086" s="7" t="str">
        <f>IF(OR($C3086=1,$C3086=2,$C3086=3),$J3086,"")</f>
        <v/>
      </c>
      <c r="L3086" s="8" t="str">
        <f t="shared" si="340"/>
        <v/>
      </c>
      <c r="M3086" s="3" t="str">
        <f>IF(OR($C3086=7,$C3086=8,$C3086=9),$J3086,"")</f>
        <v/>
      </c>
      <c r="N3086" s="8" t="str">
        <f t="shared" si="342"/>
        <v/>
      </c>
      <c r="O3086" s="7" t="str">
        <f>IF(OR($C3086=13,$C3086=14,$C3086=15),$J3086,"")</f>
        <v/>
      </c>
      <c r="P3086" s="8" t="str">
        <f t="shared" si="341"/>
        <v/>
      </c>
      <c r="Q3086" s="3">
        <f>IF(OR($C3086=19,$C3086=20,$C3086=21),$J3086,"")</f>
        <v>247.87832054466028</v>
      </c>
      <c r="R3086" s="3" t="str">
        <f t="shared" si="344"/>
        <v/>
      </c>
      <c r="S3086" s="7" t="str">
        <f>IF(OR($C3086=25,$C3086=26,$C3086=27),$J3086,"")</f>
        <v/>
      </c>
      <c r="T3086" s="9" t="str">
        <f t="shared" si="345"/>
        <v/>
      </c>
    </row>
    <row r="3087" spans="1:20" x14ac:dyDescent="0.25">
      <c r="A3087" s="20">
        <f t="shared" si="343"/>
        <v>42883.4</v>
      </c>
      <c r="B3087" s="2">
        <v>42883.39271990741</v>
      </c>
      <c r="C3087" s="1">
        <v>20</v>
      </c>
      <c r="D3087" s="1">
        <v>23</v>
      </c>
      <c r="E3087" s="1">
        <v>21</v>
      </c>
      <c r="F3087" s="1">
        <v>22</v>
      </c>
      <c r="G3087" s="1">
        <v>823.24099999999999</v>
      </c>
      <c r="H3087" s="1">
        <v>284.4916665507306</v>
      </c>
      <c r="I3087" s="22">
        <v>5172.57</v>
      </c>
      <c r="J3087" s="1">
        <v>284.4916665507306</v>
      </c>
      <c r="K3087" s="7" t="str">
        <f>IF(OR($C3087=1,$C3087=2,$C3087=3),$J3087,"")</f>
        <v/>
      </c>
      <c r="L3087" s="8" t="str">
        <f t="shared" si="340"/>
        <v/>
      </c>
      <c r="M3087" s="3" t="str">
        <f>IF(OR($C3087=7,$C3087=8,$C3087=9),$J3087,"")</f>
        <v/>
      </c>
      <c r="N3087" s="8" t="str">
        <f t="shared" si="342"/>
        <v/>
      </c>
      <c r="O3087" s="7" t="str">
        <f>IF(OR($C3087=13,$C3087=14,$C3087=15),$J3087,"")</f>
        <v/>
      </c>
      <c r="P3087" s="8" t="str">
        <f t="shared" si="341"/>
        <v/>
      </c>
      <c r="Q3087" s="3">
        <f>IF(OR($C3087=19,$C3087=20,$C3087=21),$J3087,"")</f>
        <v>284.4916665507306</v>
      </c>
      <c r="R3087" s="3">
        <f t="shared" si="344"/>
        <v>258.97900205043817</v>
      </c>
      <c r="S3087" s="7" t="str">
        <f>IF(OR($C3087=25,$C3087=26,$C3087=27),$J3087,"")</f>
        <v/>
      </c>
      <c r="T3087" s="9" t="str">
        <f t="shared" si="345"/>
        <v/>
      </c>
    </row>
    <row r="3088" spans="1:20" x14ac:dyDescent="0.25">
      <c r="A3088" s="20">
        <f t="shared" si="343"/>
        <v>42883.4</v>
      </c>
      <c r="B3088" s="2">
        <v>42883.392754629633</v>
      </c>
      <c r="C3088" s="1">
        <v>21</v>
      </c>
      <c r="D3088" s="1">
        <v>24</v>
      </c>
      <c r="E3088" s="1">
        <v>22</v>
      </c>
      <c r="F3088" s="1">
        <v>23</v>
      </c>
      <c r="G3088" s="1">
        <v>707.71</v>
      </c>
      <c r="H3088" s="1">
        <v>244.56701905592357</v>
      </c>
      <c r="I3088" s="22">
        <v>4446.67</v>
      </c>
      <c r="J3088" s="1">
        <v>244.56701905592357</v>
      </c>
      <c r="K3088" s="7" t="str">
        <f>IF(OR($C3088=1,$C3088=2,$C3088=3),$J3088,"")</f>
        <v/>
      </c>
      <c r="L3088" s="8" t="str">
        <f t="shared" si="340"/>
        <v/>
      </c>
      <c r="M3088" s="3" t="str">
        <f>IF(OR($C3088=7,$C3088=8,$C3088=9),$J3088,"")</f>
        <v/>
      </c>
      <c r="N3088" s="8" t="str">
        <f t="shared" si="342"/>
        <v/>
      </c>
      <c r="O3088" s="7" t="str">
        <f>IF(OR($C3088=13,$C3088=14,$C3088=15),$J3088,"")</f>
        <v/>
      </c>
      <c r="P3088" s="8" t="str">
        <f t="shared" si="341"/>
        <v/>
      </c>
      <c r="Q3088" s="3">
        <f>IF(OR($C3088=19,$C3088=20,$C3088=21),$J3088,"")</f>
        <v>244.56701905592357</v>
      </c>
      <c r="R3088" s="3" t="str">
        <f t="shared" si="344"/>
        <v/>
      </c>
      <c r="S3088" s="7" t="str">
        <f>IF(OR($C3088=25,$C3088=26,$C3088=27),$J3088,"")</f>
        <v/>
      </c>
      <c r="T3088" s="9" t="str">
        <f t="shared" si="345"/>
        <v/>
      </c>
    </row>
    <row r="3089" spans="1:20" x14ac:dyDescent="0.25">
      <c r="A3089" s="20">
        <f t="shared" si="343"/>
        <v>42883.41</v>
      </c>
      <c r="B3089" s="2">
        <v>42883.406377314815</v>
      </c>
      <c r="C3089" s="1">
        <v>7</v>
      </c>
      <c r="D3089" s="1">
        <v>10</v>
      </c>
      <c r="E3089" s="1">
        <v>8</v>
      </c>
      <c r="F3089" s="1">
        <v>9</v>
      </c>
      <c r="G3089" s="1">
        <v>557.29499999999996</v>
      </c>
      <c r="H3089" s="1">
        <v>192.58732656705558</v>
      </c>
      <c r="I3089" s="22">
        <v>3501.59</v>
      </c>
      <c r="J3089" s="1">
        <v>192.58732656705558</v>
      </c>
      <c r="K3089" s="7" t="str">
        <f>IF(OR($C3089=1,$C3089=2,$C3089=3),$J3089,"")</f>
        <v/>
      </c>
      <c r="L3089" s="8" t="str">
        <f t="shared" si="340"/>
        <v/>
      </c>
      <c r="M3089" s="3">
        <f>IF(OR($C3089=7,$C3089=8,$C3089=9),$J3089,"")</f>
        <v>192.58732656705558</v>
      </c>
      <c r="N3089" s="8">
        <f>AVERAGE(M3089:M3090)</f>
        <v>195.6107639209439</v>
      </c>
      <c r="O3089" s="7" t="str">
        <f>IF(OR($C3089=13,$C3089=14,$C3089=15),$J3089,"")</f>
        <v/>
      </c>
      <c r="P3089" s="8" t="str">
        <f t="shared" si="341"/>
        <v/>
      </c>
      <c r="Q3089" s="3" t="str">
        <f>IF(OR($C3089=19,$C3089=20,$C3089=21),$J3089,"")</f>
        <v/>
      </c>
      <c r="R3089" s="3" t="str">
        <f t="shared" si="344"/>
        <v/>
      </c>
      <c r="S3089" s="7" t="str">
        <f>IF(OR($C3089=25,$C3089=26,$C3089=27),$J3089,"")</f>
        <v/>
      </c>
      <c r="T3089" s="9" t="str">
        <f t="shared" si="345"/>
        <v/>
      </c>
    </row>
    <row r="3090" spans="1:20" x14ac:dyDescent="0.25">
      <c r="A3090" s="20">
        <f t="shared" si="343"/>
        <v>42883.41</v>
      </c>
      <c r="B3090" s="2">
        <v>42883.406400462962</v>
      </c>
      <c r="C3090" s="1">
        <v>8</v>
      </c>
      <c r="D3090" s="1">
        <v>11</v>
      </c>
      <c r="E3090" s="1">
        <v>9</v>
      </c>
      <c r="F3090" s="1">
        <v>10</v>
      </c>
      <c r="G3090" s="1">
        <v>574.79300000000001</v>
      </c>
      <c r="H3090" s="1">
        <v>198.63420127483218</v>
      </c>
      <c r="I3090" s="22">
        <v>3611.53</v>
      </c>
      <c r="J3090" s="1">
        <v>198.63420127483218</v>
      </c>
      <c r="K3090" s="7" t="str">
        <f>IF(OR($C3090=1,$C3090=2,$C3090=3),$J3090,"")</f>
        <v/>
      </c>
      <c r="L3090" s="8" t="str">
        <f t="shared" si="340"/>
        <v/>
      </c>
      <c r="M3090" s="3">
        <f>IF(OR($C3090=7,$C3090=8,$C3090=9),$J3090,"")</f>
        <v>198.63420127483218</v>
      </c>
      <c r="N3090" s="8" t="str">
        <f t="shared" si="342"/>
        <v/>
      </c>
      <c r="O3090" s="7" t="str">
        <f>IF(OR($C3090=13,$C3090=14,$C3090=15),$J3090,"")</f>
        <v/>
      </c>
      <c r="P3090" s="8" t="str">
        <f t="shared" si="341"/>
        <v/>
      </c>
      <c r="Q3090" s="3" t="str">
        <f>IF(OR($C3090=19,$C3090=20,$C3090=21),$J3090,"")</f>
        <v/>
      </c>
      <c r="R3090" s="3" t="str">
        <f t="shared" si="344"/>
        <v/>
      </c>
      <c r="S3090" s="7" t="str">
        <f>IF(OR($C3090=25,$C3090=26,$C3090=27),$J3090,"")</f>
        <v/>
      </c>
      <c r="T3090" s="9" t="str">
        <f t="shared" si="345"/>
        <v/>
      </c>
    </row>
    <row r="3091" spans="1:20" x14ac:dyDescent="0.25">
      <c r="A3091" s="20">
        <f t="shared" si="343"/>
        <v>42883.41</v>
      </c>
      <c r="B3091" s="2">
        <v>42883.4065625</v>
      </c>
      <c r="C3091" s="1">
        <v>19</v>
      </c>
      <c r="D3091" s="1">
        <v>22</v>
      </c>
      <c r="E3091" s="1">
        <v>20</v>
      </c>
      <c r="F3091" s="1">
        <v>21</v>
      </c>
      <c r="G3091" s="1">
        <v>718.25599999999997</v>
      </c>
      <c r="H3091" s="1">
        <v>248.21145502964694</v>
      </c>
      <c r="I3091" s="22">
        <v>4512.93</v>
      </c>
      <c r="J3091" s="1">
        <v>248.21145502964694</v>
      </c>
      <c r="K3091" s="7" t="str">
        <f>IF(OR($C3091=1,$C3091=2,$C3091=3),$J3091,"")</f>
        <v/>
      </c>
      <c r="L3091" s="8" t="str">
        <f t="shared" si="340"/>
        <v/>
      </c>
      <c r="M3091" s="3" t="str">
        <f>IF(OR($C3091=7,$C3091=8,$C3091=9),$J3091,"")</f>
        <v/>
      </c>
      <c r="N3091" s="8" t="str">
        <f t="shared" si="342"/>
        <v/>
      </c>
      <c r="O3091" s="7" t="str">
        <f>IF(OR($C3091=13,$C3091=14,$C3091=15),$J3091,"")</f>
        <v/>
      </c>
      <c r="P3091" s="8" t="str">
        <f t="shared" si="341"/>
        <v/>
      </c>
      <c r="Q3091" s="3">
        <f>IF(OR($C3091=19,$C3091=20,$C3091=21),$J3091,"")</f>
        <v>248.21145502964694</v>
      </c>
      <c r="R3091" s="3" t="str">
        <f t="shared" si="344"/>
        <v/>
      </c>
      <c r="S3091" s="7" t="str">
        <f>IF(OR($C3091=25,$C3091=26,$C3091=27),$J3091,"")</f>
        <v/>
      </c>
      <c r="T3091" s="9" t="str">
        <f t="shared" si="345"/>
        <v/>
      </c>
    </row>
    <row r="3092" spans="1:20" x14ac:dyDescent="0.25">
      <c r="A3092" s="20">
        <f t="shared" si="343"/>
        <v>42883.41</v>
      </c>
      <c r="B3092" s="2">
        <v>42883.406597222223</v>
      </c>
      <c r="C3092" s="1">
        <v>20</v>
      </c>
      <c r="D3092" s="1">
        <v>23</v>
      </c>
      <c r="E3092" s="1">
        <v>21</v>
      </c>
      <c r="F3092" s="1">
        <v>22</v>
      </c>
      <c r="G3092" s="1">
        <v>821.53700000000003</v>
      </c>
      <c r="H3092" s="1">
        <v>283.90280642374177</v>
      </c>
      <c r="I3092" s="22">
        <v>5161.87</v>
      </c>
      <c r="J3092" s="1">
        <v>283.90280642374177</v>
      </c>
      <c r="K3092" s="7" t="str">
        <f>IF(OR($C3092=1,$C3092=2,$C3092=3),$J3092,"")</f>
        <v/>
      </c>
      <c r="L3092" s="8" t="str">
        <f t="shared" si="340"/>
        <v/>
      </c>
      <c r="M3092" s="3" t="str">
        <f>IF(OR($C3092=7,$C3092=8,$C3092=9),$J3092,"")</f>
        <v/>
      </c>
      <c r="N3092" s="8" t="str">
        <f t="shared" si="342"/>
        <v/>
      </c>
      <c r="O3092" s="7" t="str">
        <f>IF(OR($C3092=13,$C3092=14,$C3092=15),$J3092,"")</f>
        <v/>
      </c>
      <c r="P3092" s="8" t="str">
        <f t="shared" si="341"/>
        <v/>
      </c>
      <c r="Q3092" s="3">
        <f>IF(OR($C3092=19,$C3092=20,$C3092=21),$J3092,"")</f>
        <v>283.90280642374177</v>
      </c>
      <c r="R3092" s="3">
        <f t="shared" si="344"/>
        <v>258.9034362751438</v>
      </c>
      <c r="S3092" s="7" t="str">
        <f>IF(OR($C3092=25,$C3092=26,$C3092=27),$J3092,"")</f>
        <v/>
      </c>
      <c r="T3092" s="9" t="str">
        <f t="shared" si="345"/>
        <v/>
      </c>
    </row>
    <row r="3093" spans="1:20" x14ac:dyDescent="0.25">
      <c r="A3093" s="20">
        <f t="shared" si="343"/>
        <v>42883.41</v>
      </c>
      <c r="B3093" s="2">
        <v>42883.406631944446</v>
      </c>
      <c r="C3093" s="1">
        <v>21</v>
      </c>
      <c r="D3093" s="1">
        <v>24</v>
      </c>
      <c r="E3093" s="1">
        <v>22</v>
      </c>
      <c r="F3093" s="1">
        <v>23</v>
      </c>
      <c r="G3093" s="1">
        <v>707.79399999999998</v>
      </c>
      <c r="H3093" s="1">
        <v>244.59604737204273</v>
      </c>
      <c r="I3093" s="22">
        <v>4447.2</v>
      </c>
      <c r="J3093" s="1">
        <v>244.59604737204273</v>
      </c>
      <c r="K3093" s="7" t="str">
        <f>IF(OR($C3093=1,$C3093=2,$C3093=3),$J3093,"")</f>
        <v/>
      </c>
      <c r="L3093" s="8" t="str">
        <f t="shared" si="340"/>
        <v/>
      </c>
      <c r="M3093" s="3" t="str">
        <f>IF(OR($C3093=7,$C3093=8,$C3093=9),$J3093,"")</f>
        <v/>
      </c>
      <c r="N3093" s="8" t="str">
        <f t="shared" si="342"/>
        <v/>
      </c>
      <c r="O3093" s="7" t="str">
        <f>IF(OR($C3093=13,$C3093=14,$C3093=15),$J3093,"")</f>
        <v/>
      </c>
      <c r="P3093" s="8" t="str">
        <f t="shared" si="341"/>
        <v/>
      </c>
      <c r="Q3093" s="3">
        <f>IF(OR($C3093=19,$C3093=20,$C3093=21),$J3093,"")</f>
        <v>244.59604737204273</v>
      </c>
      <c r="R3093" s="3" t="str">
        <f t="shared" si="344"/>
        <v/>
      </c>
      <c r="S3093" s="7" t="str">
        <f>IF(OR($C3093=25,$C3093=26,$C3093=27),$J3093,"")</f>
        <v/>
      </c>
      <c r="T3093" s="9" t="str">
        <f t="shared" si="345"/>
        <v/>
      </c>
    </row>
    <row r="3094" spans="1:20" x14ac:dyDescent="0.25">
      <c r="A3094" s="20">
        <f t="shared" si="343"/>
        <v>42883.43</v>
      </c>
      <c r="B3094" s="2">
        <v>42883.420254629629</v>
      </c>
      <c r="C3094" s="1">
        <v>7</v>
      </c>
      <c r="D3094" s="1">
        <v>10</v>
      </c>
      <c r="E3094" s="1">
        <v>8</v>
      </c>
      <c r="F3094" s="1">
        <v>9</v>
      </c>
      <c r="G3094" s="1">
        <v>557.01300000000003</v>
      </c>
      <c r="H3094" s="1">
        <v>192.48987436294126</v>
      </c>
      <c r="I3094" s="22">
        <v>3499.81</v>
      </c>
      <c r="J3094" s="1">
        <v>192.48987436294126</v>
      </c>
      <c r="K3094" s="7" t="str">
        <f>IF(OR($C3094=1,$C3094=2,$C3094=3),$J3094,"")</f>
        <v/>
      </c>
      <c r="L3094" s="8" t="str">
        <f t="shared" si="340"/>
        <v/>
      </c>
      <c r="M3094" s="3">
        <f>IF(OR($C3094=7,$C3094=8,$C3094=9),$J3094,"")</f>
        <v>192.48987436294126</v>
      </c>
      <c r="N3094" s="8" t="str">
        <f t="shared" si="342"/>
        <v/>
      </c>
      <c r="O3094" s="7" t="str">
        <f>IF(OR($C3094=13,$C3094=14,$C3094=15),$J3094,"")</f>
        <v/>
      </c>
      <c r="P3094" s="8" t="str">
        <f t="shared" si="341"/>
        <v/>
      </c>
      <c r="Q3094" s="3" t="str">
        <f>IF(OR($C3094=19,$C3094=20,$C3094=21),$J3094,"")</f>
        <v/>
      </c>
      <c r="R3094" s="3" t="str">
        <f t="shared" si="344"/>
        <v/>
      </c>
      <c r="S3094" s="7" t="str">
        <f>IF(OR($C3094=25,$C3094=26,$C3094=27),$J3094,"")</f>
        <v/>
      </c>
      <c r="T3094" s="9" t="str">
        <f t="shared" si="345"/>
        <v/>
      </c>
    </row>
    <row r="3095" spans="1:20" x14ac:dyDescent="0.25">
      <c r="A3095" s="20">
        <f t="shared" si="343"/>
        <v>42883.43</v>
      </c>
      <c r="B3095" s="2">
        <v>42883.420289351852</v>
      </c>
      <c r="C3095" s="1">
        <v>8</v>
      </c>
      <c r="D3095" s="1">
        <v>11</v>
      </c>
      <c r="E3095" s="1">
        <v>9</v>
      </c>
      <c r="F3095" s="1">
        <v>10</v>
      </c>
      <c r="G3095" s="1">
        <v>574.37599999999998</v>
      </c>
      <c r="H3095" s="1">
        <v>198.49009641981201</v>
      </c>
      <c r="I3095" s="22">
        <v>3608.91</v>
      </c>
      <c r="J3095" s="1">
        <v>198.49009641981201</v>
      </c>
      <c r="K3095" s="7" t="str">
        <f>IF(OR($C3095=1,$C3095=2,$C3095=3),$J3095,"")</f>
        <v/>
      </c>
      <c r="L3095" s="8" t="str">
        <f t="shared" si="340"/>
        <v/>
      </c>
      <c r="M3095" s="3">
        <f>IF(OR($C3095=7,$C3095=8,$C3095=9),$J3095,"")</f>
        <v>198.49009641981201</v>
      </c>
      <c r="N3095" s="8">
        <f t="shared" si="342"/>
        <v>197.58595652608437</v>
      </c>
      <c r="O3095" s="7" t="str">
        <f>IF(OR($C3095=13,$C3095=14,$C3095=15),$J3095,"")</f>
        <v/>
      </c>
      <c r="P3095" s="8" t="str">
        <f t="shared" si="341"/>
        <v/>
      </c>
      <c r="Q3095" s="3" t="str">
        <f>IF(OR($C3095=19,$C3095=20,$C3095=21),$J3095,"")</f>
        <v/>
      </c>
      <c r="R3095" s="3" t="str">
        <f t="shared" si="344"/>
        <v/>
      </c>
      <c r="S3095" s="7" t="str">
        <f>IF(OR($C3095=25,$C3095=26,$C3095=27),$J3095,"")</f>
        <v/>
      </c>
      <c r="T3095" s="9" t="str">
        <f t="shared" si="345"/>
        <v/>
      </c>
    </row>
    <row r="3096" spans="1:20" x14ac:dyDescent="0.25">
      <c r="A3096" s="20">
        <f t="shared" si="343"/>
        <v>42883.43</v>
      </c>
      <c r="B3096" s="2">
        <v>42883.420324074075</v>
      </c>
      <c r="C3096" s="1">
        <v>9</v>
      </c>
      <c r="D3096" s="1">
        <v>12</v>
      </c>
      <c r="E3096" s="1">
        <v>10</v>
      </c>
      <c r="F3096" s="1">
        <v>11</v>
      </c>
      <c r="G3096" s="1">
        <v>583.89</v>
      </c>
      <c r="H3096" s="1">
        <v>201.77789879549985</v>
      </c>
      <c r="I3096" s="22">
        <v>3668.69</v>
      </c>
      <c r="J3096" s="1">
        <v>201.77789879549985</v>
      </c>
      <c r="K3096" s="7" t="str">
        <f>IF(OR($C3096=1,$C3096=2,$C3096=3),$J3096,"")</f>
        <v/>
      </c>
      <c r="L3096" s="8" t="str">
        <f t="shared" si="340"/>
        <v/>
      </c>
      <c r="M3096" s="3">
        <f>IF(OR($C3096=7,$C3096=8,$C3096=9),$J3096,"")</f>
        <v>201.77789879549985</v>
      </c>
      <c r="N3096" s="8" t="str">
        <f t="shared" si="342"/>
        <v/>
      </c>
      <c r="O3096" s="7" t="str">
        <f>IF(OR($C3096=13,$C3096=14,$C3096=15),$J3096,"")</f>
        <v/>
      </c>
      <c r="P3096" s="8" t="str">
        <f t="shared" si="341"/>
        <v/>
      </c>
      <c r="Q3096" s="3" t="str">
        <f>IF(OR($C3096=19,$C3096=20,$C3096=21),$J3096,"")</f>
        <v/>
      </c>
      <c r="R3096" s="3" t="str">
        <f t="shared" si="344"/>
        <v/>
      </c>
      <c r="S3096" s="7" t="str">
        <f>IF(OR($C3096=25,$C3096=26,$C3096=27),$J3096,"")</f>
        <v/>
      </c>
      <c r="T3096" s="9" t="str">
        <f t="shared" si="345"/>
        <v/>
      </c>
    </row>
    <row r="3097" spans="1:20" x14ac:dyDescent="0.25">
      <c r="A3097" s="20">
        <f t="shared" si="343"/>
        <v>42883.43</v>
      </c>
      <c r="B3097" s="2">
        <v>42883.420393518521</v>
      </c>
      <c r="C3097" s="1">
        <v>15</v>
      </c>
      <c r="D3097" s="1">
        <v>18</v>
      </c>
      <c r="E3097" s="1">
        <v>16</v>
      </c>
      <c r="F3097" s="1">
        <v>17</v>
      </c>
      <c r="G3097" s="1">
        <v>1388.45</v>
      </c>
      <c r="H3097" s="1">
        <v>479.81387518644232</v>
      </c>
      <c r="I3097" s="22">
        <v>8723.86</v>
      </c>
      <c r="J3097" s="1">
        <v>479.81387518644232</v>
      </c>
      <c r="K3097" s="7" t="str">
        <f>IF(OR($C3097=1,$C3097=2,$C3097=3),$J3097,"")</f>
        <v/>
      </c>
      <c r="L3097" s="8" t="str">
        <f t="shared" si="340"/>
        <v/>
      </c>
      <c r="M3097" s="3" t="str">
        <f>IF(OR($C3097=7,$C3097=8,$C3097=9),$J3097,"")</f>
        <v/>
      </c>
      <c r="N3097" s="8" t="str">
        <f t="shared" si="342"/>
        <v/>
      </c>
      <c r="O3097" s="7">
        <f>IF(OR($C3097=13,$C3097=14,$C3097=15),$J3097,"")</f>
        <v>479.81387518644232</v>
      </c>
      <c r="P3097" s="8">
        <f t="shared" si="341"/>
        <v>479.81387518644232</v>
      </c>
      <c r="Q3097" s="3" t="str">
        <f>IF(OR($C3097=19,$C3097=20,$C3097=21),$J3097,"")</f>
        <v/>
      </c>
      <c r="R3097" s="3" t="str">
        <f t="shared" si="344"/>
        <v/>
      </c>
      <c r="S3097" s="7" t="str">
        <f>IF(OR($C3097=25,$C3097=26,$C3097=27),$J3097,"")</f>
        <v/>
      </c>
      <c r="T3097" s="9" t="str">
        <f t="shared" si="345"/>
        <v/>
      </c>
    </row>
    <row r="3098" spans="1:20" x14ac:dyDescent="0.25">
      <c r="A3098" s="20">
        <f t="shared" si="343"/>
        <v>42883.43</v>
      </c>
      <c r="B3098" s="2">
        <v>42883.420428240737</v>
      </c>
      <c r="C3098" s="1">
        <v>19</v>
      </c>
      <c r="D3098" s="1">
        <v>22</v>
      </c>
      <c r="E3098" s="1">
        <v>20</v>
      </c>
      <c r="F3098" s="1">
        <v>21</v>
      </c>
      <c r="G3098" s="1">
        <v>718.26800000000003</v>
      </c>
      <c r="H3098" s="1">
        <v>248.21560193194969</v>
      </c>
      <c r="I3098" s="22">
        <v>4513.01</v>
      </c>
      <c r="J3098" s="1">
        <v>248.21560193194969</v>
      </c>
      <c r="K3098" s="7" t="str">
        <f>IF(OR($C3098=1,$C3098=2,$C3098=3),$J3098,"")</f>
        <v/>
      </c>
      <c r="L3098" s="8" t="str">
        <f t="shared" si="340"/>
        <v/>
      </c>
      <c r="M3098" s="3" t="str">
        <f>IF(OR($C3098=7,$C3098=8,$C3098=9),$J3098,"")</f>
        <v/>
      </c>
      <c r="N3098" s="8" t="str">
        <f t="shared" si="342"/>
        <v/>
      </c>
      <c r="O3098" s="7" t="str">
        <f>IF(OR($C3098=13,$C3098=14,$C3098=15),$J3098,"")</f>
        <v/>
      </c>
      <c r="P3098" s="8" t="str">
        <f t="shared" si="341"/>
        <v/>
      </c>
      <c r="Q3098" s="3">
        <f>IF(OR($C3098=19,$C3098=20,$C3098=21),$J3098,"")</f>
        <v>248.21560193194969</v>
      </c>
      <c r="R3098" s="3" t="str">
        <f t="shared" si="344"/>
        <v/>
      </c>
      <c r="S3098" s="7" t="str">
        <f>IF(OR($C3098=25,$C3098=26,$C3098=27),$J3098,"")</f>
        <v/>
      </c>
      <c r="T3098" s="9" t="str">
        <f t="shared" si="345"/>
        <v/>
      </c>
    </row>
    <row r="3099" spans="1:20" x14ac:dyDescent="0.25">
      <c r="A3099" s="20">
        <f t="shared" si="343"/>
        <v>42883.43</v>
      </c>
      <c r="B3099" s="2">
        <v>42883.420451388891</v>
      </c>
      <c r="C3099" s="1">
        <v>20</v>
      </c>
      <c r="D3099" s="1">
        <v>23</v>
      </c>
      <c r="E3099" s="1">
        <v>21</v>
      </c>
      <c r="F3099" s="1">
        <v>22</v>
      </c>
      <c r="G3099" s="1">
        <v>822.89300000000003</v>
      </c>
      <c r="H3099" s="1">
        <v>284.37140638395124</v>
      </c>
      <c r="I3099" s="22">
        <v>5170.3900000000003</v>
      </c>
      <c r="J3099" s="1">
        <v>284.37140638395124</v>
      </c>
      <c r="K3099" s="7" t="str">
        <f>IF(OR($C3099=1,$C3099=2,$C3099=3),$J3099,"")</f>
        <v/>
      </c>
      <c r="L3099" s="8" t="str">
        <f t="shared" si="340"/>
        <v/>
      </c>
      <c r="M3099" s="3" t="str">
        <f>IF(OR($C3099=7,$C3099=8,$C3099=9),$J3099,"")</f>
        <v/>
      </c>
      <c r="N3099" s="8" t="str">
        <f t="shared" si="342"/>
        <v/>
      </c>
      <c r="O3099" s="7" t="str">
        <f>IF(OR($C3099=13,$C3099=14,$C3099=15),$J3099,"")</f>
        <v/>
      </c>
      <c r="P3099" s="8" t="str">
        <f t="shared" si="341"/>
        <v/>
      </c>
      <c r="Q3099" s="3">
        <f>IF(OR($C3099=19,$C3099=20,$C3099=21),$J3099,"")</f>
        <v>284.37140638395124</v>
      </c>
      <c r="R3099" s="3">
        <f t="shared" si="344"/>
        <v>259.10214201048336</v>
      </c>
      <c r="S3099" s="7" t="str">
        <f>IF(OR($C3099=25,$C3099=26,$C3099=27),$J3099,"")</f>
        <v/>
      </c>
      <c r="T3099" s="9" t="str">
        <f t="shared" si="345"/>
        <v/>
      </c>
    </row>
    <row r="3100" spans="1:20" x14ac:dyDescent="0.25">
      <c r="A3100" s="20">
        <f t="shared" si="343"/>
        <v>42883.43</v>
      </c>
      <c r="B3100" s="2">
        <v>42883.420486111114</v>
      </c>
      <c r="C3100" s="1">
        <v>21</v>
      </c>
      <c r="D3100" s="1">
        <v>24</v>
      </c>
      <c r="E3100" s="1">
        <v>22</v>
      </c>
      <c r="F3100" s="1">
        <v>23</v>
      </c>
      <c r="G3100" s="1">
        <v>708.15099999999995</v>
      </c>
      <c r="H3100" s="1">
        <v>244.71941771554918</v>
      </c>
      <c r="I3100" s="22">
        <v>4449.4399999999996</v>
      </c>
      <c r="J3100" s="1">
        <v>244.71941771554918</v>
      </c>
      <c r="K3100" s="7" t="str">
        <f>IF(OR($C3100=1,$C3100=2,$C3100=3),$J3100,"")</f>
        <v/>
      </c>
      <c r="L3100" s="8" t="str">
        <f t="shared" si="340"/>
        <v/>
      </c>
      <c r="M3100" s="3" t="str">
        <f>IF(OR($C3100=7,$C3100=8,$C3100=9),$J3100,"")</f>
        <v/>
      </c>
      <c r="N3100" s="8" t="str">
        <f t="shared" si="342"/>
        <v/>
      </c>
      <c r="O3100" s="7" t="str">
        <f>IF(OR($C3100=13,$C3100=14,$C3100=15),$J3100,"")</f>
        <v/>
      </c>
      <c r="P3100" s="8" t="str">
        <f t="shared" si="341"/>
        <v/>
      </c>
      <c r="Q3100" s="3">
        <f>IF(OR($C3100=19,$C3100=20,$C3100=21),$J3100,"")</f>
        <v>244.71941771554918</v>
      </c>
      <c r="R3100" s="3" t="str">
        <f t="shared" si="344"/>
        <v/>
      </c>
      <c r="S3100" s="7" t="str">
        <f>IF(OR($C3100=25,$C3100=26,$C3100=27),$J3100,"")</f>
        <v/>
      </c>
      <c r="T3100" s="9" t="str">
        <f t="shared" si="345"/>
        <v/>
      </c>
    </row>
    <row r="3101" spans="1:20" x14ac:dyDescent="0.25">
      <c r="A3101" s="20">
        <f t="shared" si="343"/>
        <v>42883.44</v>
      </c>
      <c r="B3101" s="2">
        <v>42883.434155092589</v>
      </c>
      <c r="C3101" s="1">
        <v>7</v>
      </c>
      <c r="D3101" s="1">
        <v>10</v>
      </c>
      <c r="E3101" s="1">
        <v>8</v>
      </c>
      <c r="F3101" s="1">
        <v>9</v>
      </c>
      <c r="G3101" s="1">
        <v>555.91800000000001</v>
      </c>
      <c r="H3101" s="1">
        <v>192.11146952781635</v>
      </c>
      <c r="I3101" s="22">
        <v>3492.93</v>
      </c>
      <c r="J3101" s="1">
        <v>192.11146952781635</v>
      </c>
      <c r="K3101" s="7" t="str">
        <f>IF(OR($C3101=1,$C3101=2,$C3101=3),$J3101,"")</f>
        <v/>
      </c>
      <c r="L3101" s="8" t="str">
        <f t="shared" si="340"/>
        <v/>
      </c>
      <c r="M3101" s="3">
        <f>IF(OR($C3101=7,$C3101=8,$C3101=9),$J3101,"")</f>
        <v>192.11146952781635</v>
      </c>
      <c r="N3101" s="8">
        <f>AVERAGE(M3101:M3102)</f>
        <v>195.06302724179051</v>
      </c>
      <c r="O3101" s="7" t="str">
        <f>IF(OR($C3101=13,$C3101=14,$C3101=15),$J3101,"")</f>
        <v/>
      </c>
      <c r="P3101" s="8" t="str">
        <f t="shared" si="341"/>
        <v/>
      </c>
      <c r="Q3101" s="3" t="str">
        <f>IF(OR($C3101=19,$C3101=20,$C3101=21),$J3101,"")</f>
        <v/>
      </c>
      <c r="R3101" s="3" t="str">
        <f t="shared" si="344"/>
        <v/>
      </c>
      <c r="S3101" s="7" t="str">
        <f>IF(OR($C3101=25,$C3101=26,$C3101=27),$J3101,"")</f>
        <v/>
      </c>
      <c r="T3101" s="9" t="str">
        <f t="shared" si="345"/>
        <v/>
      </c>
    </row>
    <row r="3102" spans="1:20" x14ac:dyDescent="0.25">
      <c r="A3102" s="20">
        <f t="shared" si="343"/>
        <v>42883.44</v>
      </c>
      <c r="B3102" s="2">
        <v>42883.434178240743</v>
      </c>
      <c r="C3102" s="1">
        <v>8</v>
      </c>
      <c r="D3102" s="1">
        <v>11</v>
      </c>
      <c r="E3102" s="1">
        <v>9</v>
      </c>
      <c r="F3102" s="1">
        <v>10</v>
      </c>
      <c r="G3102" s="1">
        <v>573</v>
      </c>
      <c r="H3102" s="1">
        <v>198.01458495576466</v>
      </c>
      <c r="I3102" s="22">
        <v>3600.27</v>
      </c>
      <c r="J3102" s="1">
        <v>198.01458495576466</v>
      </c>
      <c r="K3102" s="7" t="str">
        <f>IF(OR($C3102=1,$C3102=2,$C3102=3),$J3102,"")</f>
        <v/>
      </c>
      <c r="L3102" s="8" t="str">
        <f t="shared" si="340"/>
        <v/>
      </c>
      <c r="M3102" s="3">
        <f>IF(OR($C3102=7,$C3102=8,$C3102=9),$J3102,"")</f>
        <v>198.01458495576466</v>
      </c>
      <c r="N3102" s="8" t="str">
        <f t="shared" si="342"/>
        <v/>
      </c>
      <c r="O3102" s="7" t="str">
        <f>IF(OR($C3102=13,$C3102=14,$C3102=15),$J3102,"")</f>
        <v/>
      </c>
      <c r="P3102" s="8" t="str">
        <f t="shared" si="341"/>
        <v/>
      </c>
      <c r="Q3102" s="3" t="str">
        <f>IF(OR($C3102=19,$C3102=20,$C3102=21),$J3102,"")</f>
        <v/>
      </c>
      <c r="R3102" s="3" t="str">
        <f t="shared" si="344"/>
        <v/>
      </c>
      <c r="S3102" s="7" t="str">
        <f>IF(OR($C3102=25,$C3102=26,$C3102=27),$J3102,"")</f>
        <v/>
      </c>
      <c r="T3102" s="9" t="str">
        <f t="shared" si="345"/>
        <v/>
      </c>
    </row>
    <row r="3103" spans="1:20" x14ac:dyDescent="0.25">
      <c r="A3103" s="20">
        <f t="shared" si="343"/>
        <v>42883.44</v>
      </c>
      <c r="B3103" s="2">
        <v>42883.434363425928</v>
      </c>
      <c r="C3103" s="1">
        <v>19</v>
      </c>
      <c r="D3103" s="1">
        <v>22</v>
      </c>
      <c r="E3103" s="1">
        <v>20</v>
      </c>
      <c r="F3103" s="1">
        <v>21</v>
      </c>
      <c r="G3103" s="1">
        <v>719.92100000000005</v>
      </c>
      <c r="H3103" s="1">
        <v>248.78683772415192</v>
      </c>
      <c r="I3103" s="22">
        <v>4523.3999999999996</v>
      </c>
      <c r="J3103" s="1">
        <v>248.78683772415192</v>
      </c>
      <c r="K3103" s="7" t="str">
        <f>IF(OR($C3103=1,$C3103=2,$C3103=3),$J3103,"")</f>
        <v/>
      </c>
      <c r="L3103" s="8" t="str">
        <f t="shared" si="340"/>
        <v/>
      </c>
      <c r="M3103" s="3" t="str">
        <f>IF(OR($C3103=7,$C3103=8,$C3103=9),$J3103,"")</f>
        <v/>
      </c>
      <c r="N3103" s="8" t="str">
        <f t="shared" si="342"/>
        <v/>
      </c>
      <c r="O3103" s="7" t="str">
        <f>IF(OR($C3103=13,$C3103=14,$C3103=15),$J3103,"")</f>
        <v/>
      </c>
      <c r="P3103" s="8" t="str">
        <f t="shared" si="341"/>
        <v/>
      </c>
      <c r="Q3103" s="3">
        <f>IF(OR($C3103=19,$C3103=20,$C3103=21),$J3103,"")</f>
        <v>248.78683772415192</v>
      </c>
      <c r="R3103" s="3" t="str">
        <f t="shared" si="344"/>
        <v/>
      </c>
      <c r="S3103" s="7" t="str">
        <f>IF(OR($C3103=25,$C3103=26,$C3103=27),$J3103,"")</f>
        <v/>
      </c>
      <c r="T3103" s="9" t="str">
        <f t="shared" si="345"/>
        <v/>
      </c>
    </row>
    <row r="3104" spans="1:20" x14ac:dyDescent="0.25">
      <c r="A3104" s="20">
        <f t="shared" si="343"/>
        <v>42883.44</v>
      </c>
      <c r="B3104" s="2">
        <v>42883.434398148151</v>
      </c>
      <c r="C3104" s="1">
        <v>20</v>
      </c>
      <c r="D3104" s="1">
        <v>23</v>
      </c>
      <c r="E3104" s="1">
        <v>21</v>
      </c>
      <c r="F3104" s="1">
        <v>22</v>
      </c>
      <c r="G3104" s="1">
        <v>819.12900000000002</v>
      </c>
      <c r="H3104" s="1">
        <v>283.07066136165889</v>
      </c>
      <c r="I3104" s="22">
        <v>5146.74</v>
      </c>
      <c r="J3104" s="1">
        <v>283.07066136165889</v>
      </c>
      <c r="K3104" s="7" t="str">
        <f>IF(OR($C3104=1,$C3104=2,$C3104=3),$J3104,"")</f>
        <v/>
      </c>
      <c r="L3104" s="8" t="str">
        <f t="shared" si="340"/>
        <v/>
      </c>
      <c r="M3104" s="3" t="str">
        <f>IF(OR($C3104=7,$C3104=8,$C3104=9),$J3104,"")</f>
        <v/>
      </c>
      <c r="N3104" s="8" t="str">
        <f t="shared" si="342"/>
        <v/>
      </c>
      <c r="O3104" s="7" t="str">
        <f>IF(OR($C3104=13,$C3104=14,$C3104=15),$J3104,"")</f>
        <v/>
      </c>
      <c r="P3104" s="8" t="str">
        <f t="shared" si="341"/>
        <v/>
      </c>
      <c r="Q3104" s="3">
        <f>IF(OR($C3104=19,$C3104=20,$C3104=21),$J3104,"")</f>
        <v>283.07066136165889</v>
      </c>
      <c r="R3104" s="3">
        <f t="shared" si="344"/>
        <v>258.78018112336798</v>
      </c>
      <c r="S3104" s="7" t="str">
        <f>IF(OR($C3104=25,$C3104=26,$C3104=27),$J3104,"")</f>
        <v/>
      </c>
      <c r="T3104" s="9" t="str">
        <f t="shared" si="345"/>
        <v/>
      </c>
    </row>
    <row r="3105" spans="1:20" x14ac:dyDescent="0.25">
      <c r="A3105" s="20">
        <f t="shared" si="343"/>
        <v>42883.44</v>
      </c>
      <c r="B3105" s="2">
        <v>42883.434421296297</v>
      </c>
      <c r="C3105" s="1">
        <v>21</v>
      </c>
      <c r="D3105" s="1">
        <v>24</v>
      </c>
      <c r="E3105" s="1">
        <v>22</v>
      </c>
      <c r="F3105" s="1">
        <v>23</v>
      </c>
      <c r="G3105" s="1">
        <v>707.46699999999998</v>
      </c>
      <c r="H3105" s="1">
        <v>244.4830442842931</v>
      </c>
      <c r="I3105" s="22">
        <v>4445.1499999999996</v>
      </c>
      <c r="J3105" s="1">
        <v>244.4830442842931</v>
      </c>
      <c r="K3105" s="7" t="str">
        <f>IF(OR($C3105=1,$C3105=2,$C3105=3),$J3105,"")</f>
        <v/>
      </c>
      <c r="L3105" s="8" t="str">
        <f t="shared" ref="L3105:L3168" si="346">K3105</f>
        <v/>
      </c>
      <c r="M3105" s="3" t="str">
        <f>IF(OR($C3105=7,$C3105=8,$C3105=9),$J3105,"")</f>
        <v/>
      </c>
      <c r="N3105" s="8" t="str">
        <f t="shared" si="342"/>
        <v/>
      </c>
      <c r="O3105" s="7" t="str">
        <f>IF(OR($C3105=13,$C3105=14,$C3105=15),$J3105,"")</f>
        <v/>
      </c>
      <c r="P3105" s="8" t="str">
        <f t="shared" si="341"/>
        <v/>
      </c>
      <c r="Q3105" s="3">
        <f>IF(OR($C3105=19,$C3105=20,$C3105=21),$J3105,"")</f>
        <v>244.4830442842931</v>
      </c>
      <c r="R3105" s="3" t="str">
        <f t="shared" si="344"/>
        <v/>
      </c>
      <c r="S3105" s="7" t="str">
        <f>IF(OR($C3105=25,$C3105=26,$C3105=27),$J3105,"")</f>
        <v/>
      </c>
      <c r="T3105" s="9" t="str">
        <f t="shared" si="345"/>
        <v/>
      </c>
    </row>
    <row r="3106" spans="1:20" x14ac:dyDescent="0.25">
      <c r="A3106" s="20">
        <f t="shared" si="343"/>
        <v>42883.450000000004</v>
      </c>
      <c r="B3106" s="2">
        <v>42883.448067129626</v>
      </c>
      <c r="C3106" s="1">
        <v>8</v>
      </c>
      <c r="D3106" s="1">
        <v>11</v>
      </c>
      <c r="E3106" s="1">
        <v>9</v>
      </c>
      <c r="F3106" s="1">
        <v>10</v>
      </c>
      <c r="G3106" s="1">
        <v>0</v>
      </c>
      <c r="H3106" s="1">
        <v>0</v>
      </c>
      <c r="I3106" s="22">
        <v>0</v>
      </c>
      <c r="J3106" s="1">
        <v>0</v>
      </c>
      <c r="K3106" s="7" t="str">
        <f>IF(OR($C3106=1,$C3106=2,$C3106=3),$J3106,"")</f>
        <v/>
      </c>
      <c r="L3106" s="8" t="str">
        <f t="shared" si="346"/>
        <v/>
      </c>
      <c r="M3106" s="3">
        <f>IF(OR($C3106=7,$C3106=8,$C3106=9),$J3106,"")</f>
        <v>0</v>
      </c>
      <c r="N3106" s="8" t="str">
        <f t="shared" si="342"/>
        <v/>
      </c>
      <c r="O3106" s="7" t="str">
        <f>IF(OR($C3106=13,$C3106=14,$C3106=15),$J3106,"")</f>
        <v/>
      </c>
      <c r="P3106" s="8" t="str">
        <f t="shared" si="341"/>
        <v/>
      </c>
      <c r="Q3106" s="3" t="str">
        <f>IF(OR($C3106=19,$C3106=20,$C3106=21),$J3106,"")</f>
        <v/>
      </c>
      <c r="R3106" s="3" t="str">
        <f t="shared" si="344"/>
        <v/>
      </c>
      <c r="S3106" s="7" t="str">
        <f>IF(OR($C3106=25,$C3106=26,$C3106=27),$J3106,"")</f>
        <v/>
      </c>
      <c r="T3106" s="9" t="str">
        <f t="shared" si="345"/>
        <v/>
      </c>
    </row>
    <row r="3107" spans="1:20" x14ac:dyDescent="0.25">
      <c r="A3107" s="20">
        <f t="shared" si="343"/>
        <v>42883.450000000004</v>
      </c>
      <c r="B3107" s="2">
        <v>42883.448101851849</v>
      </c>
      <c r="C3107" s="1">
        <v>9</v>
      </c>
      <c r="D3107" s="1">
        <v>12</v>
      </c>
      <c r="E3107" s="1">
        <v>10</v>
      </c>
      <c r="F3107" s="1">
        <v>11</v>
      </c>
      <c r="G3107" s="1">
        <v>582.05999999999995</v>
      </c>
      <c r="H3107" s="1">
        <v>201.14549619433222</v>
      </c>
      <c r="I3107" s="22">
        <v>3657.19</v>
      </c>
      <c r="J3107" s="1">
        <v>201.14549619433222</v>
      </c>
      <c r="K3107" s="7" t="str">
        <f>IF(OR($C3107=1,$C3107=2,$C3107=3),$J3107,"")</f>
        <v/>
      </c>
      <c r="L3107" s="8" t="str">
        <f t="shared" si="346"/>
        <v/>
      </c>
      <c r="M3107" s="3">
        <f>IF(OR($C3107=7,$C3107=8,$C3107=9),$J3107,"")</f>
        <v>201.14549619433222</v>
      </c>
      <c r="N3107" s="8">
        <f>M3107</f>
        <v>201.14549619433222</v>
      </c>
      <c r="O3107" s="7" t="str">
        <f>IF(OR($C3107=13,$C3107=14,$C3107=15),$J3107,"")</f>
        <v/>
      </c>
      <c r="P3107" s="8" t="str">
        <f t="shared" si="341"/>
        <v/>
      </c>
      <c r="Q3107" s="3" t="str">
        <f>IF(OR($C3107=19,$C3107=20,$C3107=21),$J3107,"")</f>
        <v/>
      </c>
      <c r="R3107" s="3" t="str">
        <f t="shared" si="344"/>
        <v/>
      </c>
      <c r="S3107" s="7" t="str">
        <f>IF(OR($C3107=25,$C3107=26,$C3107=27),$J3107,"")</f>
        <v/>
      </c>
      <c r="T3107" s="9" t="str">
        <f t="shared" si="345"/>
        <v/>
      </c>
    </row>
    <row r="3108" spans="1:20" x14ac:dyDescent="0.25">
      <c r="A3108" s="20">
        <f t="shared" si="343"/>
        <v>42883.450000000004</v>
      </c>
      <c r="B3108" s="2">
        <v>42883.448194444441</v>
      </c>
      <c r="C3108" s="1">
        <v>19</v>
      </c>
      <c r="D3108" s="1">
        <v>22</v>
      </c>
      <c r="E3108" s="1">
        <v>20</v>
      </c>
      <c r="F3108" s="1">
        <v>21</v>
      </c>
      <c r="G3108" s="1">
        <v>716.16399999999999</v>
      </c>
      <c r="H3108" s="1">
        <v>247.48851172820287</v>
      </c>
      <c r="I3108" s="22">
        <v>4499.79</v>
      </c>
      <c r="J3108" s="1">
        <v>247.48851172820287</v>
      </c>
      <c r="K3108" s="7" t="str">
        <f>IF(OR($C3108=1,$C3108=2,$C3108=3),$J3108,"")</f>
        <v/>
      </c>
      <c r="L3108" s="8" t="str">
        <f t="shared" si="346"/>
        <v/>
      </c>
      <c r="M3108" s="3" t="str">
        <f>IF(OR($C3108=7,$C3108=8,$C3108=9),$J3108,"")</f>
        <v/>
      </c>
      <c r="N3108" s="8" t="str">
        <f t="shared" ref="N3108:N3112" si="347">M3108</f>
        <v/>
      </c>
      <c r="O3108" s="7" t="str">
        <f>IF(OR($C3108=13,$C3108=14,$C3108=15),$J3108,"")</f>
        <v/>
      </c>
      <c r="P3108" s="8" t="str">
        <f t="shared" si="341"/>
        <v/>
      </c>
      <c r="Q3108" s="3">
        <f>IF(OR($C3108=19,$C3108=20,$C3108=21),$J3108,"")</f>
        <v>247.48851172820287</v>
      </c>
      <c r="R3108" s="3" t="str">
        <f t="shared" si="344"/>
        <v/>
      </c>
      <c r="S3108" s="7" t="str">
        <f>IF(OR($C3108=25,$C3108=26,$C3108=27),$J3108,"")</f>
        <v/>
      </c>
      <c r="T3108" s="9" t="str">
        <f t="shared" si="345"/>
        <v/>
      </c>
    </row>
    <row r="3109" spans="1:20" x14ac:dyDescent="0.25">
      <c r="A3109" s="20">
        <f t="shared" si="343"/>
        <v>42883.450000000004</v>
      </c>
      <c r="B3109" s="2">
        <v>42883.448217592595</v>
      </c>
      <c r="C3109" s="1">
        <v>20</v>
      </c>
      <c r="D3109" s="1">
        <v>23</v>
      </c>
      <c r="E3109" s="1">
        <v>21</v>
      </c>
      <c r="F3109" s="1">
        <v>22</v>
      </c>
      <c r="G3109" s="1">
        <v>823.84400000000005</v>
      </c>
      <c r="H3109" s="1">
        <v>284.70004839144326</v>
      </c>
      <c r="I3109" s="22">
        <v>5176.3599999999997</v>
      </c>
      <c r="J3109" s="1">
        <v>284.70004839144326</v>
      </c>
      <c r="K3109" s="7" t="str">
        <f>IF(OR($C3109=1,$C3109=2,$C3109=3),$J3109,"")</f>
        <v/>
      </c>
      <c r="L3109" s="8" t="str">
        <f t="shared" si="346"/>
        <v/>
      </c>
      <c r="M3109" s="3" t="str">
        <f>IF(OR($C3109=7,$C3109=8,$C3109=9),$J3109,"")</f>
        <v/>
      </c>
      <c r="N3109" s="8" t="str">
        <f t="shared" si="347"/>
        <v/>
      </c>
      <c r="O3109" s="7" t="str">
        <f>IF(OR($C3109=13,$C3109=14,$C3109=15),$J3109,"")</f>
        <v/>
      </c>
      <c r="P3109" s="8" t="str">
        <f t="shared" si="341"/>
        <v/>
      </c>
      <c r="Q3109" s="3">
        <f>IF(OR($C3109=19,$C3109=20,$C3109=21),$J3109,"")</f>
        <v>284.70004839144326</v>
      </c>
      <c r="R3109" s="3">
        <f t="shared" si="344"/>
        <v>258.89733111342031</v>
      </c>
      <c r="S3109" s="7" t="str">
        <f>IF(OR($C3109=25,$C3109=26,$C3109=27),$J3109,"")</f>
        <v/>
      </c>
      <c r="T3109" s="9" t="str">
        <f t="shared" si="345"/>
        <v/>
      </c>
    </row>
    <row r="3110" spans="1:20" x14ac:dyDescent="0.25">
      <c r="A3110" s="20">
        <f t="shared" si="343"/>
        <v>42883.450000000004</v>
      </c>
      <c r="B3110" s="2">
        <v>42883.448252314818</v>
      </c>
      <c r="C3110" s="1">
        <v>21</v>
      </c>
      <c r="D3110" s="1">
        <v>24</v>
      </c>
      <c r="E3110" s="1">
        <v>22</v>
      </c>
      <c r="F3110" s="1">
        <v>23</v>
      </c>
      <c r="G3110" s="1">
        <v>707.52599999999995</v>
      </c>
      <c r="H3110" s="1">
        <v>244.50343322061488</v>
      </c>
      <c r="I3110" s="22">
        <v>4445.5200000000004</v>
      </c>
      <c r="J3110" s="1">
        <v>244.50343322061488</v>
      </c>
      <c r="K3110" s="7" t="str">
        <f>IF(OR($C3110=1,$C3110=2,$C3110=3),$J3110,"")</f>
        <v/>
      </c>
      <c r="L3110" s="8" t="str">
        <f t="shared" si="346"/>
        <v/>
      </c>
      <c r="M3110" s="3" t="str">
        <f>IF(OR($C3110=7,$C3110=8,$C3110=9),$J3110,"")</f>
        <v/>
      </c>
      <c r="N3110" s="8" t="str">
        <f t="shared" si="347"/>
        <v/>
      </c>
      <c r="O3110" s="7" t="str">
        <f>IF(OR($C3110=13,$C3110=14,$C3110=15),$J3110,"")</f>
        <v/>
      </c>
      <c r="P3110" s="8" t="str">
        <f t="shared" si="341"/>
        <v/>
      </c>
      <c r="Q3110" s="3">
        <f>IF(OR($C3110=19,$C3110=20,$C3110=21),$J3110,"")</f>
        <v>244.50343322061488</v>
      </c>
      <c r="R3110" s="3" t="str">
        <f t="shared" si="344"/>
        <v/>
      </c>
      <c r="S3110" s="7" t="str">
        <f>IF(OR($C3110=25,$C3110=26,$C3110=27),$J3110,"")</f>
        <v/>
      </c>
      <c r="T3110" s="9" t="str">
        <f t="shared" si="345"/>
        <v/>
      </c>
    </row>
    <row r="3111" spans="1:20" x14ac:dyDescent="0.25">
      <c r="A3111" s="20">
        <f t="shared" si="343"/>
        <v>42883.450000000004</v>
      </c>
      <c r="B3111" s="2">
        <v>42883.44835648148</v>
      </c>
      <c r="C3111" s="1">
        <v>27</v>
      </c>
      <c r="D3111" s="1">
        <v>30</v>
      </c>
      <c r="E3111" s="1">
        <v>28</v>
      </c>
      <c r="F3111" s="1">
        <v>29</v>
      </c>
      <c r="G3111" s="1">
        <v>1196.5899999999999</v>
      </c>
      <c r="H3111" s="1">
        <v>413.51181886949109</v>
      </c>
      <c r="I3111" s="22">
        <v>7518.4</v>
      </c>
      <c r="J3111" s="1">
        <v>413.51181886949109</v>
      </c>
      <c r="K3111" s="7" t="str">
        <f>IF(OR($C3111=1,$C3111=2,$C3111=3),$J3111,"")</f>
        <v/>
      </c>
      <c r="L3111" s="8" t="str">
        <f t="shared" si="346"/>
        <v/>
      </c>
      <c r="M3111" s="3" t="str">
        <f>IF(OR($C3111=7,$C3111=8,$C3111=9),$J3111,"")</f>
        <v/>
      </c>
      <c r="N3111" s="8" t="str">
        <f t="shared" si="347"/>
        <v/>
      </c>
      <c r="O3111" s="7" t="str">
        <f>IF(OR($C3111=13,$C3111=14,$C3111=15),$J3111,"")</f>
        <v/>
      </c>
      <c r="P3111" s="8" t="str">
        <f t="shared" si="341"/>
        <v/>
      </c>
      <c r="Q3111" s="3" t="str">
        <f>IF(OR($C3111=19,$C3111=20,$C3111=21),$J3111,"")</f>
        <v/>
      </c>
      <c r="R3111" s="3" t="str">
        <f t="shared" si="344"/>
        <v/>
      </c>
      <c r="S3111" s="7">
        <f>IF(OR($C3111=25,$C3111=26,$C3111=27),$J3111,"")</f>
        <v>413.51181886949109</v>
      </c>
      <c r="T3111" s="18">
        <f>S3111</f>
        <v>413.51181886949109</v>
      </c>
    </row>
    <row r="3112" spans="1:20" x14ac:dyDescent="0.25">
      <c r="A3112" s="20">
        <f t="shared" si="343"/>
        <v>42883.47</v>
      </c>
      <c r="B3112" s="2">
        <v>42883.461956018517</v>
      </c>
      <c r="C3112" s="1">
        <v>8</v>
      </c>
      <c r="D3112" s="1">
        <v>11</v>
      </c>
      <c r="E3112" s="1">
        <v>9</v>
      </c>
      <c r="F3112" s="1">
        <v>10</v>
      </c>
      <c r="G3112" s="1">
        <v>574.70899999999995</v>
      </c>
      <c r="H3112" s="1">
        <v>198.60517295871298</v>
      </c>
      <c r="I3112" s="22">
        <v>3611</v>
      </c>
      <c r="J3112" s="1">
        <v>198.60517295871298</v>
      </c>
      <c r="K3112" s="7" t="str">
        <f>IF(OR($C3112=1,$C3112=2,$C3112=3),$J3112,"")</f>
        <v/>
      </c>
      <c r="L3112" s="8" t="str">
        <f t="shared" si="346"/>
        <v/>
      </c>
      <c r="M3112" s="3">
        <f>IF(OR($C3112=7,$C3112=8,$C3112=9),$J3112,"")</f>
        <v>198.60517295871298</v>
      </c>
      <c r="N3112" s="8">
        <f t="shared" si="347"/>
        <v>198.60517295871298</v>
      </c>
      <c r="O3112" s="7" t="str">
        <f>IF(OR($C3112=13,$C3112=14,$C3112=15),$J3112,"")</f>
        <v/>
      </c>
      <c r="P3112" s="8" t="str">
        <f t="shared" si="341"/>
        <v/>
      </c>
      <c r="Q3112" s="3" t="str">
        <f>IF(OR($C3112=19,$C3112=20,$C3112=21),$J3112,"")</f>
        <v/>
      </c>
      <c r="R3112" s="3" t="str">
        <f t="shared" si="344"/>
        <v/>
      </c>
      <c r="S3112" s="7" t="str">
        <f>IF(OR($C3112=25,$C3112=26,$C3112=27),$J3112,"")</f>
        <v/>
      </c>
      <c r="T3112" s="9" t="str">
        <f t="shared" si="345"/>
        <v/>
      </c>
    </row>
    <row r="3113" spans="1:20" x14ac:dyDescent="0.25">
      <c r="A3113" s="20">
        <f t="shared" si="343"/>
        <v>42883.47</v>
      </c>
      <c r="B3113" s="2">
        <v>42883.462118055555</v>
      </c>
      <c r="C3113" s="1">
        <v>19</v>
      </c>
      <c r="D3113" s="1">
        <v>22</v>
      </c>
      <c r="E3113" s="1">
        <v>20</v>
      </c>
      <c r="F3113" s="1">
        <v>21</v>
      </c>
      <c r="G3113" s="1">
        <v>717.64700000000005</v>
      </c>
      <c r="H3113" s="1">
        <v>248.00099973778299</v>
      </c>
      <c r="I3113" s="22">
        <v>4509.1099999999997</v>
      </c>
      <c r="J3113" s="1">
        <v>248.00099973778299</v>
      </c>
      <c r="K3113" s="7" t="str">
        <f>IF(OR($C3113=1,$C3113=2,$C3113=3),$J3113,"")</f>
        <v/>
      </c>
      <c r="L3113" s="8" t="str">
        <f t="shared" si="346"/>
        <v/>
      </c>
      <c r="M3113" s="3" t="str">
        <f>IF(OR($C3113=7,$C3113=8,$C3113=9),$J3113,"")</f>
        <v/>
      </c>
      <c r="N3113" s="8" t="str">
        <f t="shared" si="342"/>
        <v/>
      </c>
      <c r="O3113" s="7" t="str">
        <f>IF(OR($C3113=13,$C3113=14,$C3113=15),$J3113,"")</f>
        <v/>
      </c>
      <c r="P3113" s="8" t="str">
        <f t="shared" si="341"/>
        <v/>
      </c>
      <c r="Q3113" s="3">
        <f>IF(OR($C3113=19,$C3113=20,$C3113=21),$J3113,"")</f>
        <v>248.00099973778299</v>
      </c>
      <c r="R3113" s="3" t="str">
        <f t="shared" si="344"/>
        <v/>
      </c>
      <c r="S3113" s="7" t="str">
        <f>IF(OR($C3113=25,$C3113=26,$C3113=27),$J3113,"")</f>
        <v/>
      </c>
      <c r="T3113" s="9" t="str">
        <f t="shared" si="345"/>
        <v/>
      </c>
    </row>
    <row r="3114" spans="1:20" x14ac:dyDescent="0.25">
      <c r="A3114" s="20">
        <f t="shared" si="343"/>
        <v>42883.47</v>
      </c>
      <c r="B3114" s="2">
        <v>42883.462141203701</v>
      </c>
      <c r="C3114" s="1">
        <v>20</v>
      </c>
      <c r="D3114" s="1">
        <v>23</v>
      </c>
      <c r="E3114" s="1">
        <v>21</v>
      </c>
      <c r="F3114" s="1">
        <v>22</v>
      </c>
      <c r="G3114" s="1">
        <v>820.66499999999996</v>
      </c>
      <c r="H3114" s="1">
        <v>283.60146485640939</v>
      </c>
      <c r="I3114" s="22">
        <v>5156.3900000000003</v>
      </c>
      <c r="J3114" s="1">
        <v>283.60146485640939</v>
      </c>
      <c r="K3114" s="7" t="str">
        <f>IF(OR($C3114=1,$C3114=2,$C3114=3),$J3114,"")</f>
        <v/>
      </c>
      <c r="L3114" s="8" t="str">
        <f t="shared" si="346"/>
        <v/>
      </c>
      <c r="M3114" s="3" t="str">
        <f>IF(OR($C3114=7,$C3114=8,$C3114=9),$J3114,"")</f>
        <v/>
      </c>
      <c r="N3114" s="8" t="str">
        <f t="shared" si="342"/>
        <v/>
      </c>
      <c r="O3114" s="7" t="str">
        <f>IF(OR($C3114=13,$C3114=14,$C3114=15),$J3114,"")</f>
        <v/>
      </c>
      <c r="P3114" s="8" t="str">
        <f t="shared" si="341"/>
        <v/>
      </c>
      <c r="Q3114" s="3">
        <f>IF(OR($C3114=19,$C3114=20,$C3114=21),$J3114,"")</f>
        <v>283.60146485640939</v>
      </c>
      <c r="R3114" s="3">
        <f t="shared" si="344"/>
        <v>258.73894248380185</v>
      </c>
      <c r="S3114" s="7" t="str">
        <f>IF(OR($C3114=25,$C3114=26,$C3114=27),$J3114,"")</f>
        <v/>
      </c>
      <c r="T3114" s="9" t="str">
        <f t="shared" si="345"/>
        <v/>
      </c>
    </row>
    <row r="3115" spans="1:20" x14ac:dyDescent="0.25">
      <c r="A3115" s="20">
        <f t="shared" si="343"/>
        <v>42883.47</v>
      </c>
      <c r="B3115" s="2">
        <v>42883.462175925924</v>
      </c>
      <c r="C3115" s="1">
        <v>21</v>
      </c>
      <c r="D3115" s="1">
        <v>24</v>
      </c>
      <c r="E3115" s="1">
        <v>22</v>
      </c>
      <c r="F3115" s="1">
        <v>23</v>
      </c>
      <c r="G3115" s="1">
        <v>707.84699999999998</v>
      </c>
      <c r="H3115" s="1">
        <v>244.61436285721317</v>
      </c>
      <c r="I3115" s="22">
        <v>4447.53</v>
      </c>
      <c r="J3115" s="1">
        <v>244.61436285721317</v>
      </c>
      <c r="K3115" s="7" t="str">
        <f>IF(OR($C3115=1,$C3115=2,$C3115=3),$J3115,"")</f>
        <v/>
      </c>
      <c r="L3115" s="8" t="str">
        <f t="shared" si="346"/>
        <v/>
      </c>
      <c r="M3115" s="3" t="str">
        <f>IF(OR($C3115=7,$C3115=8,$C3115=9),$J3115,"")</f>
        <v/>
      </c>
      <c r="N3115" s="8" t="str">
        <f t="shared" si="342"/>
        <v/>
      </c>
      <c r="O3115" s="7" t="str">
        <f>IF(OR($C3115=13,$C3115=14,$C3115=15),$J3115,"")</f>
        <v/>
      </c>
      <c r="P3115" s="8" t="str">
        <f t="shared" si="341"/>
        <v/>
      </c>
      <c r="Q3115" s="3">
        <f>IF(OR($C3115=19,$C3115=20,$C3115=21),$J3115,"")</f>
        <v>244.61436285721317</v>
      </c>
      <c r="R3115" s="3" t="str">
        <f t="shared" si="344"/>
        <v/>
      </c>
      <c r="S3115" s="7" t="str">
        <f>IF(OR($C3115=25,$C3115=26,$C3115=27),$J3115,"")</f>
        <v/>
      </c>
      <c r="T3115" s="9" t="str">
        <f t="shared" si="345"/>
        <v/>
      </c>
    </row>
    <row r="3116" spans="1:20" x14ac:dyDescent="0.25">
      <c r="A3116" s="20">
        <f t="shared" si="343"/>
        <v>42883.48</v>
      </c>
      <c r="B3116" s="2">
        <v>42883.475798611114</v>
      </c>
      <c r="C3116" s="1">
        <v>7</v>
      </c>
      <c r="D3116" s="1">
        <v>10</v>
      </c>
      <c r="E3116" s="1">
        <v>8</v>
      </c>
      <c r="F3116" s="1">
        <v>9</v>
      </c>
      <c r="G3116" s="1">
        <v>557.25699999999995</v>
      </c>
      <c r="H3116" s="1">
        <v>192.57419470976359</v>
      </c>
      <c r="I3116" s="22">
        <v>3501.35</v>
      </c>
      <c r="J3116" s="1">
        <v>192.57419470976359</v>
      </c>
      <c r="K3116" s="7" t="str">
        <f>IF(OR($C3116=1,$C3116=2,$C3116=3),$J3116,"")</f>
        <v/>
      </c>
      <c r="L3116" s="8" t="str">
        <f t="shared" si="346"/>
        <v/>
      </c>
      <c r="M3116" s="3">
        <f>IF(OR($C3116=7,$C3116=8,$C3116=9),$J3116,"")</f>
        <v>192.57419470976359</v>
      </c>
      <c r="N3116" s="8" t="str">
        <f t="shared" si="342"/>
        <v/>
      </c>
      <c r="O3116" s="7" t="str">
        <f>IF(OR($C3116=13,$C3116=14,$C3116=15),$J3116,"")</f>
        <v/>
      </c>
      <c r="P3116" s="8" t="str">
        <f t="shared" si="341"/>
        <v/>
      </c>
      <c r="Q3116" s="3" t="str">
        <f>IF(OR($C3116=19,$C3116=20,$C3116=21),$J3116,"")</f>
        <v/>
      </c>
      <c r="R3116" s="3" t="str">
        <f t="shared" si="344"/>
        <v/>
      </c>
      <c r="S3116" s="7" t="str">
        <f>IF(OR($C3116=25,$C3116=26,$C3116=27),$J3116,"")</f>
        <v/>
      </c>
      <c r="T3116" s="9" t="str">
        <f t="shared" si="345"/>
        <v/>
      </c>
    </row>
    <row r="3117" spans="1:20" x14ac:dyDescent="0.25">
      <c r="A3117" s="20">
        <f t="shared" si="343"/>
        <v>42883.48</v>
      </c>
      <c r="B3117" s="2">
        <v>42883.47583333333</v>
      </c>
      <c r="C3117" s="1">
        <v>8</v>
      </c>
      <c r="D3117" s="1">
        <v>11</v>
      </c>
      <c r="E3117" s="1">
        <v>9</v>
      </c>
      <c r="F3117" s="1">
        <v>10</v>
      </c>
      <c r="G3117" s="1">
        <v>574.51900000000001</v>
      </c>
      <c r="H3117" s="1">
        <v>198.53951367225298</v>
      </c>
      <c r="I3117" s="22">
        <v>3609.81</v>
      </c>
      <c r="J3117" s="1">
        <v>198.53951367225298</v>
      </c>
      <c r="K3117" s="7" t="str">
        <f>IF(OR($C3117=1,$C3117=2,$C3117=3),$J3117,"")</f>
        <v/>
      </c>
      <c r="L3117" s="8" t="str">
        <f t="shared" si="346"/>
        <v/>
      </c>
      <c r="M3117" s="3">
        <f>IF(OR($C3117=7,$C3117=8,$C3117=9),$J3117,"")</f>
        <v>198.53951367225298</v>
      </c>
      <c r="N3117" s="8">
        <f t="shared" si="342"/>
        <v>197.64435873351462</v>
      </c>
      <c r="O3117" s="7" t="str">
        <f>IF(OR($C3117=13,$C3117=14,$C3117=15),$J3117,"")</f>
        <v/>
      </c>
      <c r="P3117" s="8" t="str">
        <f t="shared" si="341"/>
        <v/>
      </c>
      <c r="Q3117" s="3" t="str">
        <f>IF(OR($C3117=19,$C3117=20,$C3117=21),$J3117,"")</f>
        <v/>
      </c>
      <c r="R3117" s="3" t="str">
        <f t="shared" si="344"/>
        <v/>
      </c>
      <c r="S3117" s="7" t="str">
        <f>IF(OR($C3117=25,$C3117=26,$C3117=27),$J3117,"")</f>
        <v/>
      </c>
      <c r="T3117" s="9" t="str">
        <f t="shared" si="345"/>
        <v/>
      </c>
    </row>
    <row r="3118" spans="1:20" x14ac:dyDescent="0.25">
      <c r="A3118" s="20">
        <f t="shared" si="343"/>
        <v>42883.48</v>
      </c>
      <c r="B3118" s="2">
        <v>42883.475856481484</v>
      </c>
      <c r="C3118" s="1">
        <v>9</v>
      </c>
      <c r="D3118" s="1">
        <v>12</v>
      </c>
      <c r="E3118" s="1">
        <v>10</v>
      </c>
      <c r="F3118" s="1">
        <v>11</v>
      </c>
      <c r="G3118" s="1">
        <v>584.01</v>
      </c>
      <c r="H3118" s="1">
        <v>201.81936781852724</v>
      </c>
      <c r="I3118" s="22">
        <v>3669.45</v>
      </c>
      <c r="J3118" s="1">
        <v>201.81936781852724</v>
      </c>
      <c r="K3118" s="7" t="str">
        <f>IF(OR($C3118=1,$C3118=2,$C3118=3),$J3118,"")</f>
        <v/>
      </c>
      <c r="L3118" s="8" t="str">
        <f t="shared" si="346"/>
        <v/>
      </c>
      <c r="M3118" s="3">
        <f>IF(OR($C3118=7,$C3118=8,$C3118=9),$J3118,"")</f>
        <v>201.81936781852724</v>
      </c>
      <c r="N3118" s="8" t="str">
        <f t="shared" si="342"/>
        <v/>
      </c>
      <c r="O3118" s="7" t="str">
        <f>IF(OR($C3118=13,$C3118=14,$C3118=15),$J3118,"")</f>
        <v/>
      </c>
      <c r="P3118" s="8" t="str">
        <f t="shared" si="341"/>
        <v/>
      </c>
      <c r="Q3118" s="3" t="str">
        <f>IF(OR($C3118=19,$C3118=20,$C3118=21),$J3118,"")</f>
        <v/>
      </c>
      <c r="R3118" s="3" t="str">
        <f t="shared" si="344"/>
        <v/>
      </c>
      <c r="S3118" s="7" t="str">
        <f>IF(OR($C3118=25,$C3118=26,$C3118=27),$J3118,"")</f>
        <v/>
      </c>
      <c r="T3118" s="9" t="str">
        <f t="shared" si="345"/>
        <v/>
      </c>
    </row>
    <row r="3119" spans="1:20" x14ac:dyDescent="0.25">
      <c r="A3119" s="20">
        <f t="shared" si="343"/>
        <v>42883.48</v>
      </c>
      <c r="B3119" s="2">
        <v>42883.475983796299</v>
      </c>
      <c r="C3119" s="1">
        <v>19</v>
      </c>
      <c r="D3119" s="1">
        <v>22</v>
      </c>
      <c r="E3119" s="1">
        <v>20</v>
      </c>
      <c r="F3119" s="1">
        <v>21</v>
      </c>
      <c r="G3119" s="1">
        <v>720.99199999999996</v>
      </c>
      <c r="H3119" s="1">
        <v>249.1569487546713</v>
      </c>
      <c r="I3119" s="22">
        <v>4530.13</v>
      </c>
      <c r="J3119" s="1">
        <v>249.1569487546713</v>
      </c>
      <c r="K3119" s="7" t="str">
        <f>IF(OR($C3119=1,$C3119=2,$C3119=3),$J3119,"")</f>
        <v/>
      </c>
      <c r="L3119" s="8" t="str">
        <f t="shared" si="346"/>
        <v/>
      </c>
      <c r="M3119" s="3" t="str">
        <f>IF(OR($C3119=7,$C3119=8,$C3119=9),$J3119,"")</f>
        <v/>
      </c>
      <c r="N3119" s="8" t="str">
        <f t="shared" si="342"/>
        <v/>
      </c>
      <c r="O3119" s="7" t="str">
        <f>IF(OR($C3119=13,$C3119=14,$C3119=15),$J3119,"")</f>
        <v/>
      </c>
      <c r="P3119" s="8" t="str">
        <f t="shared" si="341"/>
        <v/>
      </c>
      <c r="Q3119" s="3">
        <f>IF(OR($C3119=19,$C3119=20,$C3119=21),$J3119,"")</f>
        <v>249.1569487546713</v>
      </c>
      <c r="R3119" s="3" t="str">
        <f t="shared" si="344"/>
        <v/>
      </c>
      <c r="S3119" s="7" t="str">
        <f>IF(OR($C3119=25,$C3119=26,$C3119=27),$J3119,"")</f>
        <v/>
      </c>
      <c r="T3119" s="9" t="str">
        <f t="shared" si="345"/>
        <v/>
      </c>
    </row>
    <row r="3120" spans="1:20" x14ac:dyDescent="0.25">
      <c r="A3120" s="20">
        <f t="shared" si="343"/>
        <v>42883.48</v>
      </c>
      <c r="B3120" s="2">
        <v>42883.476006944446</v>
      </c>
      <c r="C3120" s="1">
        <v>20</v>
      </c>
      <c r="D3120" s="1">
        <v>23</v>
      </c>
      <c r="E3120" s="1">
        <v>21</v>
      </c>
      <c r="F3120" s="1">
        <v>22</v>
      </c>
      <c r="G3120" s="1">
        <v>820.46100000000001</v>
      </c>
      <c r="H3120" s="1">
        <v>283.53096751726287</v>
      </c>
      <c r="I3120" s="22">
        <v>5155.1099999999997</v>
      </c>
      <c r="J3120" s="1">
        <v>283.53096751726287</v>
      </c>
      <c r="K3120" s="7" t="str">
        <f>IF(OR($C3120=1,$C3120=2,$C3120=3),$J3120,"")</f>
        <v/>
      </c>
      <c r="L3120" s="8" t="str">
        <f t="shared" si="346"/>
        <v/>
      </c>
      <c r="M3120" s="3" t="str">
        <f>IF(OR($C3120=7,$C3120=8,$C3120=9),$J3120,"")</f>
        <v/>
      </c>
      <c r="N3120" s="8" t="str">
        <f t="shared" si="342"/>
        <v/>
      </c>
      <c r="O3120" s="7" t="str">
        <f>IF(OR($C3120=13,$C3120=14,$C3120=15),$J3120,"")</f>
        <v/>
      </c>
      <c r="P3120" s="8" t="str">
        <f t="shared" si="341"/>
        <v/>
      </c>
      <c r="Q3120" s="3">
        <f>IF(OR($C3120=19,$C3120=20,$C3120=21),$J3120,"")</f>
        <v>283.53096751726287</v>
      </c>
      <c r="R3120" s="3">
        <f t="shared" si="344"/>
        <v>259.07507195378497</v>
      </c>
      <c r="S3120" s="7" t="str">
        <f>IF(OR($C3120=25,$C3120=26,$C3120=27),$J3120,"")</f>
        <v/>
      </c>
      <c r="T3120" s="9" t="str">
        <f t="shared" si="345"/>
        <v/>
      </c>
    </row>
    <row r="3121" spans="1:20" x14ac:dyDescent="0.25">
      <c r="A3121" s="20">
        <f t="shared" si="343"/>
        <v>42883.48</v>
      </c>
      <c r="B3121" s="2">
        <v>42883.476041666669</v>
      </c>
      <c r="C3121" s="1">
        <v>21</v>
      </c>
      <c r="D3121" s="1">
        <v>24</v>
      </c>
      <c r="E3121" s="1">
        <v>22</v>
      </c>
      <c r="F3121" s="1">
        <v>23</v>
      </c>
      <c r="G3121" s="1">
        <v>707.62400000000002</v>
      </c>
      <c r="H3121" s="1">
        <v>244.53729958942063</v>
      </c>
      <c r="I3121" s="22">
        <v>4446.13</v>
      </c>
      <c r="J3121" s="1">
        <v>244.53729958942063</v>
      </c>
      <c r="K3121" s="7" t="str">
        <f>IF(OR($C3121=1,$C3121=2,$C3121=3),$J3121,"")</f>
        <v/>
      </c>
      <c r="L3121" s="8" t="str">
        <f t="shared" si="346"/>
        <v/>
      </c>
      <c r="M3121" s="3" t="str">
        <f>IF(OR($C3121=7,$C3121=8,$C3121=9),$J3121,"")</f>
        <v/>
      </c>
      <c r="N3121" s="8" t="str">
        <f t="shared" si="342"/>
        <v/>
      </c>
      <c r="O3121" s="7" t="str">
        <f>IF(OR($C3121=13,$C3121=14,$C3121=15),$J3121,"")</f>
        <v/>
      </c>
      <c r="P3121" s="8" t="str">
        <f t="shared" si="341"/>
        <v/>
      </c>
      <c r="Q3121" s="3">
        <f>IF(OR($C3121=19,$C3121=20,$C3121=21),$J3121,"")</f>
        <v>244.53729958942063</v>
      </c>
      <c r="R3121" s="3" t="str">
        <f t="shared" si="344"/>
        <v/>
      </c>
      <c r="S3121" s="7" t="str">
        <f>IF(OR($C3121=25,$C3121=26,$C3121=27),$J3121,"")</f>
        <v/>
      </c>
      <c r="T3121" s="9" t="str">
        <f t="shared" si="345"/>
        <v/>
      </c>
    </row>
    <row r="3122" spans="1:20" x14ac:dyDescent="0.25">
      <c r="A3122" s="20">
        <f t="shared" si="343"/>
        <v>42883.490000000005</v>
      </c>
      <c r="B3122" s="2">
        <v>42883.489710648151</v>
      </c>
      <c r="C3122" s="1">
        <v>7</v>
      </c>
      <c r="D3122" s="1">
        <v>10</v>
      </c>
      <c r="E3122" s="1">
        <v>8</v>
      </c>
      <c r="F3122" s="1">
        <v>9</v>
      </c>
      <c r="G3122" s="1">
        <v>556.53800000000001</v>
      </c>
      <c r="H3122" s="1">
        <v>192.3257261467912</v>
      </c>
      <c r="I3122" s="22">
        <v>3496.83</v>
      </c>
      <c r="J3122" s="1">
        <v>192.3257261467912</v>
      </c>
      <c r="K3122" s="7" t="str">
        <f>IF(OR($C3122=1,$C3122=2,$C3122=3),$J3122,"")</f>
        <v/>
      </c>
      <c r="L3122" s="8" t="str">
        <f t="shared" si="346"/>
        <v/>
      </c>
      <c r="M3122" s="3">
        <f>IF(OR($C3122=7,$C3122=8,$C3122=9),$J3122,"")</f>
        <v>192.3257261467912</v>
      </c>
      <c r="N3122" s="8">
        <f>M3122</f>
        <v>192.3257261467912</v>
      </c>
      <c r="O3122" s="7" t="str">
        <f>IF(OR($C3122=13,$C3122=14,$C3122=15),$J3122,"")</f>
        <v/>
      </c>
      <c r="P3122" s="8" t="str">
        <f t="shared" si="341"/>
        <v/>
      </c>
      <c r="Q3122" s="3" t="str">
        <f>IF(OR($C3122=19,$C3122=20,$C3122=21),$J3122,"")</f>
        <v/>
      </c>
      <c r="R3122" s="3" t="str">
        <f t="shared" si="344"/>
        <v/>
      </c>
      <c r="S3122" s="7" t="str">
        <f>IF(OR($C3122=25,$C3122=26,$C3122=27),$J3122,"")</f>
        <v/>
      </c>
      <c r="T3122" s="9" t="str">
        <f t="shared" si="345"/>
        <v/>
      </c>
    </row>
    <row r="3123" spans="1:20" x14ac:dyDescent="0.25">
      <c r="A3123" s="20">
        <f t="shared" si="343"/>
        <v>42883.490000000005</v>
      </c>
      <c r="B3123" s="2">
        <v>42883.489884259259</v>
      </c>
      <c r="C3123" s="1">
        <v>19</v>
      </c>
      <c r="D3123" s="1">
        <v>22</v>
      </c>
      <c r="E3123" s="1">
        <v>20</v>
      </c>
      <c r="F3123" s="1">
        <v>21</v>
      </c>
      <c r="G3123" s="1">
        <v>718.11800000000005</v>
      </c>
      <c r="H3123" s="1">
        <v>248.16376565316546</v>
      </c>
      <c r="I3123" s="22">
        <v>4512.07</v>
      </c>
      <c r="J3123" s="1">
        <v>248.16376565316546</v>
      </c>
      <c r="K3123" s="7" t="str">
        <f>IF(OR($C3123=1,$C3123=2,$C3123=3),$J3123,"")</f>
        <v/>
      </c>
      <c r="L3123" s="8" t="str">
        <f t="shared" si="346"/>
        <v/>
      </c>
      <c r="M3123" s="3" t="str">
        <f>IF(OR($C3123=7,$C3123=8,$C3123=9),$J3123,"")</f>
        <v/>
      </c>
      <c r="N3123" s="8" t="str">
        <f t="shared" si="342"/>
        <v/>
      </c>
      <c r="O3123" s="7" t="str">
        <f>IF(OR($C3123=13,$C3123=14,$C3123=15),$J3123,"")</f>
        <v/>
      </c>
      <c r="P3123" s="8" t="str">
        <f t="shared" si="341"/>
        <v/>
      </c>
      <c r="Q3123" s="3">
        <f>IF(OR($C3123=19,$C3123=20,$C3123=21),$J3123,"")</f>
        <v>248.16376565316546</v>
      </c>
      <c r="R3123" s="3" t="str">
        <f t="shared" si="344"/>
        <v/>
      </c>
      <c r="S3123" s="7" t="str">
        <f>IF(OR($C3123=25,$C3123=26,$C3123=27),$J3123,"")</f>
        <v/>
      </c>
      <c r="T3123" s="9" t="str">
        <f t="shared" si="345"/>
        <v/>
      </c>
    </row>
    <row r="3124" spans="1:20" x14ac:dyDescent="0.25">
      <c r="A3124" s="20">
        <f t="shared" si="343"/>
        <v>42883.490000000005</v>
      </c>
      <c r="B3124" s="2">
        <v>42883.489907407406</v>
      </c>
      <c r="C3124" s="1">
        <v>20</v>
      </c>
      <c r="D3124" s="1">
        <v>23</v>
      </c>
      <c r="E3124" s="1">
        <v>21</v>
      </c>
      <c r="F3124" s="1">
        <v>22</v>
      </c>
      <c r="G3124" s="1">
        <v>818.48</v>
      </c>
      <c r="H3124" s="1">
        <v>282.84638306211912</v>
      </c>
      <c r="I3124" s="22">
        <v>5142.66</v>
      </c>
      <c r="J3124" s="1">
        <v>282.84638306211912</v>
      </c>
      <c r="K3124" s="7" t="str">
        <f>IF(OR($C3124=1,$C3124=2,$C3124=3),$J3124,"")</f>
        <v/>
      </c>
      <c r="L3124" s="8" t="str">
        <f t="shared" si="346"/>
        <v/>
      </c>
      <c r="M3124" s="3" t="str">
        <f>IF(OR($C3124=7,$C3124=8,$C3124=9),$J3124,"")</f>
        <v/>
      </c>
      <c r="N3124" s="8" t="str">
        <f t="shared" si="342"/>
        <v/>
      </c>
      <c r="O3124" s="7" t="str">
        <f>IF(OR($C3124=13,$C3124=14,$C3124=15),$J3124,"")</f>
        <v/>
      </c>
      <c r="P3124" s="8" t="str">
        <f t="shared" si="341"/>
        <v/>
      </c>
      <c r="Q3124" s="3">
        <f>IF(OR($C3124=19,$C3124=20,$C3124=21),$J3124,"")</f>
        <v>282.84638306211912</v>
      </c>
      <c r="R3124" s="3">
        <f t="shared" si="344"/>
        <v>258.49450563140152</v>
      </c>
      <c r="S3124" s="7" t="str">
        <f>IF(OR($C3124=25,$C3124=26,$C3124=27),$J3124,"")</f>
        <v/>
      </c>
      <c r="T3124" s="9" t="str">
        <f t="shared" si="345"/>
        <v/>
      </c>
    </row>
    <row r="3125" spans="1:20" x14ac:dyDescent="0.25">
      <c r="A3125" s="20">
        <f t="shared" si="343"/>
        <v>42883.490000000005</v>
      </c>
      <c r="B3125" s="2">
        <v>42883.489942129629</v>
      </c>
      <c r="C3125" s="1">
        <v>21</v>
      </c>
      <c r="D3125" s="1">
        <v>24</v>
      </c>
      <c r="E3125" s="1">
        <v>22</v>
      </c>
      <c r="F3125" s="1">
        <v>23</v>
      </c>
      <c r="G3125" s="1">
        <v>707.43899999999996</v>
      </c>
      <c r="H3125" s="1">
        <v>244.47336817892005</v>
      </c>
      <c r="I3125" s="22">
        <v>4444.97</v>
      </c>
      <c r="J3125" s="1">
        <v>244.47336817892005</v>
      </c>
      <c r="K3125" s="7" t="str">
        <f>IF(OR($C3125=1,$C3125=2,$C3125=3),$J3125,"")</f>
        <v/>
      </c>
      <c r="L3125" s="8" t="str">
        <f t="shared" si="346"/>
        <v/>
      </c>
      <c r="M3125" s="3" t="str">
        <f>IF(OR($C3125=7,$C3125=8,$C3125=9),$J3125,"")</f>
        <v/>
      </c>
      <c r="N3125" s="8" t="str">
        <f t="shared" si="342"/>
        <v/>
      </c>
      <c r="O3125" s="7" t="str">
        <f>IF(OR($C3125=13,$C3125=14,$C3125=15),$J3125,"")</f>
        <v/>
      </c>
      <c r="P3125" s="8" t="str">
        <f t="shared" si="341"/>
        <v/>
      </c>
      <c r="Q3125" s="3">
        <f>IF(OR($C3125=19,$C3125=20,$C3125=21),$J3125,"")</f>
        <v>244.47336817892005</v>
      </c>
      <c r="R3125" s="3" t="str">
        <f t="shared" si="344"/>
        <v/>
      </c>
      <c r="S3125" s="7" t="str">
        <f>IF(OR($C3125=25,$C3125=26,$C3125=27),$J3125,"")</f>
        <v/>
      </c>
      <c r="T3125" s="9" t="str">
        <f t="shared" si="345"/>
        <v/>
      </c>
    </row>
    <row r="3126" spans="1:20" x14ac:dyDescent="0.25">
      <c r="A3126" s="20">
        <f t="shared" si="343"/>
        <v>42883.51</v>
      </c>
      <c r="B3126" s="2">
        <v>42883.503611111111</v>
      </c>
      <c r="C3126" s="1">
        <v>8</v>
      </c>
      <c r="D3126" s="1">
        <v>11</v>
      </c>
      <c r="E3126" s="1">
        <v>9</v>
      </c>
      <c r="F3126" s="1">
        <v>10</v>
      </c>
      <c r="G3126" s="1">
        <v>573.4</v>
      </c>
      <c r="H3126" s="1">
        <v>198.1528150325226</v>
      </c>
      <c r="I3126" s="22">
        <v>3602.78</v>
      </c>
      <c r="J3126" s="1">
        <v>198.1528150325226</v>
      </c>
      <c r="K3126" s="7" t="str">
        <f>IF(OR($C3126=1,$C3126=2,$C3126=3),$J3126,"")</f>
        <v/>
      </c>
      <c r="L3126" s="8" t="str">
        <f t="shared" si="346"/>
        <v/>
      </c>
      <c r="M3126" s="3">
        <f>IF(OR($C3126=7,$C3126=8,$C3126=9),$J3126,"")</f>
        <v>198.1528150325226</v>
      </c>
      <c r="N3126" s="8">
        <f>AVERAGE(M3126:M3127)</f>
        <v>199.59576424627966</v>
      </c>
      <c r="O3126" s="7" t="str">
        <f>IF(OR($C3126=13,$C3126=14,$C3126=15),$J3126,"")</f>
        <v/>
      </c>
      <c r="P3126" s="8" t="str">
        <f t="shared" si="341"/>
        <v/>
      </c>
      <c r="Q3126" s="3" t="str">
        <f>IF(OR($C3126=19,$C3126=20,$C3126=21),$J3126,"")</f>
        <v/>
      </c>
      <c r="R3126" s="3" t="str">
        <f t="shared" si="344"/>
        <v/>
      </c>
      <c r="S3126" s="7" t="str">
        <f>IF(OR($C3126=25,$C3126=26,$C3126=27),$J3126,"")</f>
        <v/>
      </c>
      <c r="T3126" s="9" t="str">
        <f t="shared" si="345"/>
        <v/>
      </c>
    </row>
    <row r="3127" spans="1:20" x14ac:dyDescent="0.25">
      <c r="A3127" s="20">
        <f t="shared" si="343"/>
        <v>42883.51</v>
      </c>
      <c r="B3127" s="2">
        <v>42883.503645833334</v>
      </c>
      <c r="C3127" s="1">
        <v>9</v>
      </c>
      <c r="D3127" s="1">
        <v>12</v>
      </c>
      <c r="E3127" s="1">
        <v>10</v>
      </c>
      <c r="F3127" s="1">
        <v>11</v>
      </c>
      <c r="G3127" s="1">
        <v>581.75099999999998</v>
      </c>
      <c r="H3127" s="1">
        <v>201.03871346003672</v>
      </c>
      <c r="I3127" s="22">
        <v>3655.25</v>
      </c>
      <c r="J3127" s="1">
        <v>201.03871346003672</v>
      </c>
      <c r="K3127" s="7" t="str">
        <f>IF(OR($C3127=1,$C3127=2,$C3127=3),$J3127,"")</f>
        <v/>
      </c>
      <c r="L3127" s="8" t="str">
        <f t="shared" si="346"/>
        <v/>
      </c>
      <c r="M3127" s="3">
        <f>IF(OR($C3127=7,$C3127=8,$C3127=9),$J3127,"")</f>
        <v>201.03871346003672</v>
      </c>
      <c r="N3127" s="8" t="str">
        <f t="shared" si="342"/>
        <v/>
      </c>
      <c r="O3127" s="7" t="str">
        <f>IF(OR($C3127=13,$C3127=14,$C3127=15),$J3127,"")</f>
        <v/>
      </c>
      <c r="P3127" s="8" t="str">
        <f t="shared" ref="P3127:P3190" si="348">O3127</f>
        <v/>
      </c>
      <c r="Q3127" s="3" t="str">
        <f>IF(OR($C3127=19,$C3127=20,$C3127=21),$J3127,"")</f>
        <v/>
      </c>
      <c r="R3127" s="3" t="str">
        <f t="shared" si="344"/>
        <v/>
      </c>
      <c r="S3127" s="7" t="str">
        <f>IF(OR($C3127=25,$C3127=26,$C3127=27),$J3127,"")</f>
        <v/>
      </c>
      <c r="T3127" s="9" t="str">
        <f t="shared" si="345"/>
        <v/>
      </c>
    </row>
    <row r="3128" spans="1:20" x14ac:dyDescent="0.25">
      <c r="A3128" s="20">
        <f t="shared" si="343"/>
        <v>42883.51</v>
      </c>
      <c r="B3128" s="2">
        <v>42883.503784722219</v>
      </c>
      <c r="C3128" s="1">
        <v>19</v>
      </c>
      <c r="D3128" s="1">
        <v>22</v>
      </c>
      <c r="E3128" s="1">
        <v>20</v>
      </c>
      <c r="F3128" s="1">
        <v>21</v>
      </c>
      <c r="G3128" s="1">
        <v>719.68499999999995</v>
      </c>
      <c r="H3128" s="1">
        <v>248.70528197886469</v>
      </c>
      <c r="I3128" s="22">
        <v>4521.91</v>
      </c>
      <c r="J3128" s="1">
        <v>248.70528197886469</v>
      </c>
      <c r="K3128" s="7" t="str">
        <f>IF(OR($C3128=1,$C3128=2,$C3128=3),$J3128,"")</f>
        <v/>
      </c>
      <c r="L3128" s="8" t="str">
        <f t="shared" si="346"/>
        <v/>
      </c>
      <c r="M3128" s="3" t="str">
        <f>IF(OR($C3128=7,$C3128=8,$C3128=9),$J3128,"")</f>
        <v/>
      </c>
      <c r="N3128" s="8" t="str">
        <f t="shared" si="342"/>
        <v/>
      </c>
      <c r="O3128" s="7" t="str">
        <f>IF(OR($C3128=13,$C3128=14,$C3128=15),$J3128,"")</f>
        <v/>
      </c>
      <c r="P3128" s="8" t="str">
        <f t="shared" si="348"/>
        <v/>
      </c>
      <c r="Q3128" s="3">
        <f>IF(OR($C3128=19,$C3128=20,$C3128=21),$J3128,"")</f>
        <v>248.70528197886469</v>
      </c>
      <c r="R3128" s="3" t="str">
        <f t="shared" si="344"/>
        <v/>
      </c>
      <c r="S3128" s="7" t="str">
        <f>IF(OR($C3128=25,$C3128=26,$C3128=27),$J3128,"")</f>
        <v/>
      </c>
      <c r="T3128" s="9" t="str">
        <f t="shared" si="345"/>
        <v/>
      </c>
    </row>
    <row r="3129" spans="1:20" x14ac:dyDescent="0.25">
      <c r="A3129" s="20">
        <f t="shared" si="343"/>
        <v>42883.51</v>
      </c>
      <c r="B3129" s="2">
        <v>42883.503807870373</v>
      </c>
      <c r="C3129" s="1">
        <v>20</v>
      </c>
      <c r="D3129" s="1">
        <v>23</v>
      </c>
      <c r="E3129" s="1">
        <v>21</v>
      </c>
      <c r="F3129" s="1">
        <v>22</v>
      </c>
      <c r="G3129" s="1">
        <v>821.19</v>
      </c>
      <c r="H3129" s="1">
        <v>283.78289183215423</v>
      </c>
      <c r="I3129" s="22">
        <v>5159.6899999999996</v>
      </c>
      <c r="J3129" s="1">
        <v>283.78289183215423</v>
      </c>
      <c r="K3129" s="7" t="str">
        <f>IF(OR($C3129=1,$C3129=2,$C3129=3),$J3129,"")</f>
        <v/>
      </c>
      <c r="L3129" s="8" t="str">
        <f t="shared" si="346"/>
        <v/>
      </c>
      <c r="M3129" s="3" t="str">
        <f>IF(OR($C3129=7,$C3129=8,$C3129=9),$J3129,"")</f>
        <v/>
      </c>
      <c r="N3129" s="8" t="str">
        <f t="shared" si="342"/>
        <v/>
      </c>
      <c r="O3129" s="7" t="str">
        <f>IF(OR($C3129=13,$C3129=14,$C3129=15),$J3129,"")</f>
        <v/>
      </c>
      <c r="P3129" s="8" t="str">
        <f t="shared" si="348"/>
        <v/>
      </c>
      <c r="Q3129" s="3">
        <f>IF(OR($C3129=19,$C3129=20,$C3129=21),$J3129,"")</f>
        <v>283.78289183215423</v>
      </c>
      <c r="R3129" s="3">
        <f t="shared" si="344"/>
        <v>259.02358125019259</v>
      </c>
      <c r="S3129" s="7" t="str">
        <f>IF(OR($C3129=25,$C3129=26,$C3129=27),$J3129,"")</f>
        <v/>
      </c>
      <c r="T3129" s="9" t="str">
        <f t="shared" si="345"/>
        <v/>
      </c>
    </row>
    <row r="3130" spans="1:20" x14ac:dyDescent="0.25">
      <c r="A3130" s="20">
        <f t="shared" si="343"/>
        <v>42883.51</v>
      </c>
      <c r="B3130" s="2">
        <v>42883.503842592596</v>
      </c>
      <c r="C3130" s="1">
        <v>21</v>
      </c>
      <c r="D3130" s="1">
        <v>24</v>
      </c>
      <c r="E3130" s="1">
        <v>22</v>
      </c>
      <c r="F3130" s="1">
        <v>23</v>
      </c>
      <c r="G3130" s="1">
        <v>707.755</v>
      </c>
      <c r="H3130" s="1">
        <v>244.58256993955882</v>
      </c>
      <c r="I3130" s="22">
        <v>4446.95</v>
      </c>
      <c r="J3130" s="1">
        <v>244.58256993955882</v>
      </c>
      <c r="K3130" s="7" t="str">
        <f>IF(OR($C3130=1,$C3130=2,$C3130=3),$J3130,"")</f>
        <v/>
      </c>
      <c r="L3130" s="8" t="str">
        <f t="shared" si="346"/>
        <v/>
      </c>
      <c r="M3130" s="3" t="str">
        <f>IF(OR($C3130=7,$C3130=8,$C3130=9),$J3130,"")</f>
        <v/>
      </c>
      <c r="N3130" s="8" t="str">
        <f t="shared" si="342"/>
        <v/>
      </c>
      <c r="O3130" s="7" t="str">
        <f>IF(OR($C3130=13,$C3130=14,$C3130=15),$J3130,"")</f>
        <v/>
      </c>
      <c r="P3130" s="8" t="str">
        <f t="shared" si="348"/>
        <v/>
      </c>
      <c r="Q3130" s="3">
        <f>IF(OR($C3130=19,$C3130=20,$C3130=21),$J3130,"")</f>
        <v>244.58256993955882</v>
      </c>
      <c r="R3130" s="3" t="str">
        <f t="shared" si="344"/>
        <v/>
      </c>
      <c r="S3130" s="7" t="str">
        <f>IF(OR($C3130=25,$C3130=26,$C3130=27),$J3130,"")</f>
        <v/>
      </c>
      <c r="T3130" s="9" t="str">
        <f t="shared" si="345"/>
        <v/>
      </c>
    </row>
    <row r="3131" spans="1:20" x14ac:dyDescent="0.25">
      <c r="A3131" s="20">
        <f t="shared" si="343"/>
        <v>42883.520000000004</v>
      </c>
      <c r="B3131" s="2">
        <v>42883.517476851855</v>
      </c>
      <c r="C3131" s="1">
        <v>7</v>
      </c>
      <c r="D3131" s="1">
        <v>10</v>
      </c>
      <c r="E3131" s="1">
        <v>8</v>
      </c>
      <c r="F3131" s="1">
        <v>9</v>
      </c>
      <c r="G3131" s="1">
        <v>557.00300000000004</v>
      </c>
      <c r="H3131" s="1">
        <v>192.48641861102232</v>
      </c>
      <c r="I3131" s="22">
        <v>3499.75</v>
      </c>
      <c r="J3131" s="1">
        <v>192.48641861102232</v>
      </c>
      <c r="K3131" s="7" t="str">
        <f>IF(OR($C3131=1,$C3131=2,$C3131=3),$J3131,"")</f>
        <v/>
      </c>
      <c r="L3131" s="8" t="str">
        <f t="shared" si="346"/>
        <v/>
      </c>
      <c r="M3131" s="3">
        <f>IF(OR($C3131=7,$C3131=8,$C3131=9),$J3131,"")</f>
        <v>192.48641861102232</v>
      </c>
      <c r="N3131" s="8">
        <f>AVERAGE(M3131:M3132)</f>
        <v>195.5029444610727</v>
      </c>
      <c r="O3131" s="7" t="str">
        <f>IF(OR($C3131=13,$C3131=14,$C3131=15),$J3131,"")</f>
        <v/>
      </c>
      <c r="P3131" s="8" t="str">
        <f t="shared" si="348"/>
        <v/>
      </c>
      <c r="Q3131" s="3" t="str">
        <f>IF(OR($C3131=19,$C3131=20,$C3131=21),$J3131,"")</f>
        <v/>
      </c>
      <c r="R3131" s="3" t="str">
        <f t="shared" si="344"/>
        <v/>
      </c>
      <c r="S3131" s="7" t="str">
        <f>IF(OR($C3131=25,$C3131=26,$C3131=27),$J3131,"")</f>
        <v/>
      </c>
      <c r="T3131" s="9" t="str">
        <f t="shared" si="345"/>
        <v/>
      </c>
    </row>
    <row r="3132" spans="1:20" x14ac:dyDescent="0.25">
      <c r="A3132" s="20">
        <f t="shared" si="343"/>
        <v>42883.520000000004</v>
      </c>
      <c r="B3132" s="2">
        <v>42883.517500000002</v>
      </c>
      <c r="C3132" s="1">
        <v>8</v>
      </c>
      <c r="D3132" s="1">
        <v>11</v>
      </c>
      <c r="E3132" s="1">
        <v>9</v>
      </c>
      <c r="F3132" s="1">
        <v>10</v>
      </c>
      <c r="G3132" s="1">
        <v>574.46100000000001</v>
      </c>
      <c r="H3132" s="1">
        <v>198.51947031112309</v>
      </c>
      <c r="I3132" s="22">
        <v>3609.45</v>
      </c>
      <c r="J3132" s="1">
        <v>198.51947031112309</v>
      </c>
      <c r="K3132" s="7" t="str">
        <f>IF(OR($C3132=1,$C3132=2,$C3132=3),$J3132,"")</f>
        <v/>
      </c>
      <c r="L3132" s="8" t="str">
        <f t="shared" si="346"/>
        <v/>
      </c>
      <c r="M3132" s="3">
        <f>IF(OR($C3132=7,$C3132=8,$C3132=9),$J3132,"")</f>
        <v>198.51947031112309</v>
      </c>
      <c r="N3132" s="8" t="str">
        <f t="shared" si="342"/>
        <v/>
      </c>
      <c r="O3132" s="7" t="str">
        <f>IF(OR($C3132=13,$C3132=14,$C3132=15),$J3132,"")</f>
        <v/>
      </c>
      <c r="P3132" s="8" t="str">
        <f t="shared" si="348"/>
        <v/>
      </c>
      <c r="Q3132" s="3" t="str">
        <f>IF(OR($C3132=19,$C3132=20,$C3132=21),$J3132,"")</f>
        <v/>
      </c>
      <c r="R3132" s="3" t="str">
        <f t="shared" si="344"/>
        <v/>
      </c>
      <c r="S3132" s="7" t="str">
        <f>IF(OR($C3132=25,$C3132=26,$C3132=27),$J3132,"")</f>
        <v/>
      </c>
      <c r="T3132" s="9" t="str">
        <f t="shared" si="345"/>
        <v/>
      </c>
    </row>
    <row r="3133" spans="1:20" x14ac:dyDescent="0.25">
      <c r="A3133" s="20">
        <f t="shared" si="343"/>
        <v>42883.520000000004</v>
      </c>
      <c r="B3133" s="2">
        <v>42883.51767361111</v>
      </c>
      <c r="C3133" s="1">
        <v>19</v>
      </c>
      <c r="D3133" s="1">
        <v>22</v>
      </c>
      <c r="E3133" s="1">
        <v>20</v>
      </c>
      <c r="F3133" s="1">
        <v>21</v>
      </c>
      <c r="G3133" s="1">
        <v>716.2</v>
      </c>
      <c r="H3133" s="1">
        <v>247.50095243511109</v>
      </c>
      <c r="I3133" s="22">
        <v>4500.0200000000004</v>
      </c>
      <c r="J3133" s="1">
        <v>247.50095243511109</v>
      </c>
      <c r="K3133" s="7" t="str">
        <f>IF(OR($C3133=1,$C3133=2,$C3133=3),$J3133,"")</f>
        <v/>
      </c>
      <c r="L3133" s="8" t="str">
        <f t="shared" si="346"/>
        <v/>
      </c>
      <c r="M3133" s="3" t="str">
        <f>IF(OR($C3133=7,$C3133=8,$C3133=9),$J3133,"")</f>
        <v/>
      </c>
      <c r="N3133" s="8" t="str">
        <f t="shared" si="342"/>
        <v/>
      </c>
      <c r="O3133" s="7" t="str">
        <f>IF(OR($C3133=13,$C3133=14,$C3133=15),$J3133,"")</f>
        <v/>
      </c>
      <c r="P3133" s="8" t="str">
        <f t="shared" si="348"/>
        <v/>
      </c>
      <c r="Q3133" s="3">
        <f>IF(OR($C3133=19,$C3133=20,$C3133=21),$J3133,"")</f>
        <v>247.50095243511109</v>
      </c>
      <c r="R3133" s="3" t="str">
        <f t="shared" si="344"/>
        <v/>
      </c>
      <c r="S3133" s="7" t="str">
        <f>IF(OR($C3133=25,$C3133=26,$C3133=27),$J3133,"")</f>
        <v/>
      </c>
      <c r="T3133" s="9" t="str">
        <f t="shared" si="345"/>
        <v/>
      </c>
    </row>
    <row r="3134" spans="1:20" x14ac:dyDescent="0.25">
      <c r="A3134" s="20">
        <f t="shared" si="343"/>
        <v>42883.520000000004</v>
      </c>
      <c r="B3134" s="2">
        <v>42883.517708333333</v>
      </c>
      <c r="C3134" s="1">
        <v>20</v>
      </c>
      <c r="D3134" s="1">
        <v>23</v>
      </c>
      <c r="E3134" s="1">
        <v>21</v>
      </c>
      <c r="F3134" s="1">
        <v>22</v>
      </c>
      <c r="G3134" s="1">
        <v>820.221</v>
      </c>
      <c r="H3134" s="1">
        <v>283.44802947120809</v>
      </c>
      <c r="I3134" s="22">
        <v>5153.6000000000004</v>
      </c>
      <c r="J3134" s="1">
        <v>283.44802947120809</v>
      </c>
      <c r="K3134" s="7" t="str">
        <f>IF(OR($C3134=1,$C3134=2,$C3134=3),$J3134,"")</f>
        <v/>
      </c>
      <c r="L3134" s="8" t="str">
        <f t="shared" si="346"/>
        <v/>
      </c>
      <c r="M3134" s="3" t="str">
        <f>IF(OR($C3134=7,$C3134=8,$C3134=9),$J3134,"")</f>
        <v/>
      </c>
      <c r="N3134" s="8" t="str">
        <f t="shared" si="342"/>
        <v/>
      </c>
      <c r="O3134" s="7" t="str">
        <f>IF(OR($C3134=13,$C3134=14,$C3134=15),$J3134,"")</f>
        <v/>
      </c>
      <c r="P3134" s="8" t="str">
        <f t="shared" si="348"/>
        <v/>
      </c>
      <c r="Q3134" s="3">
        <f>IF(OR($C3134=19,$C3134=20,$C3134=21),$J3134,"")</f>
        <v>283.44802947120809</v>
      </c>
      <c r="R3134" s="3">
        <f t="shared" si="344"/>
        <v>258.51328188349453</v>
      </c>
      <c r="S3134" s="7" t="str">
        <f>IF(OR($C3134=25,$C3134=26,$C3134=27),$J3134,"")</f>
        <v/>
      </c>
      <c r="T3134" s="9" t="str">
        <f t="shared" si="345"/>
        <v/>
      </c>
    </row>
    <row r="3135" spans="1:20" x14ac:dyDescent="0.25">
      <c r="A3135" s="20">
        <f t="shared" si="343"/>
        <v>42883.520000000004</v>
      </c>
      <c r="B3135" s="2">
        <v>42883.517731481479</v>
      </c>
      <c r="C3135" s="1">
        <v>21</v>
      </c>
      <c r="D3135" s="1">
        <v>24</v>
      </c>
      <c r="E3135" s="1">
        <v>22</v>
      </c>
      <c r="F3135" s="1">
        <v>23</v>
      </c>
      <c r="G3135" s="1">
        <v>707.779</v>
      </c>
      <c r="H3135" s="1">
        <v>244.59086374416432</v>
      </c>
      <c r="I3135" s="22">
        <v>4447.1000000000004</v>
      </c>
      <c r="J3135" s="1">
        <v>244.59086374416432</v>
      </c>
      <c r="K3135" s="7" t="str">
        <f>IF(OR($C3135=1,$C3135=2,$C3135=3),$J3135,"")</f>
        <v/>
      </c>
      <c r="L3135" s="8" t="str">
        <f t="shared" si="346"/>
        <v/>
      </c>
      <c r="M3135" s="3" t="str">
        <f>IF(OR($C3135=7,$C3135=8,$C3135=9),$J3135,"")</f>
        <v/>
      </c>
      <c r="N3135" s="8" t="str">
        <f t="shared" si="342"/>
        <v/>
      </c>
      <c r="O3135" s="7" t="str">
        <f>IF(OR($C3135=13,$C3135=14,$C3135=15),$J3135,"")</f>
        <v/>
      </c>
      <c r="P3135" s="8" t="str">
        <f t="shared" si="348"/>
        <v/>
      </c>
      <c r="Q3135" s="3">
        <f>IF(OR($C3135=19,$C3135=20,$C3135=21),$J3135,"")</f>
        <v>244.59086374416432</v>
      </c>
      <c r="R3135" s="3" t="str">
        <f t="shared" si="344"/>
        <v/>
      </c>
      <c r="S3135" s="7" t="str">
        <f>IF(OR($C3135=25,$C3135=26,$C3135=27),$J3135,"")</f>
        <v/>
      </c>
      <c r="T3135" s="9" t="str">
        <f t="shared" si="345"/>
        <v/>
      </c>
    </row>
    <row r="3136" spans="1:20" x14ac:dyDescent="0.25">
      <c r="A3136" s="20">
        <f t="shared" si="343"/>
        <v>42883.54</v>
      </c>
      <c r="B3136" s="2">
        <v>42883.531365740739</v>
      </c>
      <c r="C3136" s="1">
        <v>7</v>
      </c>
      <c r="D3136" s="1">
        <v>10</v>
      </c>
      <c r="E3136" s="1">
        <v>8</v>
      </c>
      <c r="F3136" s="1">
        <v>9</v>
      </c>
      <c r="G3136" s="1">
        <v>556.72299999999996</v>
      </c>
      <c r="H3136" s="1">
        <v>192.38965755729171</v>
      </c>
      <c r="I3136" s="22">
        <v>3497.99</v>
      </c>
      <c r="J3136" s="1">
        <v>192.38965755729171</v>
      </c>
      <c r="K3136" s="7" t="str">
        <f>IF(OR($C3136=1,$C3136=2,$C3136=3),$J3136,"")</f>
        <v/>
      </c>
      <c r="L3136" s="8" t="str">
        <f t="shared" si="346"/>
        <v/>
      </c>
      <c r="M3136" s="3">
        <f>IF(OR($C3136=7,$C3136=8,$C3136=9),$J3136,"")</f>
        <v>192.38965755729171</v>
      </c>
      <c r="N3136" s="8">
        <f>AVERAGE(M3136:M3137)</f>
        <v>197.2142328113361</v>
      </c>
      <c r="O3136" s="7" t="str">
        <f>IF(OR($C3136=13,$C3136=14,$C3136=15),$J3136,"")</f>
        <v/>
      </c>
      <c r="P3136" s="8" t="str">
        <f t="shared" si="348"/>
        <v/>
      </c>
      <c r="Q3136" s="3" t="str">
        <f>IF(OR($C3136=19,$C3136=20,$C3136=21),$J3136,"")</f>
        <v/>
      </c>
      <c r="R3136" s="3" t="str">
        <f t="shared" si="344"/>
        <v/>
      </c>
      <c r="S3136" s="7" t="str">
        <f>IF(OR($C3136=25,$C3136=26,$C3136=27),$J3136,"")</f>
        <v/>
      </c>
      <c r="T3136" s="9" t="str">
        <f t="shared" si="345"/>
        <v/>
      </c>
    </row>
    <row r="3137" spans="1:20" x14ac:dyDescent="0.25">
      <c r="A3137" s="20">
        <f t="shared" si="343"/>
        <v>42883.54</v>
      </c>
      <c r="B3137" s="2">
        <v>42883.531423611108</v>
      </c>
      <c r="C3137" s="1">
        <v>9</v>
      </c>
      <c r="D3137" s="1">
        <v>12</v>
      </c>
      <c r="E3137" s="1">
        <v>10</v>
      </c>
      <c r="F3137" s="1">
        <v>11</v>
      </c>
      <c r="G3137" s="1">
        <v>584.64499999999998</v>
      </c>
      <c r="H3137" s="1">
        <v>202.03880806538049</v>
      </c>
      <c r="I3137" s="22">
        <v>3673.43</v>
      </c>
      <c r="J3137" s="1">
        <v>202.03880806538049</v>
      </c>
      <c r="K3137" s="7" t="str">
        <f>IF(OR($C3137=1,$C3137=2,$C3137=3),$J3137,"")</f>
        <v/>
      </c>
      <c r="L3137" s="8" t="str">
        <f t="shared" si="346"/>
        <v/>
      </c>
      <c r="M3137" s="3">
        <f>IF(OR($C3137=7,$C3137=8,$C3137=9),$J3137,"")</f>
        <v>202.03880806538049</v>
      </c>
      <c r="N3137" s="8" t="str">
        <f t="shared" si="342"/>
        <v/>
      </c>
      <c r="O3137" s="7" t="str">
        <f>IF(OR($C3137=13,$C3137=14,$C3137=15),$J3137,"")</f>
        <v/>
      </c>
      <c r="P3137" s="8" t="str">
        <f t="shared" si="348"/>
        <v/>
      </c>
      <c r="Q3137" s="3" t="str">
        <f>IF(OR($C3137=19,$C3137=20,$C3137=21),$J3137,"")</f>
        <v/>
      </c>
      <c r="R3137" s="3" t="str">
        <f t="shared" si="344"/>
        <v/>
      </c>
      <c r="S3137" s="7" t="str">
        <f>IF(OR($C3137=25,$C3137=26,$C3137=27),$J3137,"")</f>
        <v/>
      </c>
      <c r="T3137" s="9" t="str">
        <f t="shared" si="345"/>
        <v/>
      </c>
    </row>
    <row r="3138" spans="1:20" x14ac:dyDescent="0.25">
      <c r="A3138" s="20">
        <f t="shared" si="343"/>
        <v>42883.54</v>
      </c>
      <c r="B3138" s="2">
        <v>42883.531550925924</v>
      </c>
      <c r="C3138" s="1">
        <v>19</v>
      </c>
      <c r="D3138" s="1">
        <v>22</v>
      </c>
      <c r="E3138" s="1">
        <v>20</v>
      </c>
      <c r="F3138" s="1">
        <v>21</v>
      </c>
      <c r="G3138" s="1">
        <v>719.12900000000002</v>
      </c>
      <c r="H3138" s="1">
        <v>248.51314217217117</v>
      </c>
      <c r="I3138" s="22">
        <v>4518.42</v>
      </c>
      <c r="J3138" s="1">
        <v>248.51314217217117</v>
      </c>
      <c r="K3138" s="7" t="str">
        <f>IF(OR($C3138=1,$C3138=2,$C3138=3),$J3138,"")</f>
        <v/>
      </c>
      <c r="L3138" s="8" t="str">
        <f t="shared" si="346"/>
        <v/>
      </c>
      <c r="M3138" s="3" t="str">
        <f>IF(OR($C3138=7,$C3138=8,$C3138=9),$J3138,"")</f>
        <v/>
      </c>
      <c r="N3138" s="8" t="str">
        <f t="shared" si="342"/>
        <v/>
      </c>
      <c r="O3138" s="7" t="str">
        <f>IF(OR($C3138=13,$C3138=14,$C3138=15),$J3138,"")</f>
        <v/>
      </c>
      <c r="P3138" s="8" t="str">
        <f t="shared" si="348"/>
        <v/>
      </c>
      <c r="Q3138" s="3">
        <f>IF(OR($C3138=19,$C3138=20,$C3138=21),$J3138,"")</f>
        <v>248.51314217217117</v>
      </c>
      <c r="R3138" s="3" t="str">
        <f t="shared" si="344"/>
        <v/>
      </c>
      <c r="S3138" s="7" t="str">
        <f>IF(OR($C3138=25,$C3138=26,$C3138=27),$J3138,"")</f>
        <v/>
      </c>
      <c r="T3138" s="9" t="str">
        <f t="shared" si="345"/>
        <v/>
      </c>
    </row>
    <row r="3139" spans="1:20" x14ac:dyDescent="0.25">
      <c r="A3139" s="20">
        <f t="shared" si="343"/>
        <v>42883.54</v>
      </c>
      <c r="B3139" s="2">
        <v>42883.531585648147</v>
      </c>
      <c r="C3139" s="1">
        <v>20</v>
      </c>
      <c r="D3139" s="1">
        <v>23</v>
      </c>
      <c r="E3139" s="1">
        <v>21</v>
      </c>
      <c r="F3139" s="1">
        <v>22</v>
      </c>
      <c r="G3139" s="1">
        <v>823.63699999999994</v>
      </c>
      <c r="H3139" s="1">
        <v>284.62851432672096</v>
      </c>
      <c r="I3139" s="22">
        <v>5175.0600000000004</v>
      </c>
      <c r="J3139" s="1">
        <v>284.62851432672096</v>
      </c>
      <c r="K3139" s="7" t="str">
        <f>IF(OR($C3139=1,$C3139=2,$C3139=3),$J3139,"")</f>
        <v/>
      </c>
      <c r="L3139" s="8" t="str">
        <f t="shared" si="346"/>
        <v/>
      </c>
      <c r="M3139" s="3" t="str">
        <f>IF(OR($C3139=7,$C3139=8,$C3139=9),$J3139,"")</f>
        <v/>
      </c>
      <c r="N3139" s="8" t="str">
        <f t="shared" ref="N3139:N3202" si="349">IF(AND(C3138=7,C3139=8,C3140=9),AVERAGE(M3138:M3140),"")</f>
        <v/>
      </c>
      <c r="O3139" s="7" t="str">
        <f>IF(OR($C3139=13,$C3139=14,$C3139=15),$J3139,"")</f>
        <v/>
      </c>
      <c r="P3139" s="8" t="str">
        <f t="shared" si="348"/>
        <v/>
      </c>
      <c r="Q3139" s="3">
        <f>IF(OR($C3139=19,$C3139=20,$C3139=21),$J3139,"")</f>
        <v>284.62851432672096</v>
      </c>
      <c r="R3139" s="3">
        <f t="shared" si="344"/>
        <v>259.18047238731288</v>
      </c>
      <c r="S3139" s="7" t="str">
        <f>IF(OR($C3139=25,$C3139=26,$C3139=27),$J3139,"")</f>
        <v/>
      </c>
      <c r="T3139" s="9" t="str">
        <f t="shared" si="345"/>
        <v/>
      </c>
    </row>
    <row r="3140" spans="1:20" x14ac:dyDescent="0.25">
      <c r="A3140" s="20">
        <f t="shared" ref="A3140:A3203" si="350">ROUNDUP(B3140,2)</f>
        <v>42883.54</v>
      </c>
      <c r="B3140" s="2">
        <v>42883.531608796293</v>
      </c>
      <c r="C3140" s="1">
        <v>21</v>
      </c>
      <c r="D3140" s="1">
        <v>24</v>
      </c>
      <c r="E3140" s="1">
        <v>22</v>
      </c>
      <c r="F3140" s="1">
        <v>23</v>
      </c>
      <c r="G3140" s="1">
        <v>707.226</v>
      </c>
      <c r="H3140" s="1">
        <v>244.39976066304644</v>
      </c>
      <c r="I3140" s="22">
        <v>4443.63</v>
      </c>
      <c r="J3140" s="1">
        <v>244.39976066304644</v>
      </c>
      <c r="K3140" s="7" t="str">
        <f>IF(OR($C3140=1,$C3140=2,$C3140=3),$J3140,"")</f>
        <v/>
      </c>
      <c r="L3140" s="8" t="str">
        <f t="shared" si="346"/>
        <v/>
      </c>
      <c r="M3140" s="3" t="str">
        <f>IF(OR($C3140=7,$C3140=8,$C3140=9),$J3140,"")</f>
        <v/>
      </c>
      <c r="N3140" s="8" t="str">
        <f t="shared" si="349"/>
        <v/>
      </c>
      <c r="O3140" s="7" t="str">
        <f>IF(OR($C3140=13,$C3140=14,$C3140=15),$J3140,"")</f>
        <v/>
      </c>
      <c r="P3140" s="8" t="str">
        <f t="shared" si="348"/>
        <v/>
      </c>
      <c r="Q3140" s="3">
        <f>IF(OR($C3140=19,$C3140=20,$C3140=21),$J3140,"")</f>
        <v>244.39976066304644</v>
      </c>
      <c r="R3140" s="3" t="str">
        <f t="shared" si="344"/>
        <v/>
      </c>
      <c r="S3140" s="7" t="str">
        <f>IF(OR($C3140=25,$C3140=26,$C3140=27),$J3140,"")</f>
        <v/>
      </c>
      <c r="T3140" s="9" t="str">
        <f t="shared" si="345"/>
        <v/>
      </c>
    </row>
    <row r="3141" spans="1:20" x14ac:dyDescent="0.25">
      <c r="A3141" s="20">
        <f t="shared" si="350"/>
        <v>42883.55</v>
      </c>
      <c r="B3141" s="2">
        <v>42883.545254629629</v>
      </c>
      <c r="C3141" s="1">
        <v>7</v>
      </c>
      <c r="D3141" s="1">
        <v>10</v>
      </c>
      <c r="E3141" s="1">
        <v>8</v>
      </c>
      <c r="F3141" s="1">
        <v>9</v>
      </c>
      <c r="G3141" s="1">
        <v>556.59799999999996</v>
      </c>
      <c r="H3141" s="1">
        <v>192.34646065830486</v>
      </c>
      <c r="I3141" s="22">
        <v>3497.21</v>
      </c>
      <c r="J3141" s="1">
        <v>192.34646065830486</v>
      </c>
      <c r="K3141" s="7" t="str">
        <f>IF(OR($C3141=1,$C3141=2,$C3141=3),$J3141,"")</f>
        <v/>
      </c>
      <c r="L3141" s="8" t="str">
        <f t="shared" si="346"/>
        <v/>
      </c>
      <c r="M3141" s="3">
        <f>IF(OR($C3141=7,$C3141=8,$C3141=9),$J3141,"")</f>
        <v>192.34646065830486</v>
      </c>
      <c r="N3141" s="8">
        <f>AVERAGE(M3141:M3142)</f>
        <v>195.22734824553652</v>
      </c>
      <c r="O3141" s="7" t="str">
        <f>IF(OR($C3141=13,$C3141=14,$C3141=15),$J3141,"")</f>
        <v/>
      </c>
      <c r="P3141" s="8" t="str">
        <f t="shared" si="348"/>
        <v/>
      </c>
      <c r="Q3141" s="3" t="str">
        <f>IF(OR($C3141=19,$C3141=20,$C3141=21),$J3141,"")</f>
        <v/>
      </c>
      <c r="R3141" s="3" t="str">
        <f t="shared" ref="R3141:R3204" si="351">IF(AND(C3140=19,C3141=20,C3142=21),AVERAGE(Q3140:Q3142),"")</f>
        <v/>
      </c>
      <c r="S3141" s="7" t="str">
        <f>IF(OR($C3141=25,$C3141=26,$C3141=27),$J3141,"")</f>
        <v/>
      </c>
      <c r="T3141" s="9" t="str">
        <f t="shared" ref="T3141:T3204" si="352">IF(AND(C3140=25,C3141=26,C3142=27),AVERAGE(S3140:S3142),"")</f>
        <v/>
      </c>
    </row>
    <row r="3142" spans="1:20" x14ac:dyDescent="0.25">
      <c r="A3142" s="20">
        <f t="shared" si="350"/>
        <v>42883.55</v>
      </c>
      <c r="B3142" s="2">
        <v>42883.545289351852</v>
      </c>
      <c r="C3142" s="1">
        <v>8</v>
      </c>
      <c r="D3142" s="1">
        <v>11</v>
      </c>
      <c r="E3142" s="1">
        <v>9</v>
      </c>
      <c r="F3142" s="1">
        <v>10</v>
      </c>
      <c r="G3142" s="1">
        <v>573.27099999999996</v>
      </c>
      <c r="H3142" s="1">
        <v>198.10823583276814</v>
      </c>
      <c r="I3142" s="22">
        <v>3601.97</v>
      </c>
      <c r="J3142" s="1">
        <v>198.10823583276814</v>
      </c>
      <c r="K3142" s="7" t="str">
        <f>IF(OR($C3142=1,$C3142=2,$C3142=3),$J3142,"")</f>
        <v/>
      </c>
      <c r="L3142" s="8" t="str">
        <f t="shared" si="346"/>
        <v/>
      </c>
      <c r="M3142" s="3">
        <f>IF(OR($C3142=7,$C3142=8,$C3142=9),$J3142,"")</f>
        <v>198.10823583276814</v>
      </c>
      <c r="N3142" s="8" t="str">
        <f t="shared" si="349"/>
        <v/>
      </c>
      <c r="O3142" s="7" t="str">
        <f>IF(OR($C3142=13,$C3142=14,$C3142=15),$J3142,"")</f>
        <v/>
      </c>
      <c r="P3142" s="8" t="str">
        <f t="shared" si="348"/>
        <v/>
      </c>
      <c r="Q3142" s="3" t="str">
        <f>IF(OR($C3142=19,$C3142=20,$C3142=21),$J3142,"")</f>
        <v/>
      </c>
      <c r="R3142" s="3" t="str">
        <f t="shared" si="351"/>
        <v/>
      </c>
      <c r="S3142" s="7" t="str">
        <f>IF(OR($C3142=25,$C3142=26,$C3142=27),$J3142,"")</f>
        <v/>
      </c>
      <c r="T3142" s="9" t="str">
        <f t="shared" si="352"/>
        <v/>
      </c>
    </row>
    <row r="3143" spans="1:20" x14ac:dyDescent="0.25">
      <c r="A3143" s="20">
        <f t="shared" si="350"/>
        <v>42883.55</v>
      </c>
      <c r="B3143" s="2">
        <v>42883.54546296296</v>
      </c>
      <c r="C3143" s="1">
        <v>19</v>
      </c>
      <c r="D3143" s="1">
        <v>22</v>
      </c>
      <c r="E3143" s="1">
        <v>20</v>
      </c>
      <c r="F3143" s="1">
        <v>21</v>
      </c>
      <c r="G3143" s="1">
        <v>715.78399999999999</v>
      </c>
      <c r="H3143" s="1">
        <v>247.3571931552828</v>
      </c>
      <c r="I3143" s="22">
        <v>4497.3999999999996</v>
      </c>
      <c r="J3143" s="1">
        <v>247.3571931552828</v>
      </c>
      <c r="K3143" s="7" t="str">
        <f>IF(OR($C3143=1,$C3143=2,$C3143=3),$J3143,"")</f>
        <v/>
      </c>
      <c r="L3143" s="8" t="str">
        <f t="shared" si="346"/>
        <v/>
      </c>
      <c r="M3143" s="3" t="str">
        <f>IF(OR($C3143=7,$C3143=8,$C3143=9),$J3143,"")</f>
        <v/>
      </c>
      <c r="N3143" s="8" t="str">
        <f t="shared" si="349"/>
        <v/>
      </c>
      <c r="O3143" s="7" t="str">
        <f>IF(OR($C3143=13,$C3143=14,$C3143=15),$J3143,"")</f>
        <v/>
      </c>
      <c r="P3143" s="8" t="str">
        <f t="shared" si="348"/>
        <v/>
      </c>
      <c r="Q3143" s="3">
        <f>IF(OR($C3143=19,$C3143=20,$C3143=21),$J3143,"")</f>
        <v>247.3571931552828</v>
      </c>
      <c r="R3143" s="3" t="str">
        <f t="shared" si="351"/>
        <v/>
      </c>
      <c r="S3143" s="7" t="str">
        <f>IF(OR($C3143=25,$C3143=26,$C3143=27),$J3143,"")</f>
        <v/>
      </c>
      <c r="T3143" s="9" t="str">
        <f t="shared" si="352"/>
        <v/>
      </c>
    </row>
    <row r="3144" spans="1:20" x14ac:dyDescent="0.25">
      <c r="A3144" s="20">
        <f t="shared" si="350"/>
        <v>42883.55</v>
      </c>
      <c r="B3144" s="2">
        <v>42883.545497685183</v>
      </c>
      <c r="C3144" s="1">
        <v>20</v>
      </c>
      <c r="D3144" s="1">
        <v>23</v>
      </c>
      <c r="E3144" s="1">
        <v>21</v>
      </c>
      <c r="F3144" s="1">
        <v>22</v>
      </c>
      <c r="G3144" s="1">
        <v>824.20100000000002</v>
      </c>
      <c r="H3144" s="1">
        <v>284.82341873494971</v>
      </c>
      <c r="I3144" s="22">
        <v>5178.6099999999997</v>
      </c>
      <c r="J3144" s="1">
        <v>284.82341873494971</v>
      </c>
      <c r="K3144" s="7" t="str">
        <f>IF(OR($C3144=1,$C3144=2,$C3144=3),$J3144,"")</f>
        <v/>
      </c>
      <c r="L3144" s="8" t="str">
        <f t="shared" si="346"/>
        <v/>
      </c>
      <c r="M3144" s="3" t="str">
        <f>IF(OR($C3144=7,$C3144=8,$C3144=9),$J3144,"")</f>
        <v/>
      </c>
      <c r="N3144" s="8" t="str">
        <f t="shared" si="349"/>
        <v/>
      </c>
      <c r="O3144" s="7" t="str">
        <f>IF(OR($C3144=13,$C3144=14,$C3144=15),$J3144,"")</f>
        <v/>
      </c>
      <c r="P3144" s="8" t="str">
        <f t="shared" si="348"/>
        <v/>
      </c>
      <c r="Q3144" s="3">
        <f>IF(OR($C3144=19,$C3144=20,$C3144=21),$J3144,"")</f>
        <v>284.82341873494971</v>
      </c>
      <c r="R3144" s="3">
        <f t="shared" si="351"/>
        <v>258.8377769886838</v>
      </c>
      <c r="S3144" s="7" t="str">
        <f>IF(OR($C3144=25,$C3144=26,$C3144=27),$J3144,"")</f>
        <v/>
      </c>
      <c r="T3144" s="9" t="str">
        <f t="shared" si="352"/>
        <v/>
      </c>
    </row>
    <row r="3145" spans="1:20" x14ac:dyDescent="0.25">
      <c r="A3145" s="20">
        <f t="shared" si="350"/>
        <v>42883.55</v>
      </c>
      <c r="B3145" s="2">
        <v>42883.545520833337</v>
      </c>
      <c r="C3145" s="1">
        <v>21</v>
      </c>
      <c r="D3145" s="1">
        <v>24</v>
      </c>
      <c r="E3145" s="1">
        <v>22</v>
      </c>
      <c r="F3145" s="1">
        <v>23</v>
      </c>
      <c r="G3145" s="1">
        <v>707.03200000000004</v>
      </c>
      <c r="H3145" s="1">
        <v>244.33271907581886</v>
      </c>
      <c r="I3145" s="22">
        <v>4442.42</v>
      </c>
      <c r="J3145" s="1">
        <v>244.33271907581886</v>
      </c>
      <c r="K3145" s="7" t="str">
        <f>IF(OR($C3145=1,$C3145=2,$C3145=3),$J3145,"")</f>
        <v/>
      </c>
      <c r="L3145" s="8" t="str">
        <f t="shared" si="346"/>
        <v/>
      </c>
      <c r="M3145" s="3" t="str">
        <f>IF(OR($C3145=7,$C3145=8,$C3145=9),$J3145,"")</f>
        <v/>
      </c>
      <c r="N3145" s="8" t="str">
        <f t="shared" si="349"/>
        <v/>
      </c>
      <c r="O3145" s="7" t="str">
        <f>IF(OR($C3145=13,$C3145=14,$C3145=15),$J3145,"")</f>
        <v/>
      </c>
      <c r="P3145" s="8" t="str">
        <f t="shared" si="348"/>
        <v/>
      </c>
      <c r="Q3145" s="3">
        <f>IF(OR($C3145=19,$C3145=20,$C3145=21),$J3145,"")</f>
        <v>244.33271907581886</v>
      </c>
      <c r="R3145" s="3" t="str">
        <f t="shared" si="351"/>
        <v/>
      </c>
      <c r="S3145" s="7" t="str">
        <f>IF(OR($C3145=25,$C3145=26,$C3145=27),$J3145,"")</f>
        <v/>
      </c>
      <c r="T3145" s="9" t="str">
        <f t="shared" si="352"/>
        <v/>
      </c>
    </row>
    <row r="3146" spans="1:20" x14ac:dyDescent="0.25">
      <c r="A3146" s="20">
        <f t="shared" si="350"/>
        <v>42883.560000000005</v>
      </c>
      <c r="B3146" s="2">
        <v>42883.55914351852</v>
      </c>
      <c r="C3146" s="1">
        <v>7</v>
      </c>
      <c r="D3146" s="1">
        <v>10</v>
      </c>
      <c r="E3146" s="1">
        <v>8</v>
      </c>
      <c r="F3146" s="1">
        <v>9</v>
      </c>
      <c r="G3146" s="1">
        <v>555.29100000000005</v>
      </c>
      <c r="H3146" s="1">
        <v>191.89479388249831</v>
      </c>
      <c r="I3146" s="22">
        <v>3489</v>
      </c>
      <c r="J3146" s="1">
        <v>191.89479388249831</v>
      </c>
      <c r="K3146" s="7" t="str">
        <f>IF(OR($C3146=1,$C3146=2,$C3146=3),$J3146,"")</f>
        <v/>
      </c>
      <c r="L3146" s="8" t="str">
        <f t="shared" si="346"/>
        <v/>
      </c>
      <c r="M3146" s="3">
        <f>IF(OR($C3146=7,$C3146=8,$C3146=9),$J3146,"")</f>
        <v>191.89479388249831</v>
      </c>
      <c r="N3146" s="8" t="str">
        <f t="shared" si="349"/>
        <v/>
      </c>
      <c r="O3146" s="7" t="str">
        <f>IF(OR($C3146=13,$C3146=14,$C3146=15),$J3146,"")</f>
        <v/>
      </c>
      <c r="P3146" s="8" t="str">
        <f t="shared" si="348"/>
        <v/>
      </c>
      <c r="Q3146" s="3" t="str">
        <f>IF(OR($C3146=19,$C3146=20,$C3146=21),$J3146,"")</f>
        <v/>
      </c>
      <c r="R3146" s="3" t="str">
        <f t="shared" si="351"/>
        <v/>
      </c>
      <c r="S3146" s="7" t="str">
        <f>IF(OR($C3146=25,$C3146=26,$C3146=27),$J3146,"")</f>
        <v/>
      </c>
      <c r="T3146" s="9" t="str">
        <f t="shared" si="352"/>
        <v/>
      </c>
    </row>
    <row r="3147" spans="1:20" x14ac:dyDescent="0.25">
      <c r="A3147" s="20">
        <f t="shared" si="350"/>
        <v>42883.560000000005</v>
      </c>
      <c r="B3147" s="2">
        <v>42883.559166666666</v>
      </c>
      <c r="C3147" s="1">
        <v>8</v>
      </c>
      <c r="D3147" s="1">
        <v>11</v>
      </c>
      <c r="E3147" s="1">
        <v>9</v>
      </c>
      <c r="F3147" s="1">
        <v>10</v>
      </c>
      <c r="G3147" s="1">
        <v>572.16099999999994</v>
      </c>
      <c r="H3147" s="1">
        <v>197.72464736976482</v>
      </c>
      <c r="I3147" s="22">
        <v>3594.99</v>
      </c>
      <c r="J3147" s="1">
        <v>197.72464736976482</v>
      </c>
      <c r="K3147" s="7" t="str">
        <f>IF(OR($C3147=1,$C3147=2,$C3147=3),$J3147,"")</f>
        <v/>
      </c>
      <c r="L3147" s="8" t="str">
        <f t="shared" si="346"/>
        <v/>
      </c>
      <c r="M3147" s="3">
        <f>IF(OR($C3147=7,$C3147=8,$C3147=9),$J3147,"")</f>
        <v>197.72464736976482</v>
      </c>
      <c r="N3147" s="8">
        <f t="shared" si="349"/>
        <v>196.87245894655209</v>
      </c>
      <c r="O3147" s="7" t="str">
        <f>IF(OR($C3147=13,$C3147=14,$C3147=15),$J3147,"")</f>
        <v/>
      </c>
      <c r="P3147" s="8" t="str">
        <f t="shared" si="348"/>
        <v/>
      </c>
      <c r="Q3147" s="3" t="str">
        <f>IF(OR($C3147=19,$C3147=20,$C3147=21),$J3147,"")</f>
        <v/>
      </c>
      <c r="R3147" s="3" t="str">
        <f t="shared" si="351"/>
        <v/>
      </c>
      <c r="S3147" s="7" t="str">
        <f>IF(OR($C3147=25,$C3147=26,$C3147=27),$J3147,"")</f>
        <v/>
      </c>
      <c r="T3147" s="9" t="str">
        <f t="shared" si="352"/>
        <v/>
      </c>
    </row>
    <row r="3148" spans="1:20" x14ac:dyDescent="0.25">
      <c r="A3148" s="20">
        <f t="shared" si="350"/>
        <v>42883.560000000005</v>
      </c>
      <c r="B3148" s="2">
        <v>42883.559201388889</v>
      </c>
      <c r="C3148" s="1">
        <v>9</v>
      </c>
      <c r="D3148" s="1">
        <v>12</v>
      </c>
      <c r="E3148" s="1">
        <v>10</v>
      </c>
      <c r="F3148" s="1">
        <v>11</v>
      </c>
      <c r="G3148" s="1">
        <v>581.63300000000004</v>
      </c>
      <c r="H3148" s="1">
        <v>200.99793558739313</v>
      </c>
      <c r="I3148" s="22">
        <v>3654.51</v>
      </c>
      <c r="J3148" s="1">
        <v>200.99793558739313</v>
      </c>
      <c r="K3148" s="7" t="str">
        <f>IF(OR($C3148=1,$C3148=2,$C3148=3),$J3148,"")</f>
        <v/>
      </c>
      <c r="L3148" s="8" t="str">
        <f t="shared" si="346"/>
        <v/>
      </c>
      <c r="M3148" s="3">
        <f>IF(OR($C3148=7,$C3148=8,$C3148=9),$J3148,"")</f>
        <v>200.99793558739313</v>
      </c>
      <c r="N3148" s="8" t="str">
        <f t="shared" si="349"/>
        <v/>
      </c>
      <c r="O3148" s="7" t="str">
        <f>IF(OR($C3148=13,$C3148=14,$C3148=15),$J3148,"")</f>
        <v/>
      </c>
      <c r="P3148" s="8" t="str">
        <f t="shared" si="348"/>
        <v/>
      </c>
      <c r="Q3148" s="3" t="str">
        <f>IF(OR($C3148=19,$C3148=20,$C3148=21),$J3148,"")</f>
        <v/>
      </c>
      <c r="R3148" s="3" t="str">
        <f t="shared" si="351"/>
        <v/>
      </c>
      <c r="S3148" s="7" t="str">
        <f>IF(OR($C3148=25,$C3148=26,$C3148=27),$J3148,"")</f>
        <v/>
      </c>
      <c r="T3148" s="9" t="str">
        <f t="shared" si="352"/>
        <v/>
      </c>
    </row>
    <row r="3149" spans="1:20" x14ac:dyDescent="0.25">
      <c r="A3149" s="20">
        <f t="shared" si="350"/>
        <v>42883.560000000005</v>
      </c>
      <c r="B3149" s="2">
        <v>42883.559317129628</v>
      </c>
      <c r="C3149" s="1">
        <v>19</v>
      </c>
      <c r="D3149" s="1">
        <v>22</v>
      </c>
      <c r="E3149" s="1">
        <v>20</v>
      </c>
      <c r="F3149" s="1">
        <v>21</v>
      </c>
      <c r="G3149" s="1">
        <v>718.66099999999994</v>
      </c>
      <c r="H3149" s="1">
        <v>248.35141298236434</v>
      </c>
      <c r="I3149" s="22">
        <v>4515.4799999999996</v>
      </c>
      <c r="J3149" s="1">
        <v>248.35141298236434</v>
      </c>
      <c r="K3149" s="7" t="str">
        <f>IF(OR($C3149=1,$C3149=2,$C3149=3),$J3149,"")</f>
        <v/>
      </c>
      <c r="L3149" s="8" t="str">
        <f t="shared" si="346"/>
        <v/>
      </c>
      <c r="M3149" s="3" t="str">
        <f>IF(OR($C3149=7,$C3149=8,$C3149=9),$J3149,"")</f>
        <v/>
      </c>
      <c r="N3149" s="8" t="str">
        <f t="shared" si="349"/>
        <v/>
      </c>
      <c r="O3149" s="7" t="str">
        <f>IF(OR($C3149=13,$C3149=14,$C3149=15),$J3149,"")</f>
        <v/>
      </c>
      <c r="P3149" s="8" t="str">
        <f t="shared" si="348"/>
        <v/>
      </c>
      <c r="Q3149" s="3">
        <f>IF(OR($C3149=19,$C3149=20,$C3149=21),$J3149,"")</f>
        <v>248.35141298236434</v>
      </c>
      <c r="R3149" s="3" t="str">
        <f t="shared" si="351"/>
        <v/>
      </c>
      <c r="S3149" s="7" t="str">
        <f>IF(OR($C3149=25,$C3149=26,$C3149=27),$J3149,"")</f>
        <v/>
      </c>
      <c r="T3149" s="9" t="str">
        <f t="shared" si="352"/>
        <v/>
      </c>
    </row>
    <row r="3150" spans="1:20" x14ac:dyDescent="0.25">
      <c r="A3150" s="20">
        <f t="shared" si="350"/>
        <v>42883.560000000005</v>
      </c>
      <c r="B3150" s="2">
        <v>42883.559340277781</v>
      </c>
      <c r="C3150" s="1">
        <v>20</v>
      </c>
      <c r="D3150" s="1">
        <v>23</v>
      </c>
      <c r="E3150" s="1">
        <v>21</v>
      </c>
      <c r="F3150" s="1">
        <v>22</v>
      </c>
      <c r="G3150" s="1">
        <v>819.42100000000005</v>
      </c>
      <c r="H3150" s="1">
        <v>283.17156931769222</v>
      </c>
      <c r="I3150" s="22">
        <v>5148.57</v>
      </c>
      <c r="J3150" s="1">
        <v>283.17156931769222</v>
      </c>
      <c r="K3150" s="7" t="str">
        <f>IF(OR($C3150=1,$C3150=2,$C3150=3),$J3150,"")</f>
        <v/>
      </c>
      <c r="L3150" s="8" t="str">
        <f t="shared" si="346"/>
        <v/>
      </c>
      <c r="M3150" s="3" t="str">
        <f>IF(OR($C3150=7,$C3150=8,$C3150=9),$J3150,"")</f>
        <v/>
      </c>
      <c r="N3150" s="8" t="str">
        <f t="shared" si="349"/>
        <v/>
      </c>
      <c r="O3150" s="7" t="str">
        <f>IF(OR($C3150=13,$C3150=14,$C3150=15),$J3150,"")</f>
        <v/>
      </c>
      <c r="P3150" s="8" t="str">
        <f t="shared" si="348"/>
        <v/>
      </c>
      <c r="Q3150" s="3">
        <f>IF(OR($C3150=19,$C3150=20,$C3150=21),$J3150,"")</f>
        <v>283.17156931769222</v>
      </c>
      <c r="R3150" s="3">
        <f t="shared" si="351"/>
        <v>258.62628497124416</v>
      </c>
      <c r="S3150" s="7" t="str">
        <f>IF(OR($C3150=25,$C3150=26,$C3150=27),$J3150,"")</f>
        <v/>
      </c>
      <c r="T3150" s="9" t="str">
        <f t="shared" si="352"/>
        <v/>
      </c>
    </row>
    <row r="3151" spans="1:20" x14ac:dyDescent="0.25">
      <c r="A3151" s="20">
        <f t="shared" si="350"/>
        <v>42883.560000000005</v>
      </c>
      <c r="B3151" s="2">
        <v>42883.559374999997</v>
      </c>
      <c r="C3151" s="1">
        <v>21</v>
      </c>
      <c r="D3151" s="1">
        <v>24</v>
      </c>
      <c r="E3151" s="1">
        <v>22</v>
      </c>
      <c r="F3151" s="1">
        <v>23</v>
      </c>
      <c r="G3151" s="1">
        <v>707.09900000000005</v>
      </c>
      <c r="H3151" s="1">
        <v>244.35587261367581</v>
      </c>
      <c r="I3151" s="22">
        <v>4442.84</v>
      </c>
      <c r="J3151" s="1">
        <v>244.35587261367581</v>
      </c>
      <c r="K3151" s="7" t="str">
        <f>IF(OR($C3151=1,$C3151=2,$C3151=3),$J3151,"")</f>
        <v/>
      </c>
      <c r="L3151" s="8" t="str">
        <f t="shared" si="346"/>
        <v/>
      </c>
      <c r="M3151" s="3" t="str">
        <f>IF(OR($C3151=7,$C3151=8,$C3151=9),$J3151,"")</f>
        <v/>
      </c>
      <c r="N3151" s="8" t="str">
        <f t="shared" si="349"/>
        <v/>
      </c>
      <c r="O3151" s="7" t="str">
        <f>IF(OR($C3151=13,$C3151=14,$C3151=15),$J3151,"")</f>
        <v/>
      </c>
      <c r="P3151" s="8" t="str">
        <f t="shared" si="348"/>
        <v/>
      </c>
      <c r="Q3151" s="3">
        <f>IF(OR($C3151=19,$C3151=20,$C3151=21),$J3151,"")</f>
        <v>244.35587261367581</v>
      </c>
      <c r="R3151" s="3" t="str">
        <f t="shared" si="351"/>
        <v/>
      </c>
      <c r="S3151" s="7" t="str">
        <f>IF(OR($C3151=25,$C3151=26,$C3151=27),$J3151,"")</f>
        <v/>
      </c>
      <c r="T3151" s="9" t="str">
        <f t="shared" si="352"/>
        <v/>
      </c>
    </row>
    <row r="3152" spans="1:20" x14ac:dyDescent="0.25">
      <c r="A3152" s="20">
        <f t="shared" si="350"/>
        <v>42883.58</v>
      </c>
      <c r="B3152" s="2">
        <v>42883.572962962964</v>
      </c>
      <c r="C3152" s="1">
        <v>1</v>
      </c>
      <c r="D3152" s="1">
        <v>4</v>
      </c>
      <c r="E3152" s="1">
        <v>2</v>
      </c>
      <c r="F3152" s="1">
        <v>3</v>
      </c>
      <c r="G3152" s="1">
        <v>711.923</v>
      </c>
      <c r="H3152" s="1">
        <v>246.02292733937668</v>
      </c>
      <c r="I3152" s="22">
        <v>4473.1400000000003</v>
      </c>
      <c r="J3152" s="1">
        <v>246.02292733937668</v>
      </c>
      <c r="K3152" s="7">
        <f>IF(OR($C3152=1,$C3152=2,$C3152=3),$J3152,"")</f>
        <v>246.02292733937668</v>
      </c>
      <c r="L3152" s="8">
        <f>AVERAGE(K3152:K3153)</f>
        <v>274.1750375594969</v>
      </c>
      <c r="M3152" s="3" t="str">
        <f>IF(OR($C3152=7,$C3152=8,$C3152=9),$J3152,"")</f>
        <v/>
      </c>
      <c r="N3152" s="8" t="str">
        <f t="shared" si="349"/>
        <v/>
      </c>
      <c r="O3152" s="7" t="str">
        <f>IF(OR($C3152=13,$C3152=14,$C3152=15),$J3152,"")</f>
        <v/>
      </c>
      <c r="P3152" s="8" t="str">
        <f t="shared" si="348"/>
        <v/>
      </c>
      <c r="Q3152" s="3" t="str">
        <f>IF(OR($C3152=19,$C3152=20,$C3152=21),$J3152,"")</f>
        <v/>
      </c>
      <c r="R3152" s="3" t="str">
        <f t="shared" si="351"/>
        <v/>
      </c>
      <c r="S3152" s="7" t="str">
        <f>IF(OR($C3152=25,$C3152=26,$C3152=27),$J3152,"")</f>
        <v/>
      </c>
      <c r="T3152" s="9" t="str">
        <f t="shared" si="352"/>
        <v/>
      </c>
    </row>
    <row r="3153" spans="1:20" x14ac:dyDescent="0.25">
      <c r="A3153" s="20">
        <f t="shared" si="350"/>
        <v>42883.58</v>
      </c>
      <c r="B3153" s="2">
        <v>42883.573020833333</v>
      </c>
      <c r="C3153" s="1">
        <v>3</v>
      </c>
      <c r="D3153" s="1">
        <v>6</v>
      </c>
      <c r="E3153" s="1">
        <v>4</v>
      </c>
      <c r="F3153" s="1">
        <v>5</v>
      </c>
      <c r="G3153" s="1">
        <v>874.85199999999998</v>
      </c>
      <c r="H3153" s="1">
        <v>302.32714777961712</v>
      </c>
      <c r="I3153" s="22">
        <v>5496.86</v>
      </c>
      <c r="J3153" s="1">
        <v>302.32714777961712</v>
      </c>
      <c r="K3153" s="7">
        <f>IF(OR($C3153=1,$C3153=2,$C3153=3),$J3153,"")</f>
        <v>302.32714777961712</v>
      </c>
      <c r="M3153" s="3" t="str">
        <f>IF(OR($C3153=7,$C3153=8,$C3153=9),$J3153,"")</f>
        <v/>
      </c>
      <c r="N3153" s="8" t="str">
        <f t="shared" si="349"/>
        <v/>
      </c>
      <c r="O3153" s="7" t="str">
        <f>IF(OR($C3153=13,$C3153=14,$C3153=15),$J3153,"")</f>
        <v/>
      </c>
      <c r="P3153" s="8" t="str">
        <f t="shared" si="348"/>
        <v/>
      </c>
      <c r="Q3153" s="3" t="str">
        <f>IF(OR($C3153=19,$C3153=20,$C3153=21),$J3153,"")</f>
        <v/>
      </c>
      <c r="R3153" s="3" t="str">
        <f t="shared" si="351"/>
        <v/>
      </c>
      <c r="S3153" s="7" t="str">
        <f>IF(OR($C3153=25,$C3153=26,$C3153=27),$J3153,"")</f>
        <v/>
      </c>
      <c r="T3153" s="9" t="str">
        <f t="shared" si="352"/>
        <v/>
      </c>
    </row>
    <row r="3154" spans="1:20" x14ac:dyDescent="0.25">
      <c r="A3154" s="20">
        <f t="shared" si="350"/>
        <v>42883.58</v>
      </c>
      <c r="B3154" s="2">
        <v>42883.573078703703</v>
      </c>
      <c r="C3154" s="1">
        <v>8</v>
      </c>
      <c r="D3154" s="1">
        <v>11</v>
      </c>
      <c r="E3154" s="1">
        <v>9</v>
      </c>
      <c r="F3154" s="1">
        <v>10</v>
      </c>
      <c r="G3154" s="1">
        <v>573.29899999999998</v>
      </c>
      <c r="H3154" s="1">
        <v>198.11791193814122</v>
      </c>
      <c r="I3154" s="22">
        <v>3602.15</v>
      </c>
      <c r="J3154" s="1">
        <v>198.11791193814122</v>
      </c>
      <c r="K3154" s="7" t="str">
        <f>IF(OR($C3154=1,$C3154=2,$C3154=3),$J3154,"")</f>
        <v/>
      </c>
      <c r="L3154" s="8" t="str">
        <f t="shared" si="346"/>
        <v/>
      </c>
      <c r="M3154" s="3">
        <f>IF(OR($C3154=7,$C3154=8,$C3154=9),$J3154,"")</f>
        <v>198.11791193814122</v>
      </c>
      <c r="N3154" s="8">
        <f>M3154</f>
        <v>198.11791193814122</v>
      </c>
      <c r="O3154" s="7" t="str">
        <f>IF(OR($C3154=13,$C3154=14,$C3154=15),$J3154,"")</f>
        <v/>
      </c>
      <c r="P3154" s="8" t="str">
        <f t="shared" si="348"/>
        <v/>
      </c>
      <c r="Q3154" s="3" t="str">
        <f>IF(OR($C3154=19,$C3154=20,$C3154=21),$J3154,"")</f>
        <v/>
      </c>
      <c r="R3154" s="3" t="str">
        <f t="shared" si="351"/>
        <v/>
      </c>
      <c r="S3154" s="7" t="str">
        <f>IF(OR($C3154=25,$C3154=26,$C3154=27),$J3154,"")</f>
        <v/>
      </c>
      <c r="T3154" s="9" t="str">
        <f t="shared" si="352"/>
        <v/>
      </c>
    </row>
    <row r="3155" spans="1:20" x14ac:dyDescent="0.25">
      <c r="A3155" s="20">
        <f t="shared" si="350"/>
        <v>42883.58</v>
      </c>
      <c r="B3155" s="2">
        <v>42883.573252314818</v>
      </c>
      <c r="C3155" s="1">
        <v>19</v>
      </c>
      <c r="D3155" s="1">
        <v>22</v>
      </c>
      <c r="E3155" s="1">
        <v>20</v>
      </c>
      <c r="F3155" s="1">
        <v>21</v>
      </c>
      <c r="G3155" s="1">
        <v>716.57899999999995</v>
      </c>
      <c r="H3155" s="1">
        <v>247.63192543283921</v>
      </c>
      <c r="I3155" s="22">
        <v>4502.3999999999996</v>
      </c>
      <c r="J3155" s="1">
        <v>247.63192543283921</v>
      </c>
      <c r="K3155" s="7" t="str">
        <f>IF(OR($C3155=1,$C3155=2,$C3155=3),$J3155,"")</f>
        <v/>
      </c>
      <c r="L3155" s="8" t="str">
        <f t="shared" si="346"/>
        <v/>
      </c>
      <c r="M3155" s="3" t="str">
        <f>IF(OR($C3155=7,$C3155=8,$C3155=9),$J3155,"")</f>
        <v/>
      </c>
      <c r="N3155" s="8" t="str">
        <f t="shared" si="349"/>
        <v/>
      </c>
      <c r="O3155" s="7" t="str">
        <f>IF(OR($C3155=13,$C3155=14,$C3155=15),$J3155,"")</f>
        <v/>
      </c>
      <c r="P3155" s="8" t="str">
        <f t="shared" si="348"/>
        <v/>
      </c>
      <c r="Q3155" s="3">
        <f>IF(OR($C3155=19,$C3155=20,$C3155=21),$J3155,"")</f>
        <v>247.63192543283921</v>
      </c>
      <c r="R3155" s="3" t="str">
        <f t="shared" si="351"/>
        <v/>
      </c>
      <c r="S3155" s="7" t="str">
        <f>IF(OR($C3155=25,$C3155=26,$C3155=27),$J3155,"")</f>
        <v/>
      </c>
      <c r="T3155" s="9" t="str">
        <f t="shared" si="352"/>
        <v/>
      </c>
    </row>
    <row r="3156" spans="1:20" x14ac:dyDescent="0.25">
      <c r="A3156" s="20">
        <f t="shared" si="350"/>
        <v>42883.58</v>
      </c>
      <c r="B3156" s="2">
        <v>42883.573287037034</v>
      </c>
      <c r="C3156" s="1">
        <v>20</v>
      </c>
      <c r="D3156" s="1">
        <v>23</v>
      </c>
      <c r="E3156" s="1">
        <v>21</v>
      </c>
      <c r="F3156" s="1">
        <v>22</v>
      </c>
      <c r="G3156" s="1">
        <v>824.68600000000004</v>
      </c>
      <c r="H3156" s="1">
        <v>284.99102270301876</v>
      </c>
      <c r="I3156" s="22">
        <v>5181.66</v>
      </c>
      <c r="J3156" s="1">
        <v>284.99102270301876</v>
      </c>
      <c r="K3156" s="7" t="str">
        <f>IF(OR($C3156=1,$C3156=2,$C3156=3),$J3156,"")</f>
        <v/>
      </c>
      <c r="L3156" s="8" t="str">
        <f t="shared" si="346"/>
        <v/>
      </c>
      <c r="M3156" s="3" t="str">
        <f>IF(OR($C3156=7,$C3156=8,$C3156=9),$J3156,"")</f>
        <v/>
      </c>
      <c r="N3156" s="8" t="str">
        <f t="shared" si="349"/>
        <v/>
      </c>
      <c r="O3156" s="7" t="str">
        <f>IF(OR($C3156=13,$C3156=14,$C3156=15),$J3156,"")</f>
        <v/>
      </c>
      <c r="P3156" s="8" t="str">
        <f t="shared" si="348"/>
        <v/>
      </c>
      <c r="Q3156" s="3">
        <f>IF(OR($C3156=19,$C3156=20,$C3156=21),$J3156,"")</f>
        <v>284.99102270301876</v>
      </c>
      <c r="R3156" s="3">
        <f t="shared" si="351"/>
        <v>259.02081664865744</v>
      </c>
      <c r="S3156" s="7" t="str">
        <f>IF(OR($C3156=25,$C3156=26,$C3156=27),$J3156,"")</f>
        <v/>
      </c>
      <c r="T3156" s="9" t="str">
        <f t="shared" si="352"/>
        <v/>
      </c>
    </row>
    <row r="3157" spans="1:20" x14ac:dyDescent="0.25">
      <c r="A3157" s="20">
        <f t="shared" si="350"/>
        <v>42883.58</v>
      </c>
      <c r="B3157" s="2">
        <v>42883.573310185187</v>
      </c>
      <c r="C3157" s="1">
        <v>21</v>
      </c>
      <c r="D3157" s="1">
        <v>24</v>
      </c>
      <c r="E3157" s="1">
        <v>22</v>
      </c>
      <c r="F3157" s="1">
        <v>23</v>
      </c>
      <c r="G3157" s="1">
        <v>707.34100000000001</v>
      </c>
      <c r="H3157" s="1">
        <v>244.43950181011436</v>
      </c>
      <c r="I3157" s="22">
        <v>4444.3500000000004</v>
      </c>
      <c r="J3157" s="1">
        <v>244.43950181011436</v>
      </c>
      <c r="K3157" s="7" t="str">
        <f>IF(OR($C3157=1,$C3157=2,$C3157=3),$J3157,"")</f>
        <v/>
      </c>
      <c r="L3157" s="8" t="str">
        <f t="shared" si="346"/>
        <v/>
      </c>
      <c r="M3157" s="3" t="str">
        <f>IF(OR($C3157=7,$C3157=8,$C3157=9),$J3157,"")</f>
        <v/>
      </c>
      <c r="N3157" s="8" t="str">
        <f t="shared" si="349"/>
        <v/>
      </c>
      <c r="O3157" s="7" t="str">
        <f>IF(OR($C3157=13,$C3157=14,$C3157=15),$J3157,"")</f>
        <v/>
      </c>
      <c r="P3157" s="8" t="str">
        <f t="shared" si="348"/>
        <v/>
      </c>
      <c r="Q3157" s="3">
        <f>IF(OR($C3157=19,$C3157=20,$C3157=21),$J3157,"")</f>
        <v>244.43950181011436</v>
      </c>
      <c r="R3157" s="3" t="str">
        <f t="shared" si="351"/>
        <v/>
      </c>
      <c r="S3157" s="7" t="str">
        <f>IF(OR($C3157=25,$C3157=26,$C3157=27),$J3157,"")</f>
        <v/>
      </c>
      <c r="T3157" s="9" t="str">
        <f t="shared" si="352"/>
        <v/>
      </c>
    </row>
    <row r="3158" spans="1:20" x14ac:dyDescent="0.25">
      <c r="A3158" s="20">
        <f t="shared" si="350"/>
        <v>42883.590000000004</v>
      </c>
      <c r="B3158" s="2">
        <v>42883.586851851855</v>
      </c>
      <c r="C3158" s="1">
        <v>1</v>
      </c>
      <c r="D3158" s="1">
        <v>4</v>
      </c>
      <c r="E3158" s="1">
        <v>2</v>
      </c>
      <c r="F3158" s="1">
        <v>3</v>
      </c>
      <c r="G3158" s="1">
        <v>715.95699999999999</v>
      </c>
      <c r="H3158" s="1">
        <v>247.41697766348062</v>
      </c>
      <c r="I3158" s="22">
        <v>4498.49</v>
      </c>
      <c r="J3158" s="1">
        <v>247.41697766348062</v>
      </c>
      <c r="K3158" s="7">
        <f>IF(OR($C3158=1,$C3158=2,$C3158=3),$J3158,"")</f>
        <v>247.41697766348062</v>
      </c>
      <c r="L3158" s="8">
        <f t="shared" si="346"/>
        <v>247.41697766348062</v>
      </c>
      <c r="M3158" s="3" t="str">
        <f>IF(OR($C3158=7,$C3158=8,$C3158=9),$J3158,"")</f>
        <v/>
      </c>
      <c r="N3158" s="8" t="str">
        <f t="shared" si="349"/>
        <v/>
      </c>
      <c r="O3158" s="7" t="str">
        <f>IF(OR($C3158=13,$C3158=14,$C3158=15),$J3158,"")</f>
        <v/>
      </c>
      <c r="P3158" s="8" t="str">
        <f t="shared" si="348"/>
        <v/>
      </c>
      <c r="Q3158" s="3" t="str">
        <f>IF(OR($C3158=19,$C3158=20,$C3158=21),$J3158,"")</f>
        <v/>
      </c>
      <c r="R3158" s="3" t="str">
        <f t="shared" si="351"/>
        <v/>
      </c>
      <c r="S3158" s="7" t="str">
        <f>IF(OR($C3158=25,$C3158=26,$C3158=27),$J3158,"")</f>
        <v/>
      </c>
      <c r="T3158" s="9" t="str">
        <f t="shared" si="352"/>
        <v/>
      </c>
    </row>
    <row r="3159" spans="1:20" x14ac:dyDescent="0.25">
      <c r="A3159" s="20">
        <f t="shared" si="350"/>
        <v>42883.590000000004</v>
      </c>
      <c r="B3159" s="2">
        <v>42883.58693287037</v>
      </c>
      <c r="C3159" s="1">
        <v>7</v>
      </c>
      <c r="D3159" s="1">
        <v>10</v>
      </c>
      <c r="E3159" s="1">
        <v>8</v>
      </c>
      <c r="F3159" s="1">
        <v>9</v>
      </c>
      <c r="G3159" s="1">
        <v>0</v>
      </c>
      <c r="H3159" s="1">
        <v>0</v>
      </c>
      <c r="I3159" s="22">
        <v>0</v>
      </c>
      <c r="J3159" s="1">
        <v>0</v>
      </c>
      <c r="K3159" s="7" t="str">
        <f>IF(OR($C3159=1,$C3159=2,$C3159=3),$J3159,"")</f>
        <v/>
      </c>
      <c r="L3159" s="8" t="str">
        <f t="shared" si="346"/>
        <v/>
      </c>
      <c r="N3159" s="8" t="str">
        <f t="shared" si="349"/>
        <v/>
      </c>
      <c r="O3159" s="7" t="str">
        <f>IF(OR($C3159=13,$C3159=14,$C3159=15),$J3159,"")</f>
        <v/>
      </c>
      <c r="P3159" s="8" t="str">
        <f t="shared" si="348"/>
        <v/>
      </c>
      <c r="Q3159" s="3" t="str">
        <f>IF(OR($C3159=19,$C3159=20,$C3159=21),$J3159,"")</f>
        <v/>
      </c>
      <c r="R3159" s="3" t="str">
        <f t="shared" si="351"/>
        <v/>
      </c>
      <c r="S3159" s="7" t="str">
        <f>IF(OR($C3159=25,$C3159=26,$C3159=27),$J3159,"")</f>
        <v/>
      </c>
      <c r="T3159" s="9" t="str">
        <f t="shared" si="352"/>
        <v/>
      </c>
    </row>
    <row r="3160" spans="1:20" x14ac:dyDescent="0.25">
      <c r="A3160" s="20">
        <f t="shared" si="350"/>
        <v>42883.590000000004</v>
      </c>
      <c r="B3160" s="2">
        <v>42883.586967592593</v>
      </c>
      <c r="C3160" s="1">
        <v>8</v>
      </c>
      <c r="D3160" s="1">
        <v>11</v>
      </c>
      <c r="E3160" s="1">
        <v>9</v>
      </c>
      <c r="F3160" s="1">
        <v>10</v>
      </c>
      <c r="G3160" s="1">
        <v>574.048</v>
      </c>
      <c r="H3160" s="1">
        <v>198.37674775687049</v>
      </c>
      <c r="I3160" s="22">
        <v>3606.85</v>
      </c>
      <c r="J3160" s="1">
        <v>198.37674775687049</v>
      </c>
      <c r="K3160" s="7" t="str">
        <f>IF(OR($C3160=1,$C3160=2,$C3160=3),$J3160,"")</f>
        <v/>
      </c>
      <c r="L3160" s="8" t="str">
        <f t="shared" si="346"/>
        <v/>
      </c>
      <c r="M3160" s="3">
        <f>IF(OR($C3160=7,$C3160=8,$C3160=9),$J3160,"")</f>
        <v>198.37674775687049</v>
      </c>
      <c r="N3160" s="8">
        <f t="shared" si="349"/>
        <v>199.98384518677761</v>
      </c>
      <c r="O3160" s="7" t="str">
        <f>IF(OR($C3160=13,$C3160=14,$C3160=15),$J3160,"")</f>
        <v/>
      </c>
      <c r="P3160" s="8" t="str">
        <f t="shared" si="348"/>
        <v/>
      </c>
      <c r="Q3160" s="3" t="str">
        <f>IF(OR($C3160=19,$C3160=20,$C3160=21),$J3160,"")</f>
        <v/>
      </c>
      <c r="R3160" s="3" t="str">
        <f t="shared" si="351"/>
        <v/>
      </c>
      <c r="S3160" s="7" t="str">
        <f>IF(OR($C3160=25,$C3160=26,$C3160=27),$J3160,"")</f>
        <v/>
      </c>
      <c r="T3160" s="9" t="str">
        <f t="shared" si="352"/>
        <v/>
      </c>
    </row>
    <row r="3161" spans="1:20" x14ac:dyDescent="0.25">
      <c r="A3161" s="20">
        <f t="shared" si="350"/>
        <v>42883.590000000004</v>
      </c>
      <c r="B3161" s="2">
        <v>42883.58699074074</v>
      </c>
      <c r="C3161" s="1">
        <v>9</v>
      </c>
      <c r="D3161" s="1">
        <v>12</v>
      </c>
      <c r="E3161" s="1">
        <v>10</v>
      </c>
      <c r="F3161" s="1">
        <v>11</v>
      </c>
      <c r="G3161" s="1">
        <v>583.34900000000005</v>
      </c>
      <c r="H3161" s="1">
        <v>201.59094261668474</v>
      </c>
      <c r="I3161" s="22">
        <v>3665.29</v>
      </c>
      <c r="J3161" s="1">
        <v>201.59094261668474</v>
      </c>
      <c r="K3161" s="7" t="str">
        <f>IF(OR($C3161=1,$C3161=2,$C3161=3),$J3161,"")</f>
        <v/>
      </c>
      <c r="L3161" s="8" t="str">
        <f t="shared" si="346"/>
        <v/>
      </c>
      <c r="M3161" s="3">
        <f>IF(OR($C3161=7,$C3161=8,$C3161=9),$J3161,"")</f>
        <v>201.59094261668474</v>
      </c>
      <c r="N3161" s="8" t="str">
        <f t="shared" si="349"/>
        <v/>
      </c>
      <c r="O3161" s="7" t="str">
        <f>IF(OR($C3161=13,$C3161=14,$C3161=15),$J3161,"")</f>
        <v/>
      </c>
      <c r="P3161" s="8" t="str">
        <f t="shared" si="348"/>
        <v/>
      </c>
      <c r="Q3161" s="3" t="str">
        <f>IF(OR($C3161=19,$C3161=20,$C3161=21),$J3161,"")</f>
        <v/>
      </c>
      <c r="R3161" s="3" t="str">
        <f t="shared" si="351"/>
        <v/>
      </c>
      <c r="S3161" s="7" t="str">
        <f>IF(OR($C3161=25,$C3161=26,$C3161=27),$J3161,"")</f>
        <v/>
      </c>
      <c r="T3161" s="9" t="str">
        <f t="shared" si="352"/>
        <v/>
      </c>
    </row>
    <row r="3162" spans="1:20" x14ac:dyDescent="0.25">
      <c r="A3162" s="20">
        <f t="shared" si="350"/>
        <v>42883.590000000004</v>
      </c>
      <c r="B3162" s="2">
        <v>42883.587094907409</v>
      </c>
      <c r="C3162" s="1">
        <v>19</v>
      </c>
      <c r="D3162" s="1">
        <v>22</v>
      </c>
      <c r="E3162" s="1">
        <v>20</v>
      </c>
      <c r="F3162" s="1">
        <v>21</v>
      </c>
      <c r="G3162" s="1">
        <v>715.82799999999997</v>
      </c>
      <c r="H3162" s="1">
        <v>247.37239846372617</v>
      </c>
      <c r="I3162" s="22">
        <v>4497.68</v>
      </c>
      <c r="J3162" s="1">
        <v>247.37239846372617</v>
      </c>
      <c r="K3162" s="7" t="str">
        <f>IF(OR($C3162=1,$C3162=2,$C3162=3),$J3162,"")</f>
        <v/>
      </c>
      <c r="L3162" s="8" t="str">
        <f t="shared" si="346"/>
        <v/>
      </c>
      <c r="M3162" s="3" t="str">
        <f>IF(OR($C3162=7,$C3162=8,$C3162=9),$J3162,"")</f>
        <v/>
      </c>
      <c r="N3162" s="8" t="str">
        <f t="shared" si="349"/>
        <v/>
      </c>
      <c r="O3162" s="7" t="str">
        <f>IF(OR($C3162=13,$C3162=14,$C3162=15),$J3162,"")</f>
        <v/>
      </c>
      <c r="P3162" s="8" t="str">
        <f t="shared" si="348"/>
        <v/>
      </c>
      <c r="Q3162" s="3">
        <f>IF(OR($C3162=19,$C3162=20,$C3162=21),$J3162,"")</f>
        <v>247.37239846372617</v>
      </c>
      <c r="R3162" s="3" t="str">
        <f t="shared" si="351"/>
        <v/>
      </c>
      <c r="S3162" s="7" t="str">
        <f>IF(OR($C3162=25,$C3162=26,$C3162=27),$J3162,"")</f>
        <v/>
      </c>
      <c r="T3162" s="9" t="str">
        <f t="shared" si="352"/>
        <v/>
      </c>
    </row>
    <row r="3163" spans="1:20" x14ac:dyDescent="0.25">
      <c r="A3163" s="20">
        <f t="shared" si="350"/>
        <v>42883.590000000004</v>
      </c>
      <c r="B3163" s="2">
        <v>42883.587129629632</v>
      </c>
      <c r="C3163" s="1">
        <v>20</v>
      </c>
      <c r="D3163" s="1">
        <v>23</v>
      </c>
      <c r="E3163" s="1">
        <v>21</v>
      </c>
      <c r="F3163" s="1">
        <v>22</v>
      </c>
      <c r="G3163" s="1">
        <v>819.88800000000003</v>
      </c>
      <c r="H3163" s="1">
        <v>283.33295293230714</v>
      </c>
      <c r="I3163" s="22">
        <v>5151.51</v>
      </c>
      <c r="J3163" s="1">
        <v>283.33295293230714</v>
      </c>
      <c r="K3163" s="7" t="str">
        <f>IF(OR($C3163=1,$C3163=2,$C3163=3),$J3163,"")</f>
        <v/>
      </c>
      <c r="L3163" s="8" t="str">
        <f t="shared" si="346"/>
        <v/>
      </c>
      <c r="M3163" s="3" t="str">
        <f>IF(OR($C3163=7,$C3163=8,$C3163=9),$J3163,"")</f>
        <v/>
      </c>
      <c r="N3163" s="8" t="str">
        <f t="shared" si="349"/>
        <v/>
      </c>
      <c r="O3163" s="7" t="str">
        <f>IF(OR($C3163=13,$C3163=14,$C3163=15),$J3163,"")</f>
        <v/>
      </c>
      <c r="P3163" s="8" t="str">
        <f t="shared" si="348"/>
        <v/>
      </c>
      <c r="Q3163" s="3">
        <f>IF(OR($C3163=19,$C3163=20,$C3163=21),$J3163,"")</f>
        <v>283.33295293230714</v>
      </c>
      <c r="R3163" s="3">
        <f t="shared" si="351"/>
        <v>258.42308675840997</v>
      </c>
      <c r="S3163" s="7" t="str">
        <f>IF(OR($C3163=25,$C3163=26,$C3163=27),$J3163,"")</f>
        <v/>
      </c>
      <c r="T3163" s="9" t="str">
        <f t="shared" si="352"/>
        <v/>
      </c>
    </row>
    <row r="3164" spans="1:20" x14ac:dyDescent="0.25">
      <c r="A3164" s="20">
        <f t="shared" si="350"/>
        <v>42883.590000000004</v>
      </c>
      <c r="B3164" s="2">
        <v>42883.587152777778</v>
      </c>
      <c r="C3164" s="1">
        <v>21</v>
      </c>
      <c r="D3164" s="1">
        <v>24</v>
      </c>
      <c r="E3164" s="1">
        <v>22</v>
      </c>
      <c r="F3164" s="1">
        <v>23</v>
      </c>
      <c r="G3164" s="1">
        <v>707.70100000000002</v>
      </c>
      <c r="H3164" s="1">
        <v>244.56390887919653</v>
      </c>
      <c r="I3164" s="22">
        <v>4446.62</v>
      </c>
      <c r="J3164" s="1">
        <v>244.56390887919653</v>
      </c>
      <c r="K3164" s="7" t="str">
        <f>IF(OR($C3164=1,$C3164=2,$C3164=3),$J3164,"")</f>
        <v/>
      </c>
      <c r="L3164" s="8" t="str">
        <f t="shared" si="346"/>
        <v/>
      </c>
      <c r="M3164" s="3" t="str">
        <f>IF(OR($C3164=7,$C3164=8,$C3164=9),$J3164,"")</f>
        <v/>
      </c>
      <c r="N3164" s="8">
        <f>AVERAGE(M3164:M3165)</f>
        <v>192.27665446954211</v>
      </c>
      <c r="O3164" s="7" t="str">
        <f>IF(OR($C3164=13,$C3164=14,$C3164=15),$J3164,"")</f>
        <v/>
      </c>
      <c r="P3164" s="8" t="str">
        <f t="shared" si="348"/>
        <v/>
      </c>
      <c r="Q3164" s="3">
        <f>IF(OR($C3164=19,$C3164=20,$C3164=21),$J3164,"")</f>
        <v>244.56390887919653</v>
      </c>
      <c r="R3164" s="3" t="str">
        <f t="shared" si="351"/>
        <v/>
      </c>
      <c r="S3164" s="7" t="str">
        <f>IF(OR($C3164=25,$C3164=26,$C3164=27),$J3164,"")</f>
        <v/>
      </c>
      <c r="T3164" s="9" t="str">
        <f t="shared" si="352"/>
        <v/>
      </c>
    </row>
    <row r="3165" spans="1:20" x14ac:dyDescent="0.25">
      <c r="A3165" s="20">
        <f t="shared" si="350"/>
        <v>42883.61</v>
      </c>
      <c r="B3165" s="2">
        <v>42883.600810185184</v>
      </c>
      <c r="C3165" s="1">
        <v>7</v>
      </c>
      <c r="D3165" s="1">
        <v>10</v>
      </c>
      <c r="E3165" s="1">
        <v>8</v>
      </c>
      <c r="F3165" s="1">
        <v>9</v>
      </c>
      <c r="G3165" s="1">
        <v>556.39599999999996</v>
      </c>
      <c r="H3165" s="1">
        <v>192.27665446954211</v>
      </c>
      <c r="I3165" s="22">
        <v>3495.94</v>
      </c>
      <c r="J3165" s="1">
        <v>192.27665446954211</v>
      </c>
      <c r="K3165" s="7" t="str">
        <f>IF(OR($C3165=1,$C3165=2,$C3165=3),$J3165,"")</f>
        <v/>
      </c>
      <c r="L3165" s="8" t="str">
        <f t="shared" si="346"/>
        <v/>
      </c>
      <c r="M3165" s="3">
        <f>IF(OR($C3165=7,$C3165=8,$C3165=9),$J3165,"")</f>
        <v>192.27665446954211</v>
      </c>
      <c r="N3165" s="8" t="str">
        <f t="shared" si="349"/>
        <v/>
      </c>
      <c r="O3165" s="7" t="str">
        <f>IF(OR($C3165=13,$C3165=14,$C3165=15),$J3165,"")</f>
        <v/>
      </c>
      <c r="P3165" s="8" t="str">
        <f t="shared" si="348"/>
        <v/>
      </c>
      <c r="Q3165" s="3" t="str">
        <f>IF(OR($C3165=19,$C3165=20,$C3165=21),$J3165,"")</f>
        <v/>
      </c>
      <c r="R3165" s="3" t="str">
        <f t="shared" si="351"/>
        <v/>
      </c>
      <c r="S3165" s="7" t="str">
        <f>IF(OR($C3165=25,$C3165=26,$C3165=27),$J3165,"")</f>
        <v/>
      </c>
      <c r="T3165" s="9" t="str">
        <f t="shared" si="352"/>
        <v/>
      </c>
    </row>
    <row r="3166" spans="1:20" x14ac:dyDescent="0.25">
      <c r="A3166" s="20">
        <f t="shared" si="350"/>
        <v>42883.61</v>
      </c>
      <c r="B3166" s="2">
        <v>42883.60083333333</v>
      </c>
      <c r="C3166" s="1">
        <v>8</v>
      </c>
      <c r="D3166" s="1">
        <v>11</v>
      </c>
      <c r="E3166" s="1">
        <v>9</v>
      </c>
      <c r="F3166" s="1">
        <v>10</v>
      </c>
      <c r="G3166" s="1">
        <v>574.26300000000003</v>
      </c>
      <c r="H3166" s="1">
        <v>198.45104642312791</v>
      </c>
      <c r="I3166" s="22">
        <v>3608.2</v>
      </c>
      <c r="J3166" s="1">
        <v>198.45104642312791</v>
      </c>
      <c r="K3166" s="7" t="str">
        <f>IF(OR($C3166=1,$C3166=2,$C3166=3),$J3166,"")</f>
        <v/>
      </c>
      <c r="L3166" s="8" t="str">
        <f t="shared" si="346"/>
        <v/>
      </c>
      <c r="M3166" s="3">
        <f>IF(OR($C3166=7,$C3166=8,$C3166=9),$J3166,"")</f>
        <v>198.45104642312791</v>
      </c>
      <c r="N3166" s="8" t="str">
        <f t="shared" si="349"/>
        <v/>
      </c>
      <c r="O3166" s="7" t="str">
        <f>IF(OR($C3166=13,$C3166=14,$C3166=15),$J3166,"")</f>
        <v/>
      </c>
      <c r="P3166" s="8" t="str">
        <f t="shared" si="348"/>
        <v/>
      </c>
      <c r="Q3166" s="3" t="str">
        <f>IF(OR($C3166=19,$C3166=20,$C3166=21),$J3166,"")</f>
        <v/>
      </c>
      <c r="R3166" s="3" t="str">
        <f t="shared" si="351"/>
        <v/>
      </c>
      <c r="S3166" s="7" t="str">
        <f>IF(OR($C3166=25,$C3166=26,$C3166=27),$J3166,"")</f>
        <v/>
      </c>
      <c r="T3166" s="9" t="str">
        <f t="shared" si="352"/>
        <v/>
      </c>
    </row>
    <row r="3167" spans="1:20" x14ac:dyDescent="0.25">
      <c r="A3167" s="20">
        <f t="shared" si="350"/>
        <v>42883.61</v>
      </c>
      <c r="B3167" s="2">
        <v>42883.600949074076</v>
      </c>
      <c r="C3167" s="1">
        <v>15</v>
      </c>
      <c r="D3167" s="1">
        <v>18</v>
      </c>
      <c r="E3167" s="1">
        <v>16</v>
      </c>
      <c r="F3167" s="1">
        <v>17</v>
      </c>
      <c r="G3167" s="1">
        <v>1366.86</v>
      </c>
      <c r="H3167" s="1">
        <v>472.35290679343188</v>
      </c>
      <c r="I3167" s="22">
        <v>8588.2000000000007</v>
      </c>
      <c r="J3167" s="1">
        <v>472.35290679343188</v>
      </c>
      <c r="K3167" s="7" t="str">
        <f>IF(OR($C3167=1,$C3167=2,$C3167=3),$J3167,"")</f>
        <v/>
      </c>
      <c r="L3167" s="8" t="str">
        <f t="shared" si="346"/>
        <v/>
      </c>
      <c r="M3167" s="3" t="str">
        <f>IF(OR($C3167=7,$C3167=8,$C3167=9),$J3167,"")</f>
        <v/>
      </c>
      <c r="N3167" s="8" t="str">
        <f t="shared" si="349"/>
        <v/>
      </c>
      <c r="O3167" s="7">
        <f>IF(OR($C3167=13,$C3167=14,$C3167=15),$J3167,"")</f>
        <v>472.35290679343188</v>
      </c>
      <c r="P3167" s="8">
        <f t="shared" si="348"/>
        <v>472.35290679343188</v>
      </c>
      <c r="Q3167" s="3" t="str">
        <f>IF(OR($C3167=19,$C3167=20,$C3167=21),$J3167,"")</f>
        <v/>
      </c>
      <c r="R3167" s="3" t="str">
        <f t="shared" si="351"/>
        <v/>
      </c>
      <c r="S3167" s="7" t="str">
        <f>IF(OR($C3167=25,$C3167=26,$C3167=27),$J3167,"")</f>
        <v/>
      </c>
      <c r="T3167" s="9" t="str">
        <f t="shared" si="352"/>
        <v/>
      </c>
    </row>
    <row r="3168" spans="1:20" x14ac:dyDescent="0.25">
      <c r="A3168" s="20">
        <f t="shared" si="350"/>
        <v>42883.61</v>
      </c>
      <c r="B3168" s="2">
        <v>42883.600983796299</v>
      </c>
      <c r="C3168" s="1">
        <v>19</v>
      </c>
      <c r="D3168" s="1">
        <v>22</v>
      </c>
      <c r="E3168" s="1">
        <v>20</v>
      </c>
      <c r="F3168" s="1">
        <v>21</v>
      </c>
      <c r="G3168" s="1">
        <v>715.18899999999996</v>
      </c>
      <c r="H3168" s="1">
        <v>247.15157591610534</v>
      </c>
      <c r="I3168" s="22">
        <v>4493.67</v>
      </c>
      <c r="J3168" s="1">
        <v>247.15157591610534</v>
      </c>
      <c r="K3168" s="7" t="str">
        <f>IF(OR($C3168=1,$C3168=2,$C3168=3),$J3168,"")</f>
        <v/>
      </c>
      <c r="L3168" s="8" t="str">
        <f t="shared" si="346"/>
        <v/>
      </c>
      <c r="M3168" s="3" t="str">
        <f>IF(OR($C3168=7,$C3168=8,$C3168=9),$J3168,"")</f>
        <v/>
      </c>
      <c r="N3168" s="8" t="str">
        <f t="shared" si="349"/>
        <v/>
      </c>
      <c r="O3168" s="7" t="str">
        <f>IF(OR($C3168=13,$C3168=14,$C3168=15),$J3168,"")</f>
        <v/>
      </c>
      <c r="P3168" s="8" t="str">
        <f t="shared" si="348"/>
        <v/>
      </c>
      <c r="Q3168" s="3">
        <f>IF(OR($C3168=19,$C3168=20,$C3168=21),$J3168,"")</f>
        <v>247.15157591610534</v>
      </c>
      <c r="R3168" s="3" t="str">
        <f t="shared" si="351"/>
        <v/>
      </c>
      <c r="S3168" s="7" t="str">
        <f>IF(OR($C3168=25,$C3168=26,$C3168=27),$J3168,"")</f>
        <v/>
      </c>
      <c r="T3168" s="9" t="str">
        <f t="shared" si="352"/>
        <v/>
      </c>
    </row>
    <row r="3169" spans="1:20" x14ac:dyDescent="0.25">
      <c r="A3169" s="20">
        <f t="shared" si="350"/>
        <v>42883.61</v>
      </c>
      <c r="B3169" s="2">
        <v>42883.601006944446</v>
      </c>
      <c r="C3169" s="1">
        <v>20</v>
      </c>
      <c r="D3169" s="1">
        <v>23</v>
      </c>
      <c r="E3169" s="1">
        <v>21</v>
      </c>
      <c r="F3169" s="1">
        <v>22</v>
      </c>
      <c r="G3169" s="1">
        <v>819.72299999999996</v>
      </c>
      <c r="H3169" s="1">
        <v>283.27593302564441</v>
      </c>
      <c r="I3169" s="22">
        <v>5150.47</v>
      </c>
      <c r="J3169" s="1">
        <v>283.27593302564441</v>
      </c>
      <c r="K3169" s="7" t="str">
        <f>IF(OR($C3169=1,$C3169=2,$C3169=3),$J3169,"")</f>
        <v/>
      </c>
      <c r="L3169" s="8" t="str">
        <f t="shared" ref="L3169:L3232" si="353">K3169</f>
        <v/>
      </c>
      <c r="M3169" s="3" t="str">
        <f>IF(OR($C3169=7,$C3169=8,$C3169=9),$J3169,"")</f>
        <v/>
      </c>
      <c r="N3169" s="8" t="str">
        <f t="shared" si="349"/>
        <v/>
      </c>
      <c r="O3169" s="7" t="str">
        <f>IF(OR($C3169=13,$C3169=14,$C3169=15),$J3169,"")</f>
        <v/>
      </c>
      <c r="P3169" s="8" t="str">
        <f t="shared" si="348"/>
        <v/>
      </c>
      <c r="Q3169" s="3">
        <f>IF(OR($C3169=19,$C3169=20,$C3169=21),$J3169,"")</f>
        <v>283.27593302564441</v>
      </c>
      <c r="R3169" s="3">
        <f t="shared" si="351"/>
        <v>258.27218559128249</v>
      </c>
      <c r="S3169" s="7" t="str">
        <f>IF(OR($C3169=25,$C3169=26,$C3169=27),$J3169,"")</f>
        <v/>
      </c>
      <c r="T3169" s="9" t="str">
        <f t="shared" si="352"/>
        <v/>
      </c>
    </row>
    <row r="3170" spans="1:20" x14ac:dyDescent="0.25">
      <c r="A3170" s="20">
        <f t="shared" si="350"/>
        <v>42883.61</v>
      </c>
      <c r="B3170" s="2">
        <v>42883.601041666669</v>
      </c>
      <c r="C3170" s="1">
        <v>21</v>
      </c>
      <c r="D3170" s="1">
        <v>24</v>
      </c>
      <c r="E3170" s="1">
        <v>22</v>
      </c>
      <c r="F3170" s="1">
        <v>23</v>
      </c>
      <c r="G3170" s="1">
        <v>707.19500000000005</v>
      </c>
      <c r="H3170" s="1">
        <v>244.38904783209773</v>
      </c>
      <c r="I3170" s="22">
        <v>4443.4399999999996</v>
      </c>
      <c r="J3170" s="1">
        <v>244.38904783209773</v>
      </c>
      <c r="K3170" s="7" t="str">
        <f>IF(OR($C3170=1,$C3170=2,$C3170=3),$J3170,"")</f>
        <v/>
      </c>
      <c r="L3170" s="8" t="str">
        <f t="shared" si="353"/>
        <v/>
      </c>
      <c r="M3170" s="3" t="str">
        <f>IF(OR($C3170=7,$C3170=8,$C3170=9),$J3170,"")</f>
        <v/>
      </c>
      <c r="N3170" s="8" t="str">
        <f t="shared" si="349"/>
        <v/>
      </c>
      <c r="O3170" s="7" t="str">
        <f>IF(OR($C3170=13,$C3170=14,$C3170=15),$J3170,"")</f>
        <v/>
      </c>
      <c r="P3170" s="8" t="str">
        <f t="shared" si="348"/>
        <v/>
      </c>
      <c r="Q3170" s="3">
        <f>IF(OR($C3170=19,$C3170=20,$C3170=21),$J3170,"")</f>
        <v>244.38904783209773</v>
      </c>
      <c r="R3170" s="3" t="str">
        <f t="shared" si="351"/>
        <v/>
      </c>
      <c r="S3170" s="7" t="str">
        <f>IF(OR($C3170=25,$C3170=26,$C3170=27),$J3170,"")</f>
        <v/>
      </c>
      <c r="T3170" s="9" t="str">
        <f t="shared" si="352"/>
        <v/>
      </c>
    </row>
    <row r="3171" spans="1:20" x14ac:dyDescent="0.25">
      <c r="A3171" s="20">
        <f t="shared" si="350"/>
        <v>42883.62</v>
      </c>
      <c r="B3171" s="2">
        <v>42883.614745370367</v>
      </c>
      <c r="C3171" s="1">
        <v>9</v>
      </c>
      <c r="D3171" s="1">
        <v>12</v>
      </c>
      <c r="E3171" s="1">
        <v>10</v>
      </c>
      <c r="F3171" s="1">
        <v>11</v>
      </c>
      <c r="G3171" s="1">
        <v>581.13099999999997</v>
      </c>
      <c r="H3171" s="1">
        <v>200.8244568410619</v>
      </c>
      <c r="I3171" s="22">
        <v>3651.35</v>
      </c>
      <c r="J3171" s="1">
        <v>200.8244568410619</v>
      </c>
      <c r="K3171" s="7" t="str">
        <f>IF(OR($C3171=1,$C3171=2,$C3171=3),$J3171,"")</f>
        <v/>
      </c>
      <c r="L3171" s="8" t="str">
        <f t="shared" si="353"/>
        <v/>
      </c>
      <c r="M3171" s="3">
        <f>IF(OR($C3171=7,$C3171=8,$C3171=9),$J3171,"")</f>
        <v>200.8244568410619</v>
      </c>
      <c r="N3171" s="8">
        <f>M3171</f>
        <v>200.8244568410619</v>
      </c>
      <c r="O3171" s="7" t="str">
        <f>IF(OR($C3171=13,$C3171=14,$C3171=15),$J3171,"")</f>
        <v/>
      </c>
      <c r="P3171" s="8" t="str">
        <f t="shared" si="348"/>
        <v/>
      </c>
      <c r="Q3171" s="3" t="str">
        <f>IF(OR($C3171=19,$C3171=20,$C3171=21),$J3171,"")</f>
        <v/>
      </c>
      <c r="R3171" s="3" t="str">
        <f t="shared" si="351"/>
        <v/>
      </c>
      <c r="S3171" s="7" t="str">
        <f>IF(OR($C3171=25,$C3171=26,$C3171=27),$J3171,"")</f>
        <v/>
      </c>
      <c r="T3171" s="9" t="str">
        <f t="shared" si="352"/>
        <v/>
      </c>
    </row>
    <row r="3172" spans="1:20" x14ac:dyDescent="0.25">
      <c r="A3172" s="20">
        <f t="shared" si="350"/>
        <v>42883.62</v>
      </c>
      <c r="B3172" s="2">
        <v>42883.614861111113</v>
      </c>
      <c r="C3172" s="1">
        <v>19</v>
      </c>
      <c r="D3172" s="1">
        <v>22</v>
      </c>
      <c r="E3172" s="1">
        <v>20</v>
      </c>
      <c r="F3172" s="1">
        <v>21</v>
      </c>
      <c r="G3172" s="1">
        <v>719.38300000000004</v>
      </c>
      <c r="H3172" s="1">
        <v>248.60091827091247</v>
      </c>
      <c r="I3172" s="22">
        <v>4520.0200000000004</v>
      </c>
      <c r="J3172" s="1">
        <v>248.60091827091247</v>
      </c>
      <c r="K3172" s="7" t="str">
        <f>IF(OR($C3172=1,$C3172=2,$C3172=3),$J3172,"")</f>
        <v/>
      </c>
      <c r="L3172" s="8" t="str">
        <f t="shared" si="353"/>
        <v/>
      </c>
      <c r="M3172" s="3" t="str">
        <f>IF(OR($C3172=7,$C3172=8,$C3172=9),$J3172,"")</f>
        <v/>
      </c>
      <c r="N3172" s="8" t="str">
        <f t="shared" si="349"/>
        <v/>
      </c>
      <c r="O3172" s="7" t="str">
        <f>IF(OR($C3172=13,$C3172=14,$C3172=15),$J3172,"")</f>
        <v/>
      </c>
      <c r="P3172" s="8" t="str">
        <f t="shared" si="348"/>
        <v/>
      </c>
      <c r="Q3172" s="3">
        <f>IF(OR($C3172=19,$C3172=20,$C3172=21),$J3172,"")</f>
        <v>248.60091827091247</v>
      </c>
      <c r="R3172" s="3" t="str">
        <f t="shared" si="351"/>
        <v/>
      </c>
      <c r="S3172" s="7" t="str">
        <f>IF(OR($C3172=25,$C3172=26,$C3172=27),$J3172,"")</f>
        <v/>
      </c>
      <c r="T3172" s="9" t="str">
        <f t="shared" si="352"/>
        <v/>
      </c>
    </row>
    <row r="3173" spans="1:20" x14ac:dyDescent="0.25">
      <c r="A3173" s="20">
        <f t="shared" si="350"/>
        <v>42883.62</v>
      </c>
      <c r="B3173" s="2">
        <v>42883.614895833336</v>
      </c>
      <c r="C3173" s="1">
        <v>20</v>
      </c>
      <c r="D3173" s="1">
        <v>23</v>
      </c>
      <c r="E3173" s="1">
        <v>21</v>
      </c>
      <c r="F3173" s="1">
        <v>22</v>
      </c>
      <c r="G3173" s="1">
        <v>819.60599999999999</v>
      </c>
      <c r="H3173" s="1">
        <v>283.23550072819273</v>
      </c>
      <c r="I3173" s="22">
        <v>5149.7299999999996</v>
      </c>
      <c r="J3173" s="1">
        <v>283.23550072819273</v>
      </c>
      <c r="K3173" s="7" t="str">
        <f>IF(OR($C3173=1,$C3173=2,$C3173=3),$J3173,"")</f>
        <v/>
      </c>
      <c r="L3173" s="8" t="str">
        <f t="shared" si="353"/>
        <v/>
      </c>
      <c r="M3173" s="3" t="str">
        <f>IF(OR($C3173=7,$C3173=8,$C3173=9),$J3173,"")</f>
        <v/>
      </c>
      <c r="N3173" s="8" t="str">
        <f t="shared" si="349"/>
        <v/>
      </c>
      <c r="O3173" s="7" t="str">
        <f>IF(OR($C3173=13,$C3173=14,$C3173=15),$J3173,"")</f>
        <v/>
      </c>
      <c r="P3173" s="8" t="str">
        <f t="shared" si="348"/>
        <v/>
      </c>
      <c r="Q3173" s="3">
        <f>IF(OR($C3173=19,$C3173=20,$C3173=21),$J3173,"")</f>
        <v>283.23550072819273</v>
      </c>
      <c r="R3173" s="3">
        <f t="shared" si="351"/>
        <v>258.72696254381617</v>
      </c>
      <c r="S3173" s="7" t="str">
        <f>IF(OR($C3173=25,$C3173=26,$C3173=27),$J3173,"")</f>
        <v/>
      </c>
      <c r="T3173" s="9" t="str">
        <f t="shared" si="352"/>
        <v/>
      </c>
    </row>
    <row r="3174" spans="1:20" x14ac:dyDescent="0.25">
      <c r="A3174" s="20">
        <f t="shared" si="350"/>
        <v>42883.62</v>
      </c>
      <c r="B3174" s="2">
        <v>42883.614930555559</v>
      </c>
      <c r="C3174" s="1">
        <v>21</v>
      </c>
      <c r="D3174" s="1">
        <v>24</v>
      </c>
      <c r="E3174" s="1">
        <v>22</v>
      </c>
      <c r="F3174" s="1">
        <v>23</v>
      </c>
      <c r="G3174" s="1">
        <v>707.06600000000003</v>
      </c>
      <c r="H3174" s="1">
        <v>244.34446863234328</v>
      </c>
      <c r="I3174" s="22">
        <v>4442.63</v>
      </c>
      <c r="J3174" s="1">
        <v>244.34446863234328</v>
      </c>
      <c r="K3174" s="7" t="str">
        <f>IF(OR($C3174=1,$C3174=2,$C3174=3),$J3174,"")</f>
        <v/>
      </c>
      <c r="L3174" s="8" t="str">
        <f t="shared" si="353"/>
        <v/>
      </c>
      <c r="M3174" s="3" t="str">
        <f>IF(OR($C3174=7,$C3174=8,$C3174=9),$J3174,"")</f>
        <v/>
      </c>
      <c r="O3174" s="7" t="str">
        <f>IF(OR($C3174=13,$C3174=14,$C3174=15),$J3174,"")</f>
        <v/>
      </c>
      <c r="P3174" s="8" t="str">
        <f t="shared" si="348"/>
        <v/>
      </c>
      <c r="Q3174" s="3">
        <f>IF(OR($C3174=19,$C3174=20,$C3174=21),$J3174,"")</f>
        <v>244.34446863234328</v>
      </c>
      <c r="R3174" s="3" t="str">
        <f t="shared" si="351"/>
        <v/>
      </c>
      <c r="S3174" s="7" t="str">
        <f>IF(OR($C3174=25,$C3174=26,$C3174=27),$J3174,"")</f>
        <v/>
      </c>
      <c r="T3174" s="9" t="str">
        <f t="shared" si="352"/>
        <v/>
      </c>
    </row>
    <row r="3175" spans="1:20" x14ac:dyDescent="0.25">
      <c r="A3175" s="20">
        <f t="shared" si="350"/>
        <v>42883.630000000005</v>
      </c>
      <c r="B3175" s="2">
        <v>42883.628587962965</v>
      </c>
      <c r="C3175" s="1">
        <v>7</v>
      </c>
      <c r="D3175" s="1">
        <v>10</v>
      </c>
      <c r="E3175" s="1">
        <v>8</v>
      </c>
      <c r="F3175" s="1">
        <v>9</v>
      </c>
      <c r="G3175" s="1">
        <v>555.83000000000004</v>
      </c>
      <c r="H3175" s="1">
        <v>192.08105891092961</v>
      </c>
      <c r="I3175" s="22">
        <v>3492.38</v>
      </c>
      <c r="J3175" s="1">
        <v>192.08105891092961</v>
      </c>
      <c r="K3175" s="7" t="str">
        <f>IF(OR($C3175=1,$C3175=2,$C3175=3),$J3175,"")</f>
        <v/>
      </c>
      <c r="L3175" s="8" t="str">
        <f t="shared" si="353"/>
        <v/>
      </c>
      <c r="M3175" s="3">
        <f>IF(OR($C3175=7,$C3175=8,$C3175=9),$J3175,"")</f>
        <v>192.08105891092961</v>
      </c>
      <c r="N3175" s="8">
        <f>AVERAGE(M3175:M3176)</f>
        <v>195.12747701507891</v>
      </c>
      <c r="O3175" s="7" t="str">
        <f>IF(OR($C3175=13,$C3175=14,$C3175=15),$J3175,"")</f>
        <v/>
      </c>
      <c r="P3175" s="8" t="str">
        <f t="shared" si="348"/>
        <v/>
      </c>
      <c r="Q3175" s="3" t="str">
        <f>IF(OR($C3175=19,$C3175=20,$C3175=21),$J3175,"")</f>
        <v/>
      </c>
      <c r="R3175" s="3" t="str">
        <f t="shared" si="351"/>
        <v/>
      </c>
      <c r="S3175" s="7" t="str">
        <f>IF(OR($C3175=25,$C3175=26,$C3175=27),$J3175,"")</f>
        <v/>
      </c>
      <c r="T3175" s="9" t="str">
        <f t="shared" si="352"/>
        <v/>
      </c>
    </row>
    <row r="3176" spans="1:20" x14ac:dyDescent="0.25">
      <c r="A3176" s="20">
        <f t="shared" si="350"/>
        <v>42883.630000000005</v>
      </c>
      <c r="B3176" s="2">
        <v>42883.628611111111</v>
      </c>
      <c r="C3176" s="1">
        <v>8</v>
      </c>
      <c r="D3176" s="1">
        <v>11</v>
      </c>
      <c r="E3176" s="1">
        <v>9</v>
      </c>
      <c r="F3176" s="1">
        <v>10</v>
      </c>
      <c r="G3176" s="1">
        <v>573.46100000000001</v>
      </c>
      <c r="H3176" s="1">
        <v>198.17389511922821</v>
      </c>
      <c r="I3176" s="22">
        <v>3603.16</v>
      </c>
      <c r="J3176" s="1">
        <v>198.17389511922821</v>
      </c>
      <c r="K3176" s="7" t="str">
        <f>IF(OR($C3176=1,$C3176=2,$C3176=3),$J3176,"")</f>
        <v/>
      </c>
      <c r="L3176" s="8" t="str">
        <f t="shared" si="353"/>
        <v/>
      </c>
      <c r="M3176" s="3">
        <f>IF(OR($C3176=7,$C3176=8,$C3176=9),$J3176,"")</f>
        <v>198.17389511922821</v>
      </c>
      <c r="N3176" s="8" t="str">
        <f t="shared" si="349"/>
        <v/>
      </c>
      <c r="O3176" s="7" t="str">
        <f>IF(OR($C3176=13,$C3176=14,$C3176=15),$J3176,"")</f>
        <v/>
      </c>
      <c r="P3176" s="8" t="str">
        <f t="shared" si="348"/>
        <v/>
      </c>
      <c r="Q3176" s="3" t="str">
        <f>IF(OR($C3176=19,$C3176=20,$C3176=21),$J3176,"")</f>
        <v/>
      </c>
      <c r="R3176" s="3" t="str">
        <f t="shared" si="351"/>
        <v/>
      </c>
      <c r="S3176" s="7" t="str">
        <f>IF(OR($C3176=25,$C3176=26,$C3176=27),$J3176,"")</f>
        <v/>
      </c>
      <c r="T3176" s="9" t="str">
        <f t="shared" si="352"/>
        <v/>
      </c>
    </row>
    <row r="3177" spans="1:20" x14ac:dyDescent="0.25">
      <c r="A3177" s="20">
        <f t="shared" si="350"/>
        <v>42883.630000000005</v>
      </c>
      <c r="B3177" s="2">
        <v>42883.628750000003</v>
      </c>
      <c r="C3177" s="1">
        <v>19</v>
      </c>
      <c r="D3177" s="1">
        <v>22</v>
      </c>
      <c r="E3177" s="1">
        <v>20</v>
      </c>
      <c r="F3177" s="1">
        <v>21</v>
      </c>
      <c r="G3177" s="1">
        <v>716.79</v>
      </c>
      <c r="H3177" s="1">
        <v>247.70484179832903</v>
      </c>
      <c r="I3177" s="22">
        <v>4503.72</v>
      </c>
      <c r="J3177" s="1">
        <v>247.70484179832903</v>
      </c>
      <c r="K3177" s="7" t="str">
        <f>IF(OR($C3177=1,$C3177=2,$C3177=3),$J3177,"")</f>
        <v/>
      </c>
      <c r="L3177" s="8" t="str">
        <f t="shared" si="353"/>
        <v/>
      </c>
      <c r="M3177" s="3" t="str">
        <f>IF(OR($C3177=7,$C3177=8,$C3177=9),$J3177,"")</f>
        <v/>
      </c>
      <c r="N3177" s="8" t="str">
        <f t="shared" si="349"/>
        <v/>
      </c>
      <c r="O3177" s="7" t="str">
        <f>IF(OR($C3177=13,$C3177=14,$C3177=15),$J3177,"")</f>
        <v/>
      </c>
      <c r="P3177" s="8" t="str">
        <f t="shared" si="348"/>
        <v/>
      </c>
      <c r="Q3177" s="3">
        <f>IF(OR($C3177=19,$C3177=20,$C3177=21),$J3177,"")</f>
        <v>247.70484179832903</v>
      </c>
      <c r="R3177" s="3" t="str">
        <f t="shared" si="351"/>
        <v/>
      </c>
      <c r="S3177" s="7" t="str">
        <f>IF(OR($C3177=25,$C3177=26,$C3177=27),$J3177,"")</f>
        <v/>
      </c>
      <c r="T3177" s="9" t="str">
        <f t="shared" si="352"/>
        <v/>
      </c>
    </row>
    <row r="3178" spans="1:20" x14ac:dyDescent="0.25">
      <c r="A3178" s="20">
        <f t="shared" si="350"/>
        <v>42883.630000000005</v>
      </c>
      <c r="B3178" s="2">
        <v>42883.628784722219</v>
      </c>
      <c r="C3178" s="1">
        <v>20</v>
      </c>
      <c r="D3178" s="1">
        <v>23</v>
      </c>
      <c r="E3178" s="1">
        <v>21</v>
      </c>
      <c r="F3178" s="1">
        <v>22</v>
      </c>
      <c r="G3178" s="1">
        <v>0</v>
      </c>
      <c r="H3178" s="1">
        <v>0</v>
      </c>
      <c r="I3178" s="22">
        <v>0</v>
      </c>
      <c r="J3178" s="1">
        <v>0</v>
      </c>
      <c r="K3178" s="7" t="str">
        <f>IF(OR($C3178=1,$C3178=2,$C3178=3),$J3178,"")</f>
        <v/>
      </c>
      <c r="L3178" s="8" t="str">
        <f t="shared" si="353"/>
        <v/>
      </c>
      <c r="M3178" s="3" t="str">
        <f>IF(OR($C3178=7,$C3178=8,$C3178=9),$J3178,"")</f>
        <v/>
      </c>
      <c r="N3178" s="8" t="str">
        <f t="shared" si="349"/>
        <v/>
      </c>
      <c r="O3178" s="7" t="str">
        <f>IF(OR($C3178=13,$C3178=14,$C3178=15),$J3178,"")</f>
        <v/>
      </c>
      <c r="P3178" s="8" t="str">
        <f t="shared" si="348"/>
        <v/>
      </c>
      <c r="Q3178" s="3">
        <f>IF(OR($C3178=19,$C3178=20,$C3178=21),$J3178,"")</f>
        <v>0</v>
      </c>
      <c r="R3178" s="3">
        <f t="shared" si="351"/>
        <v>164.0262281073278</v>
      </c>
      <c r="S3178" s="7" t="str">
        <f>IF(OR($C3178=25,$C3178=26,$C3178=27),$J3178,"")</f>
        <v/>
      </c>
      <c r="T3178" s="9" t="str">
        <f t="shared" si="352"/>
        <v/>
      </c>
    </row>
    <row r="3179" spans="1:20" x14ac:dyDescent="0.25">
      <c r="A3179" s="20">
        <f t="shared" si="350"/>
        <v>42883.630000000005</v>
      </c>
      <c r="B3179" s="2">
        <v>42883.628819444442</v>
      </c>
      <c r="C3179" s="1">
        <v>21</v>
      </c>
      <c r="D3179" s="1">
        <v>24</v>
      </c>
      <c r="E3179" s="1">
        <v>22</v>
      </c>
      <c r="F3179" s="1">
        <v>23</v>
      </c>
      <c r="G3179" s="1">
        <v>707.15099999999995</v>
      </c>
      <c r="H3179" s="1">
        <v>244.3738425236543</v>
      </c>
      <c r="I3179" s="22">
        <v>4443.16</v>
      </c>
      <c r="J3179" s="1">
        <v>244.3738425236543</v>
      </c>
      <c r="K3179" s="7" t="str">
        <f>IF(OR($C3179=1,$C3179=2,$C3179=3),$J3179,"")</f>
        <v/>
      </c>
      <c r="L3179" s="8" t="str">
        <f t="shared" si="353"/>
        <v/>
      </c>
      <c r="M3179" s="3" t="str">
        <f>IF(OR($C3179=7,$C3179=8,$C3179=9),$J3179,"")</f>
        <v/>
      </c>
      <c r="N3179" s="8" t="str">
        <f t="shared" si="349"/>
        <v/>
      </c>
      <c r="O3179" s="7" t="str">
        <f>IF(OR($C3179=13,$C3179=14,$C3179=15),$J3179,"")</f>
        <v/>
      </c>
      <c r="P3179" s="8" t="str">
        <f t="shared" si="348"/>
        <v/>
      </c>
      <c r="Q3179" s="3">
        <f>IF(OR($C3179=19,$C3179=20,$C3179=21),$J3179,"")</f>
        <v>244.3738425236543</v>
      </c>
      <c r="R3179" s="3" t="str">
        <f t="shared" si="351"/>
        <v/>
      </c>
      <c r="S3179" s="7" t="str">
        <f>IF(OR($C3179=25,$C3179=26,$C3179=27),$J3179,"")</f>
        <v/>
      </c>
      <c r="T3179" s="9" t="str">
        <f t="shared" si="352"/>
        <v/>
      </c>
    </row>
    <row r="3180" spans="1:20" x14ac:dyDescent="0.25">
      <c r="A3180" s="20">
        <f t="shared" si="350"/>
        <v>42883.65</v>
      </c>
      <c r="B3180" s="2">
        <v>42883.642418981479</v>
      </c>
      <c r="C3180" s="1">
        <v>2</v>
      </c>
      <c r="D3180" s="1">
        <v>5</v>
      </c>
      <c r="E3180" s="1">
        <v>3</v>
      </c>
      <c r="F3180" s="1">
        <v>4</v>
      </c>
      <c r="G3180" s="1">
        <v>725.97</v>
      </c>
      <c r="H3180" s="1">
        <v>250.87722205992404</v>
      </c>
      <c r="I3180" s="22">
        <v>4561.41</v>
      </c>
      <c r="J3180" s="1">
        <v>250.87722205992404</v>
      </c>
      <c r="K3180" s="7">
        <f>IF(OR($C3180=1,$C3180=2,$C3180=3),$J3180,"")</f>
        <v>250.87722205992404</v>
      </c>
      <c r="L3180" s="8">
        <f t="shared" si="353"/>
        <v>250.87722205992404</v>
      </c>
      <c r="M3180" s="3" t="str">
        <f>IF(OR($C3180=7,$C3180=8,$C3180=9),$J3180,"")</f>
        <v/>
      </c>
      <c r="N3180" s="8" t="str">
        <f t="shared" si="349"/>
        <v/>
      </c>
      <c r="O3180" s="7" t="str">
        <f>IF(OR($C3180=13,$C3180=14,$C3180=15),$J3180,"")</f>
        <v/>
      </c>
      <c r="P3180" s="8" t="str">
        <f t="shared" si="348"/>
        <v/>
      </c>
      <c r="Q3180" s="3" t="str">
        <f>IF(OR($C3180=19,$C3180=20,$C3180=21),$J3180,"")</f>
        <v/>
      </c>
      <c r="R3180" s="3" t="str">
        <f t="shared" si="351"/>
        <v/>
      </c>
      <c r="S3180" s="7" t="str">
        <f>IF(OR($C3180=25,$C3180=26,$C3180=27),$J3180,"")</f>
        <v/>
      </c>
      <c r="T3180" s="9" t="str">
        <f t="shared" si="352"/>
        <v/>
      </c>
    </row>
    <row r="3181" spans="1:20" x14ac:dyDescent="0.25">
      <c r="A3181" s="20">
        <f t="shared" si="350"/>
        <v>42883.65</v>
      </c>
      <c r="B3181" s="2">
        <v>42883.642476851855</v>
      </c>
      <c r="C3181" s="1">
        <v>7</v>
      </c>
      <c r="D3181" s="1">
        <v>10</v>
      </c>
      <c r="E3181" s="1">
        <v>8</v>
      </c>
      <c r="F3181" s="1">
        <v>9</v>
      </c>
      <c r="G3181" s="1">
        <v>556.65499999999997</v>
      </c>
      <c r="H3181" s="1">
        <v>192.36615844424287</v>
      </c>
      <c r="I3181" s="22">
        <v>3497.57</v>
      </c>
      <c r="J3181" s="1">
        <v>192.36615844424287</v>
      </c>
      <c r="K3181" s="7" t="str">
        <f>IF(OR($C3181=1,$C3181=2,$C3181=3),$J3181,"")</f>
        <v/>
      </c>
      <c r="L3181" s="8" t="str">
        <f t="shared" si="353"/>
        <v/>
      </c>
      <c r="M3181" s="3">
        <f>IF(OR($C3181=7,$C3181=8,$C3181=9),$J3181,"")</f>
        <v>192.36615844424287</v>
      </c>
      <c r="N3181" s="8">
        <f>AVERAGE(M3181:M3182)</f>
        <v>195.34778119991188</v>
      </c>
      <c r="O3181" s="7" t="str">
        <f>IF(OR($C3181=13,$C3181=14,$C3181=15),$J3181,"")</f>
        <v/>
      </c>
      <c r="P3181" s="8" t="str">
        <f t="shared" si="348"/>
        <v/>
      </c>
      <c r="Q3181" s="3" t="str">
        <f>IF(OR($C3181=19,$C3181=20,$C3181=21),$J3181,"")</f>
        <v/>
      </c>
      <c r="R3181" s="3" t="str">
        <f t="shared" si="351"/>
        <v/>
      </c>
      <c r="S3181" s="7" t="str">
        <f>IF(OR($C3181=25,$C3181=26,$C3181=27),$J3181,"")</f>
        <v/>
      </c>
      <c r="T3181" s="9" t="str">
        <f t="shared" si="352"/>
        <v/>
      </c>
    </row>
    <row r="3182" spans="1:20" x14ac:dyDescent="0.25">
      <c r="A3182" s="20">
        <f t="shared" si="350"/>
        <v>42883.65</v>
      </c>
      <c r="B3182" s="2">
        <v>42883.642511574071</v>
      </c>
      <c r="C3182" s="1">
        <v>8</v>
      </c>
      <c r="D3182" s="1">
        <v>11</v>
      </c>
      <c r="E3182" s="1">
        <v>9</v>
      </c>
      <c r="F3182" s="1">
        <v>10</v>
      </c>
      <c r="G3182" s="1">
        <v>573.91099999999994</v>
      </c>
      <c r="H3182" s="1">
        <v>198.32940395558086</v>
      </c>
      <c r="I3182" s="22">
        <v>3605.99</v>
      </c>
      <c r="J3182" s="1">
        <v>198.32940395558086</v>
      </c>
      <c r="K3182" s="7" t="str">
        <f>IF(OR($C3182=1,$C3182=2,$C3182=3),$J3182,"")</f>
        <v/>
      </c>
      <c r="L3182" s="8" t="str">
        <f t="shared" si="353"/>
        <v/>
      </c>
      <c r="M3182" s="3">
        <f>IF(OR($C3182=7,$C3182=8,$C3182=9),$J3182,"")</f>
        <v>198.32940395558086</v>
      </c>
      <c r="N3182" s="8" t="str">
        <f t="shared" si="349"/>
        <v/>
      </c>
      <c r="O3182" s="7" t="str">
        <f>IF(OR($C3182=13,$C3182=14,$C3182=15),$J3182,"")</f>
        <v/>
      </c>
      <c r="P3182" s="8" t="str">
        <f t="shared" si="348"/>
        <v/>
      </c>
      <c r="Q3182" s="3" t="str">
        <f>IF(OR($C3182=19,$C3182=20,$C3182=21),$J3182,"")</f>
        <v/>
      </c>
      <c r="R3182" s="3" t="str">
        <f t="shared" si="351"/>
        <v/>
      </c>
      <c r="S3182" s="7" t="str">
        <f>IF(OR($C3182=25,$C3182=26,$C3182=27),$J3182,"")</f>
        <v/>
      </c>
      <c r="T3182" s="9" t="str">
        <f t="shared" si="352"/>
        <v/>
      </c>
    </row>
    <row r="3183" spans="1:20" x14ac:dyDescent="0.25">
      <c r="A3183" s="20">
        <f t="shared" si="350"/>
        <v>42883.65</v>
      </c>
      <c r="B3183" s="2">
        <v>42883.642650462964</v>
      </c>
      <c r="C3183" s="1">
        <v>19</v>
      </c>
      <c r="D3183" s="1">
        <v>22</v>
      </c>
      <c r="E3183" s="1">
        <v>20</v>
      </c>
      <c r="F3183" s="1">
        <v>21</v>
      </c>
      <c r="G3183" s="1">
        <v>718.524</v>
      </c>
      <c r="H3183" s="1">
        <v>248.30406918107477</v>
      </c>
      <c r="I3183" s="22">
        <v>4514.62</v>
      </c>
      <c r="J3183" s="1">
        <v>248.30406918107477</v>
      </c>
      <c r="K3183" s="7" t="str">
        <f>IF(OR($C3183=1,$C3183=2,$C3183=3),$J3183,"")</f>
        <v/>
      </c>
      <c r="L3183" s="8" t="str">
        <f t="shared" si="353"/>
        <v/>
      </c>
      <c r="M3183" s="3" t="str">
        <f>IF(OR($C3183=7,$C3183=8,$C3183=9),$J3183,"")</f>
        <v/>
      </c>
      <c r="N3183" s="8" t="str">
        <f t="shared" si="349"/>
        <v/>
      </c>
      <c r="O3183" s="7" t="str">
        <f>IF(OR($C3183=13,$C3183=14,$C3183=15),$J3183,"")</f>
        <v/>
      </c>
      <c r="P3183" s="8" t="str">
        <f t="shared" si="348"/>
        <v/>
      </c>
      <c r="Q3183" s="3">
        <f>IF(OR($C3183=19,$C3183=20,$C3183=21),$J3183,"")</f>
        <v>248.30406918107477</v>
      </c>
      <c r="R3183" s="3" t="str">
        <f t="shared" si="351"/>
        <v/>
      </c>
      <c r="S3183" s="7" t="str">
        <f>IF(OR($C3183=25,$C3183=26,$C3183=27),$J3183,"")</f>
        <v/>
      </c>
      <c r="T3183" s="9" t="str">
        <f t="shared" si="352"/>
        <v/>
      </c>
    </row>
    <row r="3184" spans="1:20" x14ac:dyDescent="0.25">
      <c r="A3184" s="20">
        <f t="shared" si="350"/>
        <v>42883.65</v>
      </c>
      <c r="B3184" s="2">
        <v>42883.64267361111</v>
      </c>
      <c r="C3184" s="1">
        <v>20</v>
      </c>
      <c r="D3184" s="1">
        <v>23</v>
      </c>
      <c r="E3184" s="1">
        <v>21</v>
      </c>
      <c r="F3184" s="1">
        <v>22</v>
      </c>
      <c r="G3184" s="1">
        <v>822.92200000000003</v>
      </c>
      <c r="H3184" s="1">
        <v>284.38142806451617</v>
      </c>
      <c r="I3184" s="22">
        <v>5170.57</v>
      </c>
      <c r="J3184" s="1">
        <v>284.38142806451617</v>
      </c>
      <c r="K3184" s="7" t="str">
        <f>IF(OR($C3184=1,$C3184=2,$C3184=3),$J3184,"")</f>
        <v/>
      </c>
      <c r="L3184" s="8" t="str">
        <f t="shared" si="353"/>
        <v/>
      </c>
      <c r="M3184" s="3" t="str">
        <f>IF(OR($C3184=7,$C3184=8,$C3184=9),$J3184,"")</f>
        <v/>
      </c>
      <c r="N3184" s="8" t="str">
        <f t="shared" si="349"/>
        <v/>
      </c>
      <c r="O3184" s="7" t="str">
        <f>IF(OR($C3184=13,$C3184=14,$C3184=15),$J3184,"")</f>
        <v/>
      </c>
      <c r="P3184" s="8" t="str">
        <f t="shared" si="348"/>
        <v/>
      </c>
      <c r="Q3184" s="3">
        <f>IF(OR($C3184=19,$C3184=20,$C3184=21),$J3184,"")</f>
        <v>284.38142806451617</v>
      </c>
      <c r="R3184" s="3">
        <f t="shared" si="351"/>
        <v>259.0058417236753</v>
      </c>
      <c r="S3184" s="7" t="str">
        <f>IF(OR($C3184=25,$C3184=26,$C3184=27),$J3184,"")</f>
        <v/>
      </c>
      <c r="T3184" s="9" t="str">
        <f t="shared" si="352"/>
        <v/>
      </c>
    </row>
    <row r="3185" spans="1:20" x14ac:dyDescent="0.25">
      <c r="A3185" s="20">
        <f t="shared" si="350"/>
        <v>42883.65</v>
      </c>
      <c r="B3185" s="2">
        <v>42883.642708333333</v>
      </c>
      <c r="C3185" s="1">
        <v>21</v>
      </c>
      <c r="D3185" s="1">
        <v>24</v>
      </c>
      <c r="E3185" s="1">
        <v>22</v>
      </c>
      <c r="F3185" s="1">
        <v>23</v>
      </c>
      <c r="G3185" s="1">
        <v>707.03</v>
      </c>
      <c r="H3185" s="1">
        <v>244.33202792543503</v>
      </c>
      <c r="I3185" s="22">
        <v>4442.3999999999996</v>
      </c>
      <c r="J3185" s="1">
        <v>244.33202792543503</v>
      </c>
      <c r="K3185" s="7" t="str">
        <f>IF(OR($C3185=1,$C3185=2,$C3185=3),$J3185,"")</f>
        <v/>
      </c>
      <c r="L3185" s="8" t="str">
        <f t="shared" si="353"/>
        <v/>
      </c>
      <c r="M3185" s="3" t="str">
        <f>IF(OR($C3185=7,$C3185=8,$C3185=9),$J3185,"")</f>
        <v/>
      </c>
      <c r="N3185" s="8" t="str">
        <f t="shared" si="349"/>
        <v/>
      </c>
      <c r="O3185" s="7" t="str">
        <f>IF(OR($C3185=13,$C3185=14,$C3185=15),$J3185,"")</f>
        <v/>
      </c>
      <c r="P3185" s="8" t="str">
        <f t="shared" si="348"/>
        <v/>
      </c>
      <c r="Q3185" s="3">
        <f>IF(OR($C3185=19,$C3185=20,$C3185=21),$J3185,"")</f>
        <v>244.33202792543503</v>
      </c>
      <c r="R3185" s="3" t="str">
        <f t="shared" si="351"/>
        <v/>
      </c>
      <c r="S3185" s="7" t="str">
        <f>IF(OR($C3185=25,$C3185=26,$C3185=27),$J3185,"")</f>
        <v/>
      </c>
      <c r="T3185" s="9" t="str">
        <f t="shared" si="352"/>
        <v/>
      </c>
    </row>
    <row r="3186" spans="1:20" x14ac:dyDescent="0.25">
      <c r="A3186" s="20">
        <f t="shared" si="350"/>
        <v>42883.66</v>
      </c>
      <c r="B3186" s="2">
        <v>42883.656400462962</v>
      </c>
      <c r="C3186" s="1">
        <v>7</v>
      </c>
      <c r="D3186" s="1">
        <v>10</v>
      </c>
      <c r="E3186" s="1">
        <v>8</v>
      </c>
      <c r="F3186" s="1">
        <v>9</v>
      </c>
      <c r="G3186" s="1">
        <v>556.94899999999996</v>
      </c>
      <c r="H3186" s="1">
        <v>192.46775755065997</v>
      </c>
      <c r="I3186" s="22">
        <v>3499.41</v>
      </c>
      <c r="J3186" s="1">
        <v>192.46775755065997</v>
      </c>
      <c r="K3186" s="7" t="str">
        <f>IF(OR($C3186=1,$C3186=2,$C3186=3),$J3186,"")</f>
        <v/>
      </c>
      <c r="L3186" s="8" t="str">
        <f t="shared" si="353"/>
        <v/>
      </c>
      <c r="M3186" s="3">
        <f>IF(OR($C3186=7,$C3186=8,$C3186=9),$J3186,"")</f>
        <v>192.46775755065997</v>
      </c>
      <c r="N3186" s="8" t="str">
        <f t="shared" si="349"/>
        <v/>
      </c>
      <c r="O3186" s="7" t="str">
        <f>IF(OR($C3186=13,$C3186=14,$C3186=15),$J3186,"")</f>
        <v/>
      </c>
      <c r="P3186" s="8" t="str">
        <f t="shared" si="348"/>
        <v/>
      </c>
      <c r="Q3186" s="3" t="str">
        <f>IF(OR($C3186=19,$C3186=20,$C3186=21),$J3186,"")</f>
        <v/>
      </c>
      <c r="R3186" s="3" t="str">
        <f t="shared" si="351"/>
        <v/>
      </c>
      <c r="S3186" s="7" t="str">
        <f>IF(OR($C3186=25,$C3186=26,$C3186=27),$J3186,"")</f>
        <v/>
      </c>
      <c r="T3186" s="9" t="str">
        <f t="shared" si="352"/>
        <v/>
      </c>
    </row>
    <row r="3187" spans="1:20" x14ac:dyDescent="0.25">
      <c r="A3187" s="20">
        <f t="shared" si="350"/>
        <v>42883.66</v>
      </c>
      <c r="B3187" s="2">
        <v>42883.656423611108</v>
      </c>
      <c r="C3187" s="1">
        <v>8</v>
      </c>
      <c r="D3187" s="1">
        <v>11</v>
      </c>
      <c r="E3187" s="1">
        <v>9</v>
      </c>
      <c r="F3187" s="1">
        <v>10</v>
      </c>
      <c r="G3187" s="1">
        <v>573.72699999999998</v>
      </c>
      <c r="H3187" s="1">
        <v>198.26581812027223</v>
      </c>
      <c r="I3187" s="22">
        <v>3604.84</v>
      </c>
      <c r="J3187" s="1">
        <v>198.26581812027223</v>
      </c>
      <c r="K3187" s="7" t="str">
        <f>IF(OR($C3187=1,$C3187=2,$C3187=3),$J3187,"")</f>
        <v/>
      </c>
      <c r="L3187" s="8" t="str">
        <f t="shared" si="353"/>
        <v/>
      </c>
      <c r="M3187" s="3">
        <f>IF(OR($C3187=7,$C3187=8,$C3187=9),$J3187,"")</f>
        <v>198.26581812027223</v>
      </c>
      <c r="N3187" s="8">
        <f t="shared" si="349"/>
        <v>197.47663957371495</v>
      </c>
      <c r="O3187" s="7" t="str">
        <f>IF(OR($C3187=13,$C3187=14,$C3187=15),$J3187,"")</f>
        <v/>
      </c>
      <c r="P3187" s="8" t="str">
        <f t="shared" si="348"/>
        <v/>
      </c>
      <c r="Q3187" s="3" t="str">
        <f>IF(OR($C3187=19,$C3187=20,$C3187=21),$J3187,"")</f>
        <v/>
      </c>
      <c r="R3187" s="3" t="str">
        <f t="shared" si="351"/>
        <v/>
      </c>
      <c r="S3187" s="7" t="str">
        <f>IF(OR($C3187=25,$C3187=26,$C3187=27),$J3187,"")</f>
        <v/>
      </c>
      <c r="T3187" s="9" t="str">
        <f t="shared" si="352"/>
        <v/>
      </c>
    </row>
    <row r="3188" spans="1:20" x14ac:dyDescent="0.25">
      <c r="A3188" s="20">
        <f t="shared" si="350"/>
        <v>42883.66</v>
      </c>
      <c r="B3188" s="2">
        <v>42883.656458333331</v>
      </c>
      <c r="C3188" s="1">
        <v>9</v>
      </c>
      <c r="D3188" s="1">
        <v>12</v>
      </c>
      <c r="E3188" s="1">
        <v>10</v>
      </c>
      <c r="F3188" s="1">
        <v>11</v>
      </c>
      <c r="G3188" s="1">
        <v>583.654</v>
      </c>
      <c r="H3188" s="1">
        <v>201.69634305021268</v>
      </c>
      <c r="I3188" s="22">
        <v>3667.21</v>
      </c>
      <c r="J3188" s="1">
        <v>201.69634305021268</v>
      </c>
      <c r="K3188" s="7" t="str">
        <f>IF(OR($C3188=1,$C3188=2,$C3188=3),$J3188,"")</f>
        <v/>
      </c>
      <c r="L3188" s="8" t="str">
        <f t="shared" si="353"/>
        <v/>
      </c>
      <c r="M3188" s="3">
        <f>IF(OR($C3188=7,$C3188=8,$C3188=9),$J3188,"")</f>
        <v>201.69634305021268</v>
      </c>
      <c r="N3188" s="8" t="str">
        <f t="shared" si="349"/>
        <v/>
      </c>
      <c r="O3188" s="7" t="str">
        <f>IF(OR($C3188=13,$C3188=14,$C3188=15),$J3188,"")</f>
        <v/>
      </c>
      <c r="P3188" s="8" t="str">
        <f t="shared" si="348"/>
        <v/>
      </c>
      <c r="Q3188" s="3" t="str">
        <f>IF(OR($C3188=19,$C3188=20,$C3188=21),$J3188,"")</f>
        <v/>
      </c>
      <c r="R3188" s="3" t="str">
        <f t="shared" si="351"/>
        <v/>
      </c>
      <c r="S3188" s="7" t="str">
        <f>IF(OR($C3188=25,$C3188=26,$C3188=27),$J3188,"")</f>
        <v/>
      </c>
      <c r="T3188" s="9" t="str">
        <f t="shared" si="352"/>
        <v/>
      </c>
    </row>
    <row r="3189" spans="1:20" x14ac:dyDescent="0.25">
      <c r="A3189" s="20">
        <f t="shared" si="350"/>
        <v>42883.66</v>
      </c>
      <c r="B3189" s="2">
        <v>42883.656574074077</v>
      </c>
      <c r="C3189" s="1">
        <v>19</v>
      </c>
      <c r="D3189" s="1">
        <v>22</v>
      </c>
      <c r="E3189" s="1">
        <v>20</v>
      </c>
      <c r="F3189" s="1">
        <v>21</v>
      </c>
      <c r="G3189" s="1">
        <v>721.05399999999997</v>
      </c>
      <c r="H3189" s="1">
        <v>249.1783744165688</v>
      </c>
      <c r="I3189" s="22">
        <v>4530.5200000000004</v>
      </c>
      <c r="J3189" s="1">
        <v>249.1783744165688</v>
      </c>
      <c r="K3189" s="7" t="str">
        <f>IF(OR($C3189=1,$C3189=2,$C3189=3),$J3189,"")</f>
        <v/>
      </c>
      <c r="L3189" s="8" t="str">
        <f t="shared" si="353"/>
        <v/>
      </c>
      <c r="M3189" s="3" t="str">
        <f>IF(OR($C3189=7,$C3189=8,$C3189=9),$J3189,"")</f>
        <v/>
      </c>
      <c r="N3189" s="8" t="str">
        <f t="shared" si="349"/>
        <v/>
      </c>
      <c r="O3189" s="7" t="str">
        <f>IF(OR($C3189=13,$C3189=14,$C3189=15),$J3189,"")</f>
        <v/>
      </c>
      <c r="P3189" s="8" t="str">
        <f t="shared" si="348"/>
        <v/>
      </c>
      <c r="Q3189" s="3">
        <f>IF(OR($C3189=19,$C3189=20,$C3189=21),$J3189,"")</f>
        <v>249.1783744165688</v>
      </c>
      <c r="R3189" s="3" t="str">
        <f t="shared" si="351"/>
        <v/>
      </c>
      <c r="S3189" s="7" t="str">
        <f>IF(OR($C3189=25,$C3189=26,$C3189=27),$J3189,"")</f>
        <v/>
      </c>
      <c r="T3189" s="9" t="str">
        <f t="shared" si="352"/>
        <v/>
      </c>
    </row>
    <row r="3190" spans="1:20" x14ac:dyDescent="0.25">
      <c r="A3190" s="20">
        <f t="shared" si="350"/>
        <v>42883.66</v>
      </c>
      <c r="B3190" s="2">
        <v>42883.656597222223</v>
      </c>
      <c r="C3190" s="1">
        <v>20</v>
      </c>
      <c r="D3190" s="1">
        <v>23</v>
      </c>
      <c r="E3190" s="1">
        <v>21</v>
      </c>
      <c r="F3190" s="1">
        <v>22</v>
      </c>
      <c r="G3190" s="1">
        <v>823.173</v>
      </c>
      <c r="H3190" s="1">
        <v>284.46816743768176</v>
      </c>
      <c r="I3190" s="22">
        <v>5172.1499999999996</v>
      </c>
      <c r="J3190" s="1">
        <v>284.46816743768176</v>
      </c>
      <c r="K3190" s="7" t="str">
        <f>IF(OR($C3190=1,$C3190=2,$C3190=3),$J3190,"")</f>
        <v/>
      </c>
      <c r="L3190" s="8" t="str">
        <f t="shared" si="353"/>
        <v/>
      </c>
      <c r="M3190" s="3" t="str">
        <f>IF(OR($C3190=7,$C3190=8,$C3190=9),$J3190,"")</f>
        <v/>
      </c>
      <c r="N3190" s="8" t="str">
        <f t="shared" si="349"/>
        <v/>
      </c>
      <c r="O3190" s="7" t="str">
        <f>IF(OR($C3190=13,$C3190=14,$C3190=15),$J3190,"")</f>
        <v/>
      </c>
      <c r="P3190" s="8" t="str">
        <f t="shared" si="348"/>
        <v/>
      </c>
      <c r="Q3190" s="3">
        <f>IF(OR($C3190=19,$C3190=20,$C3190=21),$J3190,"")</f>
        <v>284.46816743768176</v>
      </c>
      <c r="R3190" s="3">
        <f t="shared" si="351"/>
        <v>259.30476426466441</v>
      </c>
      <c r="S3190" s="7" t="str">
        <f>IF(OR($C3190=25,$C3190=26,$C3190=27),$J3190,"")</f>
        <v/>
      </c>
      <c r="T3190" s="9" t="str">
        <f t="shared" si="352"/>
        <v/>
      </c>
    </row>
    <row r="3191" spans="1:20" x14ac:dyDescent="0.25">
      <c r="A3191" s="20">
        <f t="shared" si="350"/>
        <v>42883.66</v>
      </c>
      <c r="B3191" s="2">
        <v>42883.656631944446</v>
      </c>
      <c r="C3191" s="1">
        <v>21</v>
      </c>
      <c r="D3191" s="1">
        <v>24</v>
      </c>
      <c r="E3191" s="1">
        <v>22</v>
      </c>
      <c r="F3191" s="1">
        <v>23</v>
      </c>
      <c r="G3191" s="1">
        <v>706.84400000000005</v>
      </c>
      <c r="H3191" s="1">
        <v>244.26775093974263</v>
      </c>
      <c r="I3191" s="22">
        <v>4441.2299999999996</v>
      </c>
      <c r="J3191" s="1">
        <v>244.26775093974263</v>
      </c>
      <c r="K3191" s="7" t="str">
        <f>IF(OR($C3191=1,$C3191=2,$C3191=3),$J3191,"")</f>
        <v/>
      </c>
      <c r="L3191" s="8" t="str">
        <f t="shared" si="353"/>
        <v/>
      </c>
      <c r="M3191" s="3" t="str">
        <f>IF(OR($C3191=7,$C3191=8,$C3191=9),$J3191,"")</f>
        <v/>
      </c>
      <c r="N3191" s="8" t="str">
        <f t="shared" si="349"/>
        <v/>
      </c>
      <c r="O3191" s="7" t="str">
        <f>IF(OR($C3191=13,$C3191=14,$C3191=15),$J3191,"")</f>
        <v/>
      </c>
      <c r="P3191" s="8" t="str">
        <f t="shared" ref="P3191:P3254" si="354">O3191</f>
        <v/>
      </c>
      <c r="Q3191" s="3">
        <f>IF(OR($C3191=19,$C3191=20,$C3191=21),$J3191,"")</f>
        <v>244.26775093974263</v>
      </c>
      <c r="R3191" s="3" t="str">
        <f t="shared" si="351"/>
        <v/>
      </c>
      <c r="S3191" s="7" t="str">
        <f>IF(OR($C3191=25,$C3191=26,$C3191=27),$J3191,"")</f>
        <v/>
      </c>
      <c r="T3191" s="9" t="str">
        <f t="shared" si="352"/>
        <v/>
      </c>
    </row>
    <row r="3192" spans="1:20" x14ac:dyDescent="0.25">
      <c r="A3192" s="20">
        <f t="shared" si="350"/>
        <v>42883.68</v>
      </c>
      <c r="B3192" s="2">
        <v>42883.670243055552</v>
      </c>
      <c r="C3192" s="1">
        <v>7</v>
      </c>
      <c r="D3192" s="1">
        <v>10</v>
      </c>
      <c r="E3192" s="1">
        <v>8</v>
      </c>
      <c r="F3192" s="1">
        <v>9</v>
      </c>
      <c r="G3192" s="1">
        <v>556.48199999999997</v>
      </c>
      <c r="H3192" s="1">
        <v>192.30637393604505</v>
      </c>
      <c r="I3192" s="22">
        <v>3496.48</v>
      </c>
      <c r="J3192" s="1">
        <v>192.30637393604505</v>
      </c>
      <c r="K3192" s="7" t="str">
        <f>IF(OR($C3192=1,$C3192=2,$C3192=3),$J3192,"")</f>
        <v/>
      </c>
      <c r="L3192" s="8" t="str">
        <f t="shared" si="353"/>
        <v/>
      </c>
      <c r="M3192" s="3">
        <f>IF(OR($C3192=7,$C3192=8,$C3192=9),$J3192,"")</f>
        <v>192.30637393604505</v>
      </c>
      <c r="N3192" s="8" t="str">
        <f t="shared" si="349"/>
        <v/>
      </c>
      <c r="O3192" s="7" t="str">
        <f>IF(OR($C3192=13,$C3192=14,$C3192=15),$J3192,"")</f>
        <v/>
      </c>
      <c r="P3192" s="8" t="str">
        <f t="shared" si="354"/>
        <v/>
      </c>
      <c r="Q3192" s="3" t="str">
        <f>IF(OR($C3192=19,$C3192=20,$C3192=21),$J3192,"")</f>
        <v/>
      </c>
      <c r="R3192" s="3" t="str">
        <f t="shared" si="351"/>
        <v/>
      </c>
      <c r="S3192" s="7" t="str">
        <f>IF(OR($C3192=25,$C3192=26,$C3192=27),$J3192,"")</f>
        <v/>
      </c>
      <c r="T3192" s="9" t="str">
        <f t="shared" si="352"/>
        <v/>
      </c>
    </row>
    <row r="3193" spans="1:20" x14ac:dyDescent="0.25">
      <c r="A3193" s="20">
        <f t="shared" si="350"/>
        <v>42883.68</v>
      </c>
      <c r="B3193" s="2">
        <v>42883.670277777775</v>
      </c>
      <c r="C3193" s="1">
        <v>8</v>
      </c>
      <c r="D3193" s="1">
        <v>11</v>
      </c>
      <c r="E3193" s="1">
        <v>9</v>
      </c>
      <c r="F3193" s="1">
        <v>10</v>
      </c>
      <c r="G3193" s="1">
        <v>573.05200000000002</v>
      </c>
      <c r="H3193" s="1">
        <v>198.03255486574321</v>
      </c>
      <c r="I3193" s="22">
        <v>3600.59</v>
      </c>
      <c r="J3193" s="1">
        <v>198.03255486574321</v>
      </c>
      <c r="K3193" s="7" t="str">
        <f>IF(OR($C3193=1,$C3193=2,$C3193=3),$J3193,"")</f>
        <v/>
      </c>
      <c r="L3193" s="8" t="str">
        <f t="shared" si="353"/>
        <v/>
      </c>
      <c r="M3193" s="3">
        <f>IF(OR($C3193=7,$C3193=8,$C3193=9),$J3193,"")</f>
        <v>198.03255486574321</v>
      </c>
      <c r="N3193" s="8">
        <f t="shared" si="349"/>
        <v>197.24706245456613</v>
      </c>
      <c r="O3193" s="7" t="str">
        <f>IF(OR($C3193=13,$C3193=14,$C3193=15),$J3193,"")</f>
        <v/>
      </c>
      <c r="P3193" s="8" t="str">
        <f t="shared" si="354"/>
        <v/>
      </c>
      <c r="Q3193" s="3" t="str">
        <f>IF(OR($C3193=19,$C3193=20,$C3193=21),$J3193,"")</f>
        <v/>
      </c>
      <c r="R3193" s="3" t="str">
        <f t="shared" si="351"/>
        <v/>
      </c>
      <c r="S3193" s="7" t="str">
        <f>IF(OR($C3193=25,$C3193=26,$C3193=27),$J3193,"")</f>
        <v/>
      </c>
      <c r="T3193" s="9" t="str">
        <f t="shared" si="352"/>
        <v/>
      </c>
    </row>
    <row r="3194" spans="1:20" x14ac:dyDescent="0.25">
      <c r="A3194" s="20">
        <f t="shared" si="350"/>
        <v>42883.68</v>
      </c>
      <c r="B3194" s="2">
        <v>42883.670300925929</v>
      </c>
      <c r="C3194" s="1">
        <v>9</v>
      </c>
      <c r="D3194" s="1">
        <v>12</v>
      </c>
      <c r="E3194" s="1">
        <v>10</v>
      </c>
      <c r="F3194" s="1">
        <v>11</v>
      </c>
      <c r="G3194" s="1">
        <v>582.803</v>
      </c>
      <c r="H3194" s="1">
        <v>201.40225856191014</v>
      </c>
      <c r="I3194" s="22">
        <v>3661.86</v>
      </c>
      <c r="J3194" s="1">
        <v>201.40225856191014</v>
      </c>
      <c r="K3194" s="7" t="str">
        <f>IF(OR($C3194=1,$C3194=2,$C3194=3),$J3194,"")</f>
        <v/>
      </c>
      <c r="L3194" s="8" t="str">
        <f t="shared" si="353"/>
        <v/>
      </c>
      <c r="M3194" s="3">
        <f>IF(OR($C3194=7,$C3194=8,$C3194=9),$J3194,"")</f>
        <v>201.40225856191014</v>
      </c>
      <c r="N3194" s="8" t="str">
        <f t="shared" si="349"/>
        <v/>
      </c>
      <c r="O3194" s="7" t="str">
        <f>IF(OR($C3194=13,$C3194=14,$C3194=15),$J3194,"")</f>
        <v/>
      </c>
      <c r="P3194" s="8" t="str">
        <f t="shared" si="354"/>
        <v/>
      </c>
      <c r="Q3194" s="3" t="str">
        <f>IF(OR($C3194=19,$C3194=20,$C3194=21),$J3194,"")</f>
        <v/>
      </c>
      <c r="R3194" s="3" t="str">
        <f t="shared" si="351"/>
        <v/>
      </c>
      <c r="S3194" s="7" t="str">
        <f>IF(OR($C3194=25,$C3194=26,$C3194=27),$J3194,"")</f>
        <v/>
      </c>
      <c r="T3194" s="9" t="str">
        <f t="shared" si="352"/>
        <v/>
      </c>
    </row>
    <row r="3195" spans="1:20" x14ac:dyDescent="0.25">
      <c r="A3195" s="20">
        <f t="shared" si="350"/>
        <v>42883.68</v>
      </c>
      <c r="B3195" s="2">
        <v>42883.670416666668</v>
      </c>
      <c r="C3195" s="1">
        <v>19</v>
      </c>
      <c r="D3195" s="1">
        <v>22</v>
      </c>
      <c r="E3195" s="1">
        <v>20</v>
      </c>
      <c r="F3195" s="1">
        <v>21</v>
      </c>
      <c r="G3195" s="1">
        <v>717.28899999999999</v>
      </c>
      <c r="H3195" s="1">
        <v>247.8772838190846</v>
      </c>
      <c r="I3195" s="22">
        <v>4506.8599999999997</v>
      </c>
      <c r="J3195" s="1">
        <v>247.8772838190846</v>
      </c>
      <c r="K3195" s="7" t="str">
        <f>IF(OR($C3195=1,$C3195=2,$C3195=3),$J3195,"")</f>
        <v/>
      </c>
      <c r="L3195" s="8" t="str">
        <f t="shared" si="353"/>
        <v/>
      </c>
      <c r="M3195" s="3" t="str">
        <f>IF(OR($C3195=7,$C3195=8,$C3195=9),$J3195,"")</f>
        <v/>
      </c>
      <c r="N3195" s="8" t="str">
        <f t="shared" si="349"/>
        <v/>
      </c>
      <c r="O3195" s="7" t="str">
        <f>IF(OR($C3195=13,$C3195=14,$C3195=15),$J3195,"")</f>
        <v/>
      </c>
      <c r="P3195" s="8" t="str">
        <f t="shared" si="354"/>
        <v/>
      </c>
      <c r="Q3195" s="3">
        <f>IF(OR($C3195=19,$C3195=20,$C3195=21),$J3195,"")</f>
        <v>247.8772838190846</v>
      </c>
      <c r="R3195" s="3" t="str">
        <f t="shared" si="351"/>
        <v/>
      </c>
      <c r="S3195" s="7" t="str">
        <f>IF(OR($C3195=25,$C3195=26,$C3195=27),$J3195,"")</f>
        <v/>
      </c>
      <c r="T3195" s="9" t="str">
        <f t="shared" si="352"/>
        <v/>
      </c>
    </row>
    <row r="3196" spans="1:20" x14ac:dyDescent="0.25">
      <c r="A3196" s="20">
        <f t="shared" si="350"/>
        <v>42883.68</v>
      </c>
      <c r="B3196" s="2">
        <v>42883.670439814814</v>
      </c>
      <c r="C3196" s="1">
        <v>20</v>
      </c>
      <c r="D3196" s="1">
        <v>23</v>
      </c>
      <c r="E3196" s="1">
        <v>21</v>
      </c>
      <c r="F3196" s="1">
        <v>22</v>
      </c>
      <c r="G3196" s="1">
        <v>822.00699999999995</v>
      </c>
      <c r="H3196" s="1">
        <v>284.06522676393234</v>
      </c>
      <c r="I3196" s="22">
        <v>5164.82</v>
      </c>
      <c r="J3196" s="1">
        <v>284.06522676393234</v>
      </c>
      <c r="K3196" s="7" t="str">
        <f>IF(OR($C3196=1,$C3196=2,$C3196=3),$J3196,"")</f>
        <v/>
      </c>
      <c r="L3196" s="8" t="str">
        <f t="shared" si="353"/>
        <v/>
      </c>
      <c r="M3196" s="3" t="str">
        <f>IF(OR($C3196=7,$C3196=8,$C3196=9),$J3196,"")</f>
        <v/>
      </c>
      <c r="N3196" s="8" t="str">
        <f t="shared" si="349"/>
        <v/>
      </c>
      <c r="O3196" s="7" t="str">
        <f>IF(OR($C3196=13,$C3196=14,$C3196=15),$J3196,"")</f>
        <v/>
      </c>
      <c r="P3196" s="8" t="str">
        <f t="shared" si="354"/>
        <v/>
      </c>
      <c r="Q3196" s="3">
        <f>IF(OR($C3196=19,$C3196=20,$C3196=21),$J3196,"")</f>
        <v>284.06522676393234</v>
      </c>
      <c r="R3196" s="3">
        <f t="shared" si="351"/>
        <v>258.79239144681492</v>
      </c>
      <c r="S3196" s="7" t="str">
        <f>IF(OR($C3196=25,$C3196=26,$C3196=27),$J3196,"")</f>
        <v/>
      </c>
      <c r="T3196" s="9" t="str">
        <f t="shared" si="352"/>
        <v/>
      </c>
    </row>
    <row r="3197" spans="1:20" x14ac:dyDescent="0.25">
      <c r="A3197" s="20">
        <f t="shared" si="350"/>
        <v>42883.68</v>
      </c>
      <c r="B3197" s="2">
        <v>42883.670474537037</v>
      </c>
      <c r="C3197" s="1">
        <v>21</v>
      </c>
      <c r="D3197" s="1">
        <v>24</v>
      </c>
      <c r="E3197" s="1">
        <v>22</v>
      </c>
      <c r="F3197" s="1">
        <v>23</v>
      </c>
      <c r="G3197" s="1">
        <v>707.327</v>
      </c>
      <c r="H3197" s="1">
        <v>244.43466375742781</v>
      </c>
      <c r="I3197" s="22">
        <v>4444.26</v>
      </c>
      <c r="J3197" s="1">
        <v>244.43466375742781</v>
      </c>
      <c r="K3197" s="7" t="str">
        <f>IF(OR($C3197=1,$C3197=2,$C3197=3),$J3197,"")</f>
        <v/>
      </c>
      <c r="L3197" s="8" t="str">
        <f t="shared" si="353"/>
        <v/>
      </c>
      <c r="M3197" s="3" t="str">
        <f>IF(OR($C3197=7,$C3197=8,$C3197=9),$J3197,"")</f>
        <v/>
      </c>
      <c r="N3197" s="8" t="str">
        <f t="shared" si="349"/>
        <v/>
      </c>
      <c r="O3197" s="7" t="str">
        <f>IF(OR($C3197=13,$C3197=14,$C3197=15),$J3197,"")</f>
        <v/>
      </c>
      <c r="P3197" s="8" t="str">
        <f t="shared" si="354"/>
        <v/>
      </c>
      <c r="Q3197" s="3">
        <f>IF(OR($C3197=19,$C3197=20,$C3197=21),$J3197,"")</f>
        <v>244.43466375742781</v>
      </c>
      <c r="R3197" s="3" t="str">
        <f t="shared" si="351"/>
        <v/>
      </c>
      <c r="S3197" s="7" t="str">
        <f>IF(OR($C3197=25,$C3197=26,$C3197=27),$J3197,"")</f>
        <v/>
      </c>
      <c r="T3197" s="9" t="str">
        <f t="shared" si="352"/>
        <v/>
      </c>
    </row>
    <row r="3198" spans="1:20" x14ac:dyDescent="0.25">
      <c r="A3198" s="20">
        <f t="shared" si="350"/>
        <v>42883.69</v>
      </c>
      <c r="B3198" s="2">
        <v>42883.684074074074</v>
      </c>
      <c r="C3198" s="1">
        <v>1</v>
      </c>
      <c r="D3198" s="1">
        <v>4</v>
      </c>
      <c r="E3198" s="1">
        <v>2</v>
      </c>
      <c r="F3198" s="1">
        <v>3</v>
      </c>
      <c r="G3198" s="1">
        <v>712.08</v>
      </c>
      <c r="H3198" s="1">
        <v>246.07718264450421</v>
      </c>
      <c r="I3198" s="22">
        <v>4474.13</v>
      </c>
      <c r="J3198" s="1">
        <v>246.07718264450421</v>
      </c>
      <c r="K3198" s="7">
        <f>IF(OR($C3198=1,$C3198=2,$C3198=3),$J3198,"")</f>
        <v>246.07718264450421</v>
      </c>
      <c r="L3198" s="8">
        <f t="shared" si="353"/>
        <v>246.07718264450421</v>
      </c>
      <c r="M3198" s="3" t="str">
        <f>IF(OR($C3198=7,$C3198=8,$C3198=9),$J3198,"")</f>
        <v/>
      </c>
      <c r="N3198" s="8" t="str">
        <f t="shared" si="349"/>
        <v/>
      </c>
      <c r="O3198" s="7" t="str">
        <f>IF(OR($C3198=13,$C3198=14,$C3198=15),$J3198,"")</f>
        <v/>
      </c>
      <c r="P3198" s="8" t="str">
        <f t="shared" si="354"/>
        <v/>
      </c>
      <c r="Q3198" s="3" t="str">
        <f>IF(OR($C3198=19,$C3198=20,$C3198=21),$J3198,"")</f>
        <v/>
      </c>
      <c r="R3198" s="3" t="str">
        <f t="shared" si="351"/>
        <v/>
      </c>
      <c r="S3198" s="7" t="str">
        <f>IF(OR($C3198=25,$C3198=26,$C3198=27),$J3198,"")</f>
        <v/>
      </c>
      <c r="T3198" s="9" t="str">
        <f t="shared" si="352"/>
        <v/>
      </c>
    </row>
    <row r="3199" spans="1:20" x14ac:dyDescent="0.25">
      <c r="A3199" s="20">
        <f t="shared" si="350"/>
        <v>42883.69</v>
      </c>
      <c r="B3199" s="2">
        <v>42883.68414351852</v>
      </c>
      <c r="C3199" s="1">
        <v>7</v>
      </c>
      <c r="D3199" s="1">
        <v>10</v>
      </c>
      <c r="E3199" s="1">
        <v>8</v>
      </c>
      <c r="F3199" s="1">
        <v>9</v>
      </c>
      <c r="G3199" s="1">
        <v>555.92999999999995</v>
      </c>
      <c r="H3199" s="1">
        <v>192.11561643011908</v>
      </c>
      <c r="I3199" s="22">
        <v>3493.01</v>
      </c>
      <c r="J3199" s="1">
        <v>192.11561643011908</v>
      </c>
      <c r="K3199" s="7" t="str">
        <f>IF(OR($C3199=1,$C3199=2,$C3199=3),$J3199,"")</f>
        <v/>
      </c>
      <c r="L3199" s="8" t="str">
        <f t="shared" si="353"/>
        <v/>
      </c>
      <c r="M3199" s="3">
        <f>IF(OR($C3199=7,$C3199=8,$C3199=9),$J3199,"")</f>
        <v>192.11561643011908</v>
      </c>
      <c r="N3199" s="8" t="str">
        <f t="shared" si="349"/>
        <v/>
      </c>
      <c r="O3199" s="7" t="str">
        <f>IF(OR($C3199=13,$C3199=14,$C3199=15),$J3199,"")</f>
        <v/>
      </c>
      <c r="P3199" s="8" t="str">
        <f t="shared" si="354"/>
        <v/>
      </c>
      <c r="Q3199" s="3" t="str">
        <f>IF(OR($C3199=19,$C3199=20,$C3199=21),$J3199,"")</f>
        <v/>
      </c>
      <c r="R3199" s="3" t="str">
        <f t="shared" si="351"/>
        <v/>
      </c>
      <c r="S3199" s="7" t="str">
        <f>IF(OR($C3199=25,$C3199=26,$C3199=27),$J3199,"")</f>
        <v/>
      </c>
      <c r="T3199" s="9" t="str">
        <f t="shared" si="352"/>
        <v/>
      </c>
    </row>
    <row r="3200" spans="1:20" x14ac:dyDescent="0.25">
      <c r="A3200" s="20">
        <f t="shared" si="350"/>
        <v>42883.69</v>
      </c>
      <c r="B3200" s="2">
        <v>42883.684178240743</v>
      </c>
      <c r="C3200" s="1">
        <v>8</v>
      </c>
      <c r="D3200" s="1">
        <v>11</v>
      </c>
      <c r="E3200" s="1">
        <v>9</v>
      </c>
      <c r="F3200" s="1">
        <v>10</v>
      </c>
      <c r="G3200" s="1">
        <v>573.34900000000005</v>
      </c>
      <c r="H3200" s="1">
        <v>198.13519069773599</v>
      </c>
      <c r="I3200" s="22">
        <v>3602.46</v>
      </c>
      <c r="J3200" s="1">
        <v>198.13519069773599</v>
      </c>
      <c r="K3200" s="7" t="str">
        <f>IF(OR($C3200=1,$C3200=2,$C3200=3),$J3200,"")</f>
        <v/>
      </c>
      <c r="L3200" s="8" t="str">
        <f t="shared" si="353"/>
        <v/>
      </c>
      <c r="M3200" s="3">
        <f>IF(OR($C3200=7,$C3200=8,$C3200=9),$J3200,"")</f>
        <v>198.13519069773599</v>
      </c>
      <c r="N3200" s="8">
        <f t="shared" si="349"/>
        <v>197.14569373161029</v>
      </c>
      <c r="O3200" s="7" t="str">
        <f>IF(OR($C3200=13,$C3200=14,$C3200=15),$J3200,"")</f>
        <v/>
      </c>
      <c r="P3200" s="8" t="str">
        <f t="shared" si="354"/>
        <v/>
      </c>
      <c r="Q3200" s="3" t="str">
        <f>IF(OR($C3200=19,$C3200=20,$C3200=21),$J3200,"")</f>
        <v/>
      </c>
      <c r="R3200" s="3" t="str">
        <f t="shared" si="351"/>
        <v/>
      </c>
      <c r="S3200" s="7" t="str">
        <f>IF(OR($C3200=25,$C3200=26,$C3200=27),$J3200,"")</f>
        <v/>
      </c>
      <c r="T3200" s="9" t="str">
        <f t="shared" si="352"/>
        <v/>
      </c>
    </row>
    <row r="3201" spans="1:20" x14ac:dyDescent="0.25">
      <c r="A3201" s="20">
        <f t="shared" si="350"/>
        <v>42883.69</v>
      </c>
      <c r="B3201" s="2">
        <v>42883.684201388889</v>
      </c>
      <c r="C3201" s="1">
        <v>9</v>
      </c>
      <c r="D3201" s="1">
        <v>12</v>
      </c>
      <c r="E3201" s="1">
        <v>10</v>
      </c>
      <c r="F3201" s="1">
        <v>11</v>
      </c>
      <c r="G3201" s="1">
        <v>582.178</v>
      </c>
      <c r="H3201" s="1">
        <v>201.18627406697584</v>
      </c>
      <c r="I3201" s="22">
        <v>3657.93</v>
      </c>
      <c r="J3201" s="1">
        <v>201.18627406697584</v>
      </c>
      <c r="K3201" s="7" t="str">
        <f>IF(OR($C3201=1,$C3201=2,$C3201=3),$J3201,"")</f>
        <v/>
      </c>
      <c r="L3201" s="8" t="str">
        <f t="shared" si="353"/>
        <v/>
      </c>
      <c r="M3201" s="3">
        <f>IF(OR($C3201=7,$C3201=8,$C3201=9),$J3201,"")</f>
        <v>201.18627406697584</v>
      </c>
      <c r="N3201" s="8" t="str">
        <f t="shared" si="349"/>
        <v/>
      </c>
      <c r="O3201" s="7" t="str">
        <f>IF(OR($C3201=13,$C3201=14,$C3201=15),$J3201,"")</f>
        <v/>
      </c>
      <c r="P3201" s="8" t="str">
        <f t="shared" si="354"/>
        <v/>
      </c>
      <c r="Q3201" s="3" t="str">
        <f>IF(OR($C3201=19,$C3201=20,$C3201=21),$J3201,"")</f>
        <v/>
      </c>
      <c r="R3201" s="3" t="str">
        <f t="shared" si="351"/>
        <v/>
      </c>
      <c r="S3201" s="7" t="str">
        <f>IF(OR($C3201=25,$C3201=26,$C3201=27),$J3201,"")</f>
        <v/>
      </c>
      <c r="T3201" s="9" t="str">
        <f t="shared" si="352"/>
        <v/>
      </c>
    </row>
    <row r="3202" spans="1:20" x14ac:dyDescent="0.25">
      <c r="A3202" s="20">
        <f t="shared" si="350"/>
        <v>42883.69</v>
      </c>
      <c r="B3202" s="2">
        <v>42883.684328703705</v>
      </c>
      <c r="C3202" s="1">
        <v>19</v>
      </c>
      <c r="D3202" s="1">
        <v>22</v>
      </c>
      <c r="E3202" s="1">
        <v>20</v>
      </c>
      <c r="F3202" s="1">
        <v>21</v>
      </c>
      <c r="G3202" s="1">
        <v>717.18299999999999</v>
      </c>
      <c r="H3202" s="1">
        <v>247.84065284874373</v>
      </c>
      <c r="I3202" s="22">
        <v>4506.1899999999996</v>
      </c>
      <c r="J3202" s="1">
        <v>247.84065284874373</v>
      </c>
      <c r="K3202" s="7" t="str">
        <f>IF(OR($C3202=1,$C3202=2,$C3202=3),$J3202,"")</f>
        <v/>
      </c>
      <c r="L3202" s="8" t="str">
        <f t="shared" si="353"/>
        <v/>
      </c>
      <c r="M3202" s="3" t="str">
        <f>IF(OR($C3202=7,$C3202=8,$C3202=9),$J3202,"")</f>
        <v/>
      </c>
      <c r="N3202" s="8" t="str">
        <f t="shared" si="349"/>
        <v/>
      </c>
      <c r="O3202" s="7" t="str">
        <f>IF(OR($C3202=13,$C3202=14,$C3202=15),$J3202,"")</f>
        <v/>
      </c>
      <c r="P3202" s="8" t="str">
        <f t="shared" si="354"/>
        <v/>
      </c>
      <c r="Q3202" s="3">
        <f>IF(OR($C3202=19,$C3202=20,$C3202=21),$J3202,"")</f>
        <v>247.84065284874373</v>
      </c>
      <c r="R3202" s="3" t="str">
        <f t="shared" si="351"/>
        <v/>
      </c>
      <c r="S3202" s="7" t="str">
        <f>IF(OR($C3202=25,$C3202=26,$C3202=27),$J3202,"")</f>
        <v/>
      </c>
      <c r="T3202" s="9" t="str">
        <f t="shared" si="352"/>
        <v/>
      </c>
    </row>
    <row r="3203" spans="1:20" x14ac:dyDescent="0.25">
      <c r="A3203" s="20">
        <f t="shared" si="350"/>
        <v>42883.69</v>
      </c>
      <c r="B3203" s="2">
        <v>42883.684351851851</v>
      </c>
      <c r="C3203" s="1">
        <v>20</v>
      </c>
      <c r="D3203" s="1">
        <v>23</v>
      </c>
      <c r="E3203" s="1">
        <v>21</v>
      </c>
      <c r="F3203" s="1">
        <v>22</v>
      </c>
      <c r="G3203" s="1">
        <v>822.00800000000004</v>
      </c>
      <c r="H3203" s="1">
        <v>284.06557233912423</v>
      </c>
      <c r="I3203" s="22">
        <v>5164.83</v>
      </c>
      <c r="J3203" s="1">
        <v>284.06557233912423</v>
      </c>
      <c r="K3203" s="7" t="str">
        <f>IF(OR($C3203=1,$C3203=2,$C3203=3),$J3203,"")</f>
        <v/>
      </c>
      <c r="L3203" s="8" t="str">
        <f t="shared" si="353"/>
        <v/>
      </c>
      <c r="M3203" s="3" t="str">
        <f>IF(OR($C3203=7,$C3203=8,$C3203=9),$J3203,"")</f>
        <v/>
      </c>
      <c r="N3203" s="8" t="str">
        <f t="shared" ref="N3203:N3266" si="355">IF(AND(C3202=7,C3203=8,C3204=9),AVERAGE(M3202:M3204),"")</f>
        <v/>
      </c>
      <c r="O3203" s="7" t="str">
        <f>IF(OR($C3203=13,$C3203=14,$C3203=15),$J3203,"")</f>
        <v/>
      </c>
      <c r="P3203" s="8" t="str">
        <f t="shared" si="354"/>
        <v/>
      </c>
      <c r="Q3203" s="3">
        <f>IF(OR($C3203=19,$C3203=20,$C3203=21),$J3203,"")</f>
        <v>284.06557233912423</v>
      </c>
      <c r="R3203" s="3">
        <f t="shared" si="351"/>
        <v>258.71256357748717</v>
      </c>
      <c r="S3203" s="7" t="str">
        <f>IF(OR($C3203=25,$C3203=26,$C3203=27),$J3203,"")</f>
        <v/>
      </c>
      <c r="T3203" s="9" t="str">
        <f t="shared" si="352"/>
        <v/>
      </c>
    </row>
    <row r="3204" spans="1:20" x14ac:dyDescent="0.25">
      <c r="A3204" s="20">
        <f t="shared" ref="A3204:A3267" si="356">ROUNDUP(B3204,2)</f>
        <v>42883.69</v>
      </c>
      <c r="B3204" s="2">
        <v>42883.684386574074</v>
      </c>
      <c r="C3204" s="1">
        <v>21</v>
      </c>
      <c r="D3204" s="1">
        <v>24</v>
      </c>
      <c r="E3204" s="1">
        <v>22</v>
      </c>
      <c r="F3204" s="1">
        <v>23</v>
      </c>
      <c r="G3204" s="1">
        <v>706.73900000000003</v>
      </c>
      <c r="H3204" s="1">
        <v>244.23146554459365</v>
      </c>
      <c r="I3204" s="22">
        <v>4440.57</v>
      </c>
      <c r="J3204" s="1">
        <v>244.23146554459365</v>
      </c>
      <c r="K3204" s="7" t="str">
        <f>IF(OR($C3204=1,$C3204=2,$C3204=3),$J3204,"")</f>
        <v/>
      </c>
      <c r="L3204" s="8" t="str">
        <f t="shared" si="353"/>
        <v/>
      </c>
      <c r="M3204" s="3" t="str">
        <f>IF(OR($C3204=7,$C3204=8,$C3204=9),$J3204,"")</f>
        <v/>
      </c>
      <c r="N3204" s="8" t="str">
        <f t="shared" si="355"/>
        <v/>
      </c>
      <c r="O3204" s="7" t="str">
        <f>IF(OR($C3204=13,$C3204=14,$C3204=15),$J3204,"")</f>
        <v/>
      </c>
      <c r="P3204" s="8" t="str">
        <f t="shared" si="354"/>
        <v/>
      </c>
      <c r="Q3204" s="3">
        <f>IF(OR($C3204=19,$C3204=20,$C3204=21),$J3204,"")</f>
        <v>244.23146554459365</v>
      </c>
      <c r="R3204" s="3" t="str">
        <f t="shared" si="351"/>
        <v/>
      </c>
      <c r="S3204" s="7" t="str">
        <f>IF(OR($C3204=25,$C3204=26,$C3204=27),$J3204,"")</f>
        <v/>
      </c>
      <c r="T3204" s="9" t="str">
        <f t="shared" si="352"/>
        <v/>
      </c>
    </row>
    <row r="3205" spans="1:20" x14ac:dyDescent="0.25">
      <c r="A3205" s="20">
        <f t="shared" si="356"/>
        <v>42883.700000000004</v>
      </c>
      <c r="B3205" s="2">
        <v>42883.69803240741</v>
      </c>
      <c r="C3205" s="1">
        <v>7</v>
      </c>
      <c r="D3205" s="1">
        <v>10</v>
      </c>
      <c r="E3205" s="1">
        <v>8</v>
      </c>
      <c r="F3205" s="1">
        <v>9</v>
      </c>
      <c r="G3205" s="1">
        <v>556.82799999999997</v>
      </c>
      <c r="H3205" s="1">
        <v>192.42594295244069</v>
      </c>
      <c r="I3205" s="22">
        <v>3498.66</v>
      </c>
      <c r="J3205" s="1">
        <v>192.42594295244069</v>
      </c>
      <c r="K3205" s="7" t="str">
        <f>IF(OR($C3205=1,$C3205=2,$C3205=3),$J3205,"")</f>
        <v/>
      </c>
      <c r="L3205" s="8" t="str">
        <f t="shared" si="353"/>
        <v/>
      </c>
      <c r="M3205" s="3">
        <f>IF(OR($C3205=7,$C3205=8,$C3205=9),$J3205,"")</f>
        <v>192.42594295244069</v>
      </c>
      <c r="N3205" s="8">
        <f>AVERAGE(M3205:M3206)</f>
        <v>195.37784624160673</v>
      </c>
      <c r="O3205" s="7" t="str">
        <f>IF(OR($C3205=13,$C3205=14,$C3205=15),$J3205,"")</f>
        <v/>
      </c>
      <c r="P3205" s="8" t="str">
        <f t="shared" si="354"/>
        <v/>
      </c>
      <c r="Q3205" s="3" t="str">
        <f>IF(OR($C3205=19,$C3205=20,$C3205=21),$J3205,"")</f>
        <v/>
      </c>
      <c r="R3205" s="3" t="str">
        <f t="shared" ref="R3205:R3268" si="357">IF(AND(C3204=19,C3205=20,C3206=21),AVERAGE(Q3204:Q3206),"")</f>
        <v/>
      </c>
      <c r="S3205" s="7" t="str">
        <f>IF(OR($C3205=25,$C3205=26,$C3205=27),$J3205,"")</f>
        <v/>
      </c>
      <c r="T3205" s="9" t="str">
        <f t="shared" ref="T3205:T3268" si="358">IF(AND(C3204=25,C3205=26,C3206=27),AVERAGE(S3204:S3206),"")</f>
        <v/>
      </c>
    </row>
    <row r="3206" spans="1:20" x14ac:dyDescent="0.25">
      <c r="A3206" s="20">
        <f t="shared" si="356"/>
        <v>42883.700000000004</v>
      </c>
      <c r="B3206" s="2">
        <v>42883.698055555556</v>
      </c>
      <c r="C3206" s="1">
        <v>8</v>
      </c>
      <c r="D3206" s="1">
        <v>11</v>
      </c>
      <c r="E3206" s="1">
        <v>9</v>
      </c>
      <c r="F3206" s="1">
        <v>10</v>
      </c>
      <c r="G3206" s="1">
        <v>573.91200000000003</v>
      </c>
      <c r="H3206" s="1">
        <v>198.3297495307728</v>
      </c>
      <c r="I3206" s="22">
        <v>3605.99</v>
      </c>
      <c r="J3206" s="1">
        <v>198.3297495307728</v>
      </c>
      <c r="K3206" s="7" t="str">
        <f>IF(OR($C3206=1,$C3206=2,$C3206=3),$J3206,"")</f>
        <v/>
      </c>
      <c r="L3206" s="8" t="str">
        <f t="shared" si="353"/>
        <v/>
      </c>
      <c r="M3206" s="3">
        <f>IF(OR($C3206=7,$C3206=8,$C3206=9),$J3206,"")</f>
        <v>198.3297495307728</v>
      </c>
      <c r="N3206" s="8" t="str">
        <f t="shared" si="355"/>
        <v/>
      </c>
      <c r="O3206" s="7" t="str">
        <f>IF(OR($C3206=13,$C3206=14,$C3206=15),$J3206,"")</f>
        <v/>
      </c>
      <c r="P3206" s="8" t="str">
        <f t="shared" si="354"/>
        <v/>
      </c>
      <c r="Q3206" s="3" t="str">
        <f>IF(OR($C3206=19,$C3206=20,$C3206=21),$J3206,"")</f>
        <v/>
      </c>
      <c r="R3206" s="3" t="str">
        <f t="shared" si="357"/>
        <v/>
      </c>
      <c r="S3206" s="7" t="str">
        <f>IF(OR($C3206=25,$C3206=26,$C3206=27),$J3206,"")</f>
        <v/>
      </c>
      <c r="T3206" s="9" t="str">
        <f t="shared" si="358"/>
        <v/>
      </c>
    </row>
    <row r="3207" spans="1:20" x14ac:dyDescent="0.25">
      <c r="A3207" s="20">
        <f t="shared" si="356"/>
        <v>42883.700000000004</v>
      </c>
      <c r="B3207" s="2">
        <v>42883.698194444441</v>
      </c>
      <c r="C3207" s="1">
        <v>19</v>
      </c>
      <c r="D3207" s="1">
        <v>22</v>
      </c>
      <c r="E3207" s="1">
        <v>20</v>
      </c>
      <c r="F3207" s="1">
        <v>21</v>
      </c>
      <c r="G3207" s="1">
        <v>717.57500000000005</v>
      </c>
      <c r="H3207" s="1">
        <v>247.97611832396655</v>
      </c>
      <c r="I3207" s="22">
        <v>4508.66</v>
      </c>
      <c r="J3207" s="1">
        <v>247.97611832396655</v>
      </c>
      <c r="K3207" s="7" t="str">
        <f>IF(OR($C3207=1,$C3207=2,$C3207=3),$J3207,"")</f>
        <v/>
      </c>
      <c r="L3207" s="8" t="str">
        <f t="shared" si="353"/>
        <v/>
      </c>
      <c r="M3207" s="3" t="str">
        <f>IF(OR($C3207=7,$C3207=8,$C3207=9),$J3207,"")</f>
        <v/>
      </c>
      <c r="N3207" s="8" t="str">
        <f t="shared" si="355"/>
        <v/>
      </c>
      <c r="O3207" s="7" t="str">
        <f>IF(OR($C3207=13,$C3207=14,$C3207=15),$J3207,"")</f>
        <v/>
      </c>
      <c r="P3207" s="8" t="str">
        <f t="shared" si="354"/>
        <v/>
      </c>
      <c r="Q3207" s="3">
        <f>IF(OR($C3207=19,$C3207=20,$C3207=21),$J3207,"")</f>
        <v>247.97611832396655</v>
      </c>
      <c r="R3207" s="3" t="str">
        <f t="shared" si="357"/>
        <v/>
      </c>
      <c r="S3207" s="7" t="str">
        <f>IF(OR($C3207=25,$C3207=26,$C3207=27),$J3207,"")</f>
        <v/>
      </c>
      <c r="T3207" s="9" t="str">
        <f t="shared" si="358"/>
        <v/>
      </c>
    </row>
    <row r="3208" spans="1:20" x14ac:dyDescent="0.25">
      <c r="A3208" s="20">
        <f t="shared" si="356"/>
        <v>42883.700000000004</v>
      </c>
      <c r="B3208" s="2">
        <v>42883.698217592595</v>
      </c>
      <c r="C3208" s="1">
        <v>20</v>
      </c>
      <c r="D3208" s="1">
        <v>23</v>
      </c>
      <c r="E3208" s="1">
        <v>21</v>
      </c>
      <c r="F3208" s="1">
        <v>22</v>
      </c>
      <c r="G3208" s="1">
        <v>823.85699999999997</v>
      </c>
      <c r="H3208" s="1">
        <v>284.70454086893784</v>
      </c>
      <c r="I3208" s="22">
        <v>5176.45</v>
      </c>
      <c r="J3208" s="1">
        <v>284.70454086893784</v>
      </c>
      <c r="K3208" s="7" t="str">
        <f>IF(OR($C3208=1,$C3208=2,$C3208=3),$J3208,"")</f>
        <v/>
      </c>
      <c r="L3208" s="8" t="str">
        <f t="shared" si="353"/>
        <v/>
      </c>
      <c r="M3208" s="3" t="str">
        <f>IF(OR($C3208=7,$C3208=8,$C3208=9),$J3208,"")</f>
        <v/>
      </c>
      <c r="N3208" s="8" t="str">
        <f t="shared" si="355"/>
        <v/>
      </c>
      <c r="O3208" s="7" t="str">
        <f>IF(OR($C3208=13,$C3208=14,$C3208=15),$J3208,"")</f>
        <v/>
      </c>
      <c r="P3208" s="8" t="str">
        <f t="shared" si="354"/>
        <v/>
      </c>
      <c r="Q3208" s="3">
        <f>IF(OR($C3208=19,$C3208=20,$C3208=21),$J3208,"")</f>
        <v>284.70454086893784</v>
      </c>
      <c r="R3208" s="3">
        <f t="shared" si="357"/>
        <v>258.97566149024982</v>
      </c>
      <c r="S3208" s="7" t="str">
        <f>IF(OR($C3208=25,$C3208=26,$C3208=27),$J3208,"")</f>
        <v/>
      </c>
      <c r="T3208" s="9" t="str">
        <f t="shared" si="358"/>
        <v/>
      </c>
    </row>
    <row r="3209" spans="1:20" x14ac:dyDescent="0.25">
      <c r="A3209" s="20">
        <f t="shared" si="356"/>
        <v>42883.700000000004</v>
      </c>
      <c r="B3209" s="2">
        <v>42883.698252314818</v>
      </c>
      <c r="C3209" s="1">
        <v>21</v>
      </c>
      <c r="D3209" s="1">
        <v>24</v>
      </c>
      <c r="E3209" s="1">
        <v>22</v>
      </c>
      <c r="F3209" s="1">
        <v>23</v>
      </c>
      <c r="G3209" s="1">
        <v>706.78200000000004</v>
      </c>
      <c r="H3209" s="1">
        <v>244.24632527784513</v>
      </c>
      <c r="I3209" s="22">
        <v>4440.84</v>
      </c>
      <c r="J3209" s="1">
        <v>244.24632527784513</v>
      </c>
      <c r="K3209" s="7" t="str">
        <f>IF(OR($C3209=1,$C3209=2,$C3209=3),$J3209,"")</f>
        <v/>
      </c>
      <c r="L3209" s="8" t="str">
        <f t="shared" si="353"/>
        <v/>
      </c>
      <c r="M3209" s="3" t="str">
        <f>IF(OR($C3209=7,$C3209=8,$C3209=9),$J3209,"")</f>
        <v/>
      </c>
      <c r="N3209" s="8" t="str">
        <f t="shared" si="355"/>
        <v/>
      </c>
      <c r="O3209" s="7" t="str">
        <f>IF(OR($C3209=13,$C3209=14,$C3209=15),$J3209,"")</f>
        <v/>
      </c>
      <c r="P3209" s="8" t="str">
        <f t="shared" si="354"/>
        <v/>
      </c>
      <c r="Q3209" s="3">
        <f>IF(OR($C3209=19,$C3209=20,$C3209=21),$J3209,"")</f>
        <v>244.24632527784513</v>
      </c>
      <c r="R3209" s="3" t="str">
        <f t="shared" si="357"/>
        <v/>
      </c>
      <c r="S3209" s="7" t="str">
        <f>IF(OR($C3209=25,$C3209=26,$C3209=27),$J3209,"")</f>
        <v/>
      </c>
      <c r="T3209" s="9" t="str">
        <f t="shared" si="358"/>
        <v/>
      </c>
    </row>
    <row r="3210" spans="1:20" x14ac:dyDescent="0.25">
      <c r="A3210" s="20">
        <f t="shared" si="356"/>
        <v>42883.72</v>
      </c>
      <c r="B3210" s="2">
        <v>42883.711944444447</v>
      </c>
      <c r="C3210" s="1">
        <v>8</v>
      </c>
      <c r="D3210" s="1">
        <v>11</v>
      </c>
      <c r="E3210" s="1">
        <v>9</v>
      </c>
      <c r="F3210" s="1">
        <v>10</v>
      </c>
      <c r="G3210" s="1">
        <v>573.52700000000004</v>
      </c>
      <c r="H3210" s="1">
        <v>198.19670308189328</v>
      </c>
      <c r="I3210" s="22">
        <v>3603.58</v>
      </c>
      <c r="J3210" s="1">
        <v>198.19670308189328</v>
      </c>
      <c r="K3210" s="7" t="str">
        <f>IF(OR($C3210=1,$C3210=2,$C3210=3),$J3210,"")</f>
        <v/>
      </c>
      <c r="L3210" s="8" t="str">
        <f t="shared" si="353"/>
        <v/>
      </c>
      <c r="M3210" s="3">
        <f>IF(OR($C3210=7,$C3210=8,$C3210=9),$J3210,"")</f>
        <v>198.19670308189328</v>
      </c>
      <c r="N3210" s="8">
        <f>M3210</f>
        <v>198.19670308189328</v>
      </c>
      <c r="O3210" s="7" t="str">
        <f>IF(OR($C3210=13,$C3210=14,$C3210=15),$J3210,"")</f>
        <v/>
      </c>
      <c r="P3210" s="8" t="str">
        <f t="shared" si="354"/>
        <v/>
      </c>
      <c r="Q3210" s="3" t="str">
        <f>IF(OR($C3210=19,$C3210=20,$C3210=21),$J3210,"")</f>
        <v/>
      </c>
      <c r="R3210" s="3" t="str">
        <f t="shared" si="357"/>
        <v/>
      </c>
      <c r="S3210" s="7" t="str">
        <f>IF(OR($C3210=25,$C3210=26,$C3210=27),$J3210,"")</f>
        <v/>
      </c>
      <c r="T3210" s="9" t="str">
        <f t="shared" si="358"/>
        <v/>
      </c>
    </row>
    <row r="3211" spans="1:20" x14ac:dyDescent="0.25">
      <c r="A3211" s="20">
        <f t="shared" si="356"/>
        <v>42883.72</v>
      </c>
      <c r="B3211" s="2">
        <v>42883.712083333332</v>
      </c>
      <c r="C3211" s="1">
        <v>19</v>
      </c>
      <c r="D3211" s="1">
        <v>22</v>
      </c>
      <c r="E3211" s="1">
        <v>20</v>
      </c>
      <c r="F3211" s="1">
        <v>21</v>
      </c>
      <c r="G3211" s="1">
        <v>720.50699999999995</v>
      </c>
      <c r="H3211" s="1">
        <v>248.98934478660229</v>
      </c>
      <c r="I3211" s="22">
        <v>4527.08</v>
      </c>
      <c r="J3211" s="1">
        <v>248.98934478660229</v>
      </c>
      <c r="K3211" s="7" t="str">
        <f>IF(OR($C3211=1,$C3211=2,$C3211=3),$J3211,"")</f>
        <v/>
      </c>
      <c r="L3211" s="8" t="str">
        <f t="shared" si="353"/>
        <v/>
      </c>
      <c r="M3211" s="3" t="str">
        <f>IF(OR($C3211=7,$C3211=8,$C3211=9),$J3211,"")</f>
        <v/>
      </c>
      <c r="N3211" s="8" t="str">
        <f t="shared" si="355"/>
        <v/>
      </c>
      <c r="O3211" s="7" t="str">
        <f>IF(OR($C3211=13,$C3211=14,$C3211=15),$J3211,"")</f>
        <v/>
      </c>
      <c r="P3211" s="8" t="str">
        <f t="shared" si="354"/>
        <v/>
      </c>
      <c r="Q3211" s="3">
        <f>IF(OR($C3211=19,$C3211=20,$C3211=21),$J3211,"")</f>
        <v>248.98934478660229</v>
      </c>
      <c r="R3211" s="3" t="str">
        <f t="shared" si="357"/>
        <v/>
      </c>
      <c r="S3211" s="7" t="str">
        <f>IF(OR($C3211=25,$C3211=26,$C3211=27),$J3211,"")</f>
        <v/>
      </c>
      <c r="T3211" s="9" t="str">
        <f t="shared" si="358"/>
        <v/>
      </c>
    </row>
    <row r="3212" spans="1:20" x14ac:dyDescent="0.25">
      <c r="A3212" s="20">
        <f t="shared" si="356"/>
        <v>42883.72</v>
      </c>
      <c r="B3212" s="2">
        <v>42883.712118055555</v>
      </c>
      <c r="C3212" s="1">
        <v>20</v>
      </c>
      <c r="D3212" s="1">
        <v>23</v>
      </c>
      <c r="E3212" s="1">
        <v>21</v>
      </c>
      <c r="F3212" s="1">
        <v>22</v>
      </c>
      <c r="G3212" s="1">
        <v>821.95699999999999</v>
      </c>
      <c r="H3212" s="1">
        <v>284.04794800433763</v>
      </c>
      <c r="I3212" s="22">
        <v>5164.51</v>
      </c>
      <c r="J3212" s="1">
        <v>284.04794800433763</v>
      </c>
      <c r="K3212" s="7" t="str">
        <f>IF(OR($C3212=1,$C3212=2,$C3212=3),$J3212,"")</f>
        <v/>
      </c>
      <c r="L3212" s="8" t="str">
        <f t="shared" si="353"/>
        <v/>
      </c>
      <c r="M3212" s="3" t="str">
        <f>IF(OR($C3212=7,$C3212=8,$C3212=9),$J3212,"")</f>
        <v/>
      </c>
      <c r="N3212" s="8" t="str">
        <f t="shared" si="355"/>
        <v/>
      </c>
      <c r="O3212" s="7" t="str">
        <f>IF(OR($C3212=13,$C3212=14,$C3212=15),$J3212,"")</f>
        <v/>
      </c>
      <c r="P3212" s="8" t="str">
        <f t="shared" si="354"/>
        <v/>
      </c>
      <c r="Q3212" s="3">
        <f>IF(OR($C3212=19,$C3212=20,$C3212=21),$J3212,"")</f>
        <v>284.04794800433763</v>
      </c>
      <c r="R3212" s="3">
        <f t="shared" si="357"/>
        <v>259.14027047332246</v>
      </c>
      <c r="S3212" s="7" t="str">
        <f>IF(OR($C3212=25,$C3212=26,$C3212=27),$J3212,"")</f>
        <v/>
      </c>
      <c r="T3212" s="9" t="str">
        <f t="shared" si="358"/>
        <v/>
      </c>
    </row>
    <row r="3213" spans="1:20" x14ac:dyDescent="0.25">
      <c r="A3213" s="20">
        <f t="shared" si="356"/>
        <v>42883.72</v>
      </c>
      <c r="B3213" s="2">
        <v>42883.712141203701</v>
      </c>
      <c r="C3213" s="1">
        <v>21</v>
      </c>
      <c r="D3213" s="1">
        <v>24</v>
      </c>
      <c r="E3213" s="1">
        <v>22</v>
      </c>
      <c r="F3213" s="1">
        <v>23</v>
      </c>
      <c r="G3213" s="1">
        <v>707.17899999999997</v>
      </c>
      <c r="H3213" s="1">
        <v>244.38351862902738</v>
      </c>
      <c r="I3213" s="22">
        <v>4443.34</v>
      </c>
      <c r="J3213" s="1">
        <v>244.38351862902738</v>
      </c>
      <c r="K3213" s="7" t="str">
        <f>IF(OR($C3213=1,$C3213=2,$C3213=3),$J3213,"")</f>
        <v/>
      </c>
      <c r="L3213" s="8" t="str">
        <f t="shared" si="353"/>
        <v/>
      </c>
      <c r="M3213" s="3" t="str">
        <f>IF(OR($C3213=7,$C3213=8,$C3213=9),$J3213,"")</f>
        <v/>
      </c>
      <c r="N3213" s="8" t="str">
        <f t="shared" si="355"/>
        <v/>
      </c>
      <c r="O3213" s="7" t="str">
        <f>IF(OR($C3213=13,$C3213=14,$C3213=15),$J3213,"")</f>
        <v/>
      </c>
      <c r="P3213" s="8" t="str">
        <f t="shared" si="354"/>
        <v/>
      </c>
      <c r="Q3213" s="3">
        <f>IF(OR($C3213=19,$C3213=20,$C3213=21),$J3213,"")</f>
        <v>244.38351862902738</v>
      </c>
      <c r="R3213" s="3" t="str">
        <f t="shared" si="357"/>
        <v/>
      </c>
      <c r="S3213" s="7" t="str">
        <f>IF(OR($C3213=25,$C3213=26,$C3213=27),$J3213,"")</f>
        <v/>
      </c>
      <c r="T3213" s="9" t="str">
        <f t="shared" si="358"/>
        <v/>
      </c>
    </row>
    <row r="3214" spans="1:20" x14ac:dyDescent="0.25">
      <c r="A3214" s="20">
        <f t="shared" si="356"/>
        <v>42883.73</v>
      </c>
      <c r="B3214" s="2">
        <v>42883.725821759261</v>
      </c>
      <c r="C3214" s="1">
        <v>7</v>
      </c>
      <c r="D3214" s="1">
        <v>10</v>
      </c>
      <c r="E3214" s="1">
        <v>8</v>
      </c>
      <c r="F3214" s="1">
        <v>9</v>
      </c>
      <c r="G3214" s="1">
        <v>556.73</v>
      </c>
      <c r="H3214" s="1">
        <v>192.392076583635</v>
      </c>
      <c r="I3214" s="22">
        <v>3498.04</v>
      </c>
      <c r="J3214" s="1">
        <v>192.392076583635</v>
      </c>
      <c r="K3214" s="7" t="str">
        <f>IF(OR($C3214=1,$C3214=2,$C3214=3),$J3214,"")</f>
        <v/>
      </c>
      <c r="L3214" s="8" t="str">
        <f t="shared" si="353"/>
        <v/>
      </c>
      <c r="M3214" s="3">
        <f>IF(OR($C3214=7,$C3214=8,$C3214=9),$J3214,"")</f>
        <v>192.392076583635</v>
      </c>
      <c r="N3214" s="8" t="str">
        <f t="shared" si="355"/>
        <v/>
      </c>
      <c r="O3214" s="7" t="str">
        <f>IF(OR($C3214=13,$C3214=14,$C3214=15),$J3214,"")</f>
        <v/>
      </c>
      <c r="P3214" s="8" t="str">
        <f t="shared" si="354"/>
        <v/>
      </c>
      <c r="Q3214" s="3" t="str">
        <f>IF(OR($C3214=19,$C3214=20,$C3214=21),$J3214,"")</f>
        <v/>
      </c>
      <c r="R3214" s="3" t="str">
        <f t="shared" si="357"/>
        <v/>
      </c>
      <c r="S3214" s="7" t="str">
        <f>IF(OR($C3214=25,$C3214=26,$C3214=27),$J3214,"")</f>
        <v/>
      </c>
      <c r="T3214" s="9" t="str">
        <f t="shared" si="358"/>
        <v/>
      </c>
    </row>
    <row r="3215" spans="1:20" x14ac:dyDescent="0.25">
      <c r="A3215" s="20">
        <f t="shared" si="356"/>
        <v>42883.73</v>
      </c>
      <c r="B3215" s="2">
        <v>42883.725856481484</v>
      </c>
      <c r="C3215" s="1">
        <v>8</v>
      </c>
      <c r="D3215" s="1">
        <v>11</v>
      </c>
      <c r="E3215" s="1">
        <v>9</v>
      </c>
      <c r="F3215" s="1">
        <v>10</v>
      </c>
      <c r="G3215" s="1">
        <v>573.90599999999995</v>
      </c>
      <c r="H3215" s="1">
        <v>198.3276760796214</v>
      </c>
      <c r="I3215" s="22">
        <v>3605.96</v>
      </c>
      <c r="J3215" s="1">
        <v>198.3276760796214</v>
      </c>
      <c r="K3215" s="7" t="str">
        <f>IF(OR($C3215=1,$C3215=2,$C3215=3),$J3215,"")</f>
        <v/>
      </c>
      <c r="L3215" s="8" t="str">
        <f t="shared" si="353"/>
        <v/>
      </c>
      <c r="M3215" s="3">
        <f>IF(OR($C3215=7,$C3215=8,$C3215=9),$J3215,"")</f>
        <v>198.3276760796214</v>
      </c>
      <c r="N3215" s="8">
        <f t="shared" si="355"/>
        <v>197.41328412186758</v>
      </c>
      <c r="O3215" s="7" t="str">
        <f>IF(OR($C3215=13,$C3215=14,$C3215=15),$J3215,"")</f>
        <v/>
      </c>
      <c r="P3215" s="8" t="str">
        <f t="shared" si="354"/>
        <v/>
      </c>
      <c r="Q3215" s="3" t="str">
        <f>IF(OR($C3215=19,$C3215=20,$C3215=21),$J3215,"")</f>
        <v/>
      </c>
      <c r="R3215" s="3" t="str">
        <f t="shared" si="357"/>
        <v/>
      </c>
      <c r="S3215" s="7" t="str">
        <f>IF(OR($C3215=25,$C3215=26,$C3215=27),$J3215,"")</f>
        <v/>
      </c>
      <c r="T3215" s="9" t="str">
        <f t="shared" si="358"/>
        <v/>
      </c>
    </row>
    <row r="3216" spans="1:20" x14ac:dyDescent="0.25">
      <c r="A3216" s="20">
        <f t="shared" si="356"/>
        <v>42883.73</v>
      </c>
      <c r="B3216" s="2">
        <v>42883.72587962963</v>
      </c>
      <c r="C3216" s="1">
        <v>9</v>
      </c>
      <c r="D3216" s="1">
        <v>12</v>
      </c>
      <c r="E3216" s="1">
        <v>10</v>
      </c>
      <c r="F3216" s="1">
        <v>11</v>
      </c>
      <c r="G3216" s="1">
        <v>583.14400000000001</v>
      </c>
      <c r="H3216" s="1">
        <v>201.5200997023463</v>
      </c>
      <c r="I3216" s="22">
        <v>3664</v>
      </c>
      <c r="J3216" s="1">
        <v>201.5200997023463</v>
      </c>
      <c r="K3216" s="7" t="str">
        <f>IF(OR($C3216=1,$C3216=2,$C3216=3),$J3216,"")</f>
        <v/>
      </c>
      <c r="L3216" s="8" t="str">
        <f t="shared" si="353"/>
        <v/>
      </c>
      <c r="M3216" s="3">
        <f>IF(OR($C3216=7,$C3216=8,$C3216=9),$J3216,"")</f>
        <v>201.5200997023463</v>
      </c>
      <c r="N3216" s="8" t="str">
        <f t="shared" si="355"/>
        <v/>
      </c>
      <c r="O3216" s="7" t="str">
        <f>IF(OR($C3216=13,$C3216=14,$C3216=15),$J3216,"")</f>
        <v/>
      </c>
      <c r="P3216" s="8" t="str">
        <f t="shared" si="354"/>
        <v/>
      </c>
      <c r="Q3216" s="3" t="str">
        <f>IF(OR($C3216=19,$C3216=20,$C3216=21),$J3216,"")</f>
        <v/>
      </c>
      <c r="R3216" s="3" t="str">
        <f t="shared" si="357"/>
        <v/>
      </c>
      <c r="S3216" s="7" t="str">
        <f>IF(OR($C3216=25,$C3216=26,$C3216=27),$J3216,"")</f>
        <v/>
      </c>
      <c r="T3216" s="9" t="str">
        <f t="shared" si="358"/>
        <v/>
      </c>
    </row>
    <row r="3217" spans="1:20" x14ac:dyDescent="0.25">
      <c r="A3217" s="20">
        <f t="shared" si="356"/>
        <v>42883.73</v>
      </c>
      <c r="B3217" s="2">
        <v>42883.726006944446</v>
      </c>
      <c r="C3217" s="1">
        <v>19</v>
      </c>
      <c r="D3217" s="1">
        <v>22</v>
      </c>
      <c r="E3217" s="1">
        <v>20</v>
      </c>
      <c r="F3217" s="1">
        <v>21</v>
      </c>
      <c r="G3217" s="1">
        <v>718.96100000000001</v>
      </c>
      <c r="H3217" s="1">
        <v>248.45508553993284</v>
      </c>
      <c r="I3217" s="22">
        <v>4517.37</v>
      </c>
      <c r="J3217" s="1">
        <v>248.45508553993284</v>
      </c>
      <c r="K3217" s="7" t="str">
        <f>IF(OR($C3217=1,$C3217=2,$C3217=3),$J3217,"")</f>
        <v/>
      </c>
      <c r="L3217" s="8" t="str">
        <f t="shared" si="353"/>
        <v/>
      </c>
      <c r="M3217" s="3" t="str">
        <f>IF(OR($C3217=7,$C3217=8,$C3217=9),$J3217,"")</f>
        <v/>
      </c>
      <c r="N3217" s="8" t="str">
        <f t="shared" si="355"/>
        <v/>
      </c>
      <c r="O3217" s="7" t="str">
        <f>IF(OR($C3217=13,$C3217=14,$C3217=15),$J3217,"")</f>
        <v/>
      </c>
      <c r="P3217" s="8" t="str">
        <f t="shared" si="354"/>
        <v/>
      </c>
      <c r="Q3217" s="3">
        <f>IF(OR($C3217=19,$C3217=20,$C3217=21),$J3217,"")</f>
        <v>248.45508553993284</v>
      </c>
      <c r="R3217" s="3" t="str">
        <f t="shared" si="357"/>
        <v/>
      </c>
      <c r="S3217" s="7" t="str">
        <f>IF(OR($C3217=25,$C3217=26,$C3217=27),$J3217,"")</f>
        <v/>
      </c>
      <c r="T3217" s="9" t="str">
        <f t="shared" si="358"/>
        <v/>
      </c>
    </row>
    <row r="3218" spans="1:20" x14ac:dyDescent="0.25">
      <c r="A3218" s="20">
        <f t="shared" si="356"/>
        <v>42883.73</v>
      </c>
      <c r="B3218" s="2">
        <v>42883.726041666669</v>
      </c>
      <c r="C3218" s="1">
        <v>20</v>
      </c>
      <c r="D3218" s="1">
        <v>23</v>
      </c>
      <c r="E3218" s="1">
        <v>21</v>
      </c>
      <c r="F3218" s="1">
        <v>22</v>
      </c>
      <c r="G3218" s="1">
        <v>823.755</v>
      </c>
      <c r="H3218" s="1">
        <v>284.66929219936458</v>
      </c>
      <c r="I3218" s="22">
        <v>5175.8</v>
      </c>
      <c r="J3218" s="1">
        <v>284.66929219936458</v>
      </c>
      <c r="K3218" s="7" t="str">
        <f>IF(OR($C3218=1,$C3218=2,$C3218=3),$J3218,"")</f>
        <v/>
      </c>
      <c r="L3218" s="8" t="str">
        <f t="shared" si="353"/>
        <v/>
      </c>
      <c r="M3218" s="3" t="str">
        <f>IF(OR($C3218=7,$C3218=8,$C3218=9),$J3218,"")</f>
        <v/>
      </c>
      <c r="N3218" s="8" t="str">
        <f t="shared" si="355"/>
        <v/>
      </c>
      <c r="O3218" s="7" t="str">
        <f>IF(OR($C3218=13,$C3218=14,$C3218=15),$J3218,"")</f>
        <v/>
      </c>
      <c r="P3218" s="8" t="str">
        <f t="shared" si="354"/>
        <v/>
      </c>
      <c r="Q3218" s="3">
        <f>IF(OR($C3218=19,$C3218=20,$C3218=21),$J3218,"")</f>
        <v>284.66929219936458</v>
      </c>
      <c r="R3218" s="3">
        <f t="shared" si="357"/>
        <v>259.10225720221399</v>
      </c>
      <c r="S3218" s="7" t="str">
        <f>IF(OR($C3218=25,$C3218=26,$C3218=27),$J3218,"")</f>
        <v/>
      </c>
      <c r="T3218" s="9" t="str">
        <f t="shared" si="358"/>
        <v/>
      </c>
    </row>
    <row r="3219" spans="1:20" x14ac:dyDescent="0.25">
      <c r="A3219" s="20">
        <f t="shared" si="356"/>
        <v>42883.73</v>
      </c>
      <c r="B3219" s="2">
        <v>42883.726064814815</v>
      </c>
      <c r="C3219" s="1">
        <v>21</v>
      </c>
      <c r="D3219" s="1">
        <v>24</v>
      </c>
      <c r="E3219" s="1">
        <v>22</v>
      </c>
      <c r="F3219" s="1">
        <v>23</v>
      </c>
      <c r="G3219" s="1">
        <v>706.59699999999998</v>
      </c>
      <c r="H3219" s="1">
        <v>244.18239386734456</v>
      </c>
      <c r="I3219" s="22">
        <v>4439.68</v>
      </c>
      <c r="J3219" s="1">
        <v>244.18239386734456</v>
      </c>
      <c r="K3219" s="7" t="str">
        <f>IF(OR($C3219=1,$C3219=2,$C3219=3),$J3219,"")</f>
        <v/>
      </c>
      <c r="L3219" s="8" t="str">
        <f t="shared" si="353"/>
        <v/>
      </c>
      <c r="M3219" s="3" t="str">
        <f>IF(OR($C3219=7,$C3219=8,$C3219=9),$J3219,"")</f>
        <v/>
      </c>
      <c r="N3219" s="8" t="str">
        <f t="shared" si="355"/>
        <v/>
      </c>
      <c r="O3219" s="7" t="str">
        <f>IF(OR($C3219=13,$C3219=14,$C3219=15),$J3219,"")</f>
        <v/>
      </c>
      <c r="P3219" s="8" t="str">
        <f t="shared" si="354"/>
        <v/>
      </c>
      <c r="Q3219" s="3">
        <f>IF(OR($C3219=19,$C3219=20,$C3219=21),$J3219,"")</f>
        <v>244.18239386734456</v>
      </c>
      <c r="R3219" s="3" t="str">
        <f t="shared" si="357"/>
        <v/>
      </c>
      <c r="S3219" s="7" t="str">
        <f>IF(OR($C3219=25,$C3219=26,$C3219=27),$J3219,"")</f>
        <v/>
      </c>
      <c r="T3219" s="9" t="str">
        <f t="shared" si="358"/>
        <v/>
      </c>
    </row>
    <row r="3220" spans="1:20" x14ac:dyDescent="0.25">
      <c r="A3220" s="20">
        <f t="shared" si="356"/>
        <v>42883.73</v>
      </c>
      <c r="B3220" s="2">
        <v>42883.726122685184</v>
      </c>
      <c r="C3220" s="1">
        <v>26</v>
      </c>
      <c r="D3220" s="1">
        <v>29</v>
      </c>
      <c r="E3220" s="1">
        <v>27</v>
      </c>
      <c r="F3220" s="1">
        <v>28</v>
      </c>
      <c r="G3220" s="1">
        <v>1462.56</v>
      </c>
      <c r="H3220" s="1">
        <v>505.42445265777161</v>
      </c>
      <c r="I3220" s="22">
        <v>9189.56</v>
      </c>
      <c r="J3220" s="1">
        <v>505.42445265777161</v>
      </c>
      <c r="K3220" s="7" t="str">
        <f>IF(OR($C3220=1,$C3220=2,$C3220=3),$J3220,"")</f>
        <v/>
      </c>
      <c r="L3220" s="8" t="str">
        <f t="shared" si="353"/>
        <v/>
      </c>
      <c r="M3220" s="3" t="str">
        <f>IF(OR($C3220=7,$C3220=8,$C3220=9),$J3220,"")</f>
        <v/>
      </c>
      <c r="N3220" s="8" t="str">
        <f t="shared" si="355"/>
        <v/>
      </c>
      <c r="O3220" s="7" t="str">
        <f>IF(OR($C3220=13,$C3220=14,$C3220=15),$J3220,"")</f>
        <v/>
      </c>
      <c r="P3220" s="8" t="str">
        <f t="shared" si="354"/>
        <v/>
      </c>
      <c r="Q3220" s="3" t="str">
        <f>IF(OR($C3220=19,$C3220=20,$C3220=21),$J3220,"")</f>
        <v/>
      </c>
      <c r="R3220" s="3" t="str">
        <f t="shared" si="357"/>
        <v/>
      </c>
      <c r="S3220" s="7">
        <f>IF(OR($C3220=25,$C3220=26,$C3220=27),$J3220,"")</f>
        <v>505.42445265777161</v>
      </c>
      <c r="T3220" s="9" t="str">
        <f t="shared" si="358"/>
        <v/>
      </c>
    </row>
    <row r="3221" spans="1:20" x14ac:dyDescent="0.25">
      <c r="A3221" s="20">
        <f t="shared" si="356"/>
        <v>42883.740000000005</v>
      </c>
      <c r="B3221" s="2">
        <v>42883.739710648151</v>
      </c>
      <c r="C3221" s="1">
        <v>7</v>
      </c>
      <c r="D3221" s="1">
        <v>10</v>
      </c>
      <c r="E3221" s="1">
        <v>8</v>
      </c>
      <c r="F3221" s="1">
        <v>9</v>
      </c>
      <c r="G3221" s="1">
        <v>555.10599999999999</v>
      </c>
      <c r="H3221" s="1">
        <v>191.8308624719977</v>
      </c>
      <c r="I3221" s="22">
        <v>3487.83</v>
      </c>
      <c r="J3221" s="1">
        <v>191.8308624719977</v>
      </c>
      <c r="K3221" s="7" t="str">
        <f>IF(OR($C3221=1,$C3221=2,$C3221=3),$J3221,"")</f>
        <v/>
      </c>
      <c r="L3221" s="8" t="str">
        <f t="shared" si="353"/>
        <v/>
      </c>
      <c r="M3221" s="3">
        <f>IF(OR($C3221=7,$C3221=8,$C3221=9),$J3221,"")</f>
        <v>191.8308624719977</v>
      </c>
      <c r="N3221" s="8">
        <f>AVERAGE(M3221:M3222)</f>
        <v>194.8273449609182</v>
      </c>
      <c r="O3221" s="7" t="str">
        <f>IF(OR($C3221=13,$C3221=14,$C3221=15),$J3221,"")</f>
        <v/>
      </c>
      <c r="P3221" s="8" t="str">
        <f t="shared" si="354"/>
        <v/>
      </c>
      <c r="Q3221" s="3" t="str">
        <f>IF(OR($C3221=19,$C3221=20,$C3221=21),$J3221,"")</f>
        <v/>
      </c>
      <c r="R3221" s="3" t="str">
        <f t="shared" si="357"/>
        <v/>
      </c>
      <c r="S3221" s="7" t="str">
        <f>IF(OR($C3221=25,$C3221=26,$C3221=27),$J3221,"")</f>
        <v/>
      </c>
      <c r="T3221" s="9" t="str">
        <f t="shared" si="358"/>
        <v/>
      </c>
    </row>
    <row r="3222" spans="1:20" x14ac:dyDescent="0.25">
      <c r="A3222" s="20">
        <f t="shared" si="356"/>
        <v>42883.740000000005</v>
      </c>
      <c r="B3222" s="2">
        <v>42883.739733796298</v>
      </c>
      <c r="C3222" s="1">
        <v>8</v>
      </c>
      <c r="D3222" s="1">
        <v>11</v>
      </c>
      <c r="E3222" s="1">
        <v>9</v>
      </c>
      <c r="F3222" s="1">
        <v>10</v>
      </c>
      <c r="G3222" s="1">
        <v>572.44799999999998</v>
      </c>
      <c r="H3222" s="1">
        <v>197.82382744983866</v>
      </c>
      <c r="I3222" s="22">
        <v>3596.8</v>
      </c>
      <c r="J3222" s="1">
        <v>197.82382744983866</v>
      </c>
      <c r="K3222" s="7" t="str">
        <f>IF(OR($C3222=1,$C3222=2,$C3222=3),$J3222,"")</f>
        <v/>
      </c>
      <c r="L3222" s="8" t="str">
        <f t="shared" si="353"/>
        <v/>
      </c>
      <c r="M3222" s="3">
        <f>IF(OR($C3222=7,$C3222=8,$C3222=9),$J3222,"")</f>
        <v>197.82382744983866</v>
      </c>
      <c r="N3222" s="8" t="str">
        <f t="shared" si="355"/>
        <v/>
      </c>
      <c r="O3222" s="7" t="str">
        <f>IF(OR($C3222=13,$C3222=14,$C3222=15),$J3222,"")</f>
        <v/>
      </c>
      <c r="P3222" s="8" t="str">
        <f t="shared" si="354"/>
        <v/>
      </c>
      <c r="Q3222" s="3" t="str">
        <f>IF(OR($C3222=19,$C3222=20,$C3222=21),$J3222,"")</f>
        <v/>
      </c>
      <c r="R3222" s="3" t="str">
        <f t="shared" si="357"/>
        <v/>
      </c>
      <c r="S3222" s="7" t="str">
        <f>IF(OR($C3222=25,$C3222=26,$C3222=27),$J3222,"")</f>
        <v/>
      </c>
      <c r="T3222" s="9" t="str">
        <f t="shared" si="358"/>
        <v/>
      </c>
    </row>
    <row r="3223" spans="1:20" x14ac:dyDescent="0.25">
      <c r="A3223" s="20">
        <f t="shared" si="356"/>
        <v>42883.740000000005</v>
      </c>
      <c r="B3223" s="2">
        <v>42883.739907407406</v>
      </c>
      <c r="C3223" s="1">
        <v>19</v>
      </c>
      <c r="D3223" s="1">
        <v>22</v>
      </c>
      <c r="E3223" s="1">
        <v>20</v>
      </c>
      <c r="F3223" s="1">
        <v>21</v>
      </c>
      <c r="G3223" s="1">
        <v>716.71400000000006</v>
      </c>
      <c r="H3223" s="1">
        <v>247.67857808374507</v>
      </c>
      <c r="I3223" s="22">
        <v>4503.24</v>
      </c>
      <c r="J3223" s="1">
        <v>247.67857808374507</v>
      </c>
      <c r="K3223" s="7" t="str">
        <f>IF(OR($C3223=1,$C3223=2,$C3223=3),$J3223,"")</f>
        <v/>
      </c>
      <c r="L3223" s="8" t="str">
        <f t="shared" si="353"/>
        <v/>
      </c>
      <c r="M3223" s="3" t="str">
        <f>IF(OR($C3223=7,$C3223=8,$C3223=9),$J3223,"")</f>
        <v/>
      </c>
      <c r="N3223" s="8" t="str">
        <f t="shared" si="355"/>
        <v/>
      </c>
      <c r="O3223" s="7" t="str">
        <f>IF(OR($C3223=13,$C3223=14,$C3223=15),$J3223,"")</f>
        <v/>
      </c>
      <c r="P3223" s="8" t="str">
        <f t="shared" si="354"/>
        <v/>
      </c>
      <c r="Q3223" s="3">
        <f>IF(OR($C3223=19,$C3223=20,$C3223=21),$J3223,"")</f>
        <v>247.67857808374507</v>
      </c>
      <c r="R3223" s="3" t="str">
        <f t="shared" si="357"/>
        <v/>
      </c>
      <c r="S3223" s="7" t="str">
        <f>IF(OR($C3223=25,$C3223=26,$C3223=27),$J3223,"")</f>
        <v/>
      </c>
      <c r="T3223" s="9" t="str">
        <f t="shared" si="358"/>
        <v/>
      </c>
    </row>
    <row r="3224" spans="1:20" x14ac:dyDescent="0.25">
      <c r="A3224" s="20">
        <f t="shared" si="356"/>
        <v>42883.740000000005</v>
      </c>
      <c r="B3224" s="2">
        <v>42883.739942129629</v>
      </c>
      <c r="C3224" s="1">
        <v>20</v>
      </c>
      <c r="D3224" s="1">
        <v>23</v>
      </c>
      <c r="E3224" s="1">
        <v>21</v>
      </c>
      <c r="F3224" s="1">
        <v>22</v>
      </c>
      <c r="G3224" s="1">
        <v>823.93</v>
      </c>
      <c r="H3224" s="1">
        <v>284.72976785794617</v>
      </c>
      <c r="I3224" s="22">
        <v>5176.91</v>
      </c>
      <c r="J3224" s="1">
        <v>284.72976785794617</v>
      </c>
      <c r="K3224" s="7" t="str">
        <f>IF(OR($C3224=1,$C3224=2,$C3224=3),$J3224,"")</f>
        <v/>
      </c>
      <c r="L3224" s="8" t="str">
        <f t="shared" si="353"/>
        <v/>
      </c>
      <c r="M3224" s="3" t="str">
        <f>IF(OR($C3224=7,$C3224=8,$C3224=9),$J3224,"")</f>
        <v/>
      </c>
      <c r="N3224" s="8" t="str">
        <f t="shared" si="355"/>
        <v/>
      </c>
      <c r="O3224" s="7" t="str">
        <f>IF(OR($C3224=13,$C3224=14,$C3224=15),$J3224,"")</f>
        <v/>
      </c>
      <c r="P3224" s="8" t="str">
        <f t="shared" si="354"/>
        <v/>
      </c>
      <c r="Q3224" s="3">
        <f>IF(OR($C3224=19,$C3224=20,$C3224=21),$J3224,"")</f>
        <v>284.72976785794617</v>
      </c>
      <c r="R3224" s="3">
        <f t="shared" si="357"/>
        <v>258.84180869925586</v>
      </c>
      <c r="S3224" s="7" t="str">
        <f>IF(OR($C3224=25,$C3224=26,$C3224=27),$J3224,"")</f>
        <v/>
      </c>
      <c r="T3224" s="9" t="str">
        <f t="shared" si="358"/>
        <v/>
      </c>
    </row>
    <row r="3225" spans="1:20" x14ac:dyDescent="0.25">
      <c r="A3225" s="20">
        <f t="shared" si="356"/>
        <v>42883.740000000005</v>
      </c>
      <c r="B3225" s="2">
        <v>42883.739965277775</v>
      </c>
      <c r="C3225" s="1">
        <v>21</v>
      </c>
      <c r="D3225" s="1">
        <v>24</v>
      </c>
      <c r="E3225" s="1">
        <v>22</v>
      </c>
      <c r="F3225" s="1">
        <v>23</v>
      </c>
      <c r="G3225" s="1">
        <v>706.40800000000002</v>
      </c>
      <c r="H3225" s="1">
        <v>244.11708015607644</v>
      </c>
      <c r="I3225" s="22">
        <v>4438.49</v>
      </c>
      <c r="J3225" s="1">
        <v>244.11708015607644</v>
      </c>
      <c r="K3225" s="7" t="str">
        <f>IF(OR($C3225=1,$C3225=2,$C3225=3),$J3225,"")</f>
        <v/>
      </c>
      <c r="L3225" s="8" t="str">
        <f t="shared" si="353"/>
        <v/>
      </c>
      <c r="M3225" s="3" t="str">
        <f>IF(OR($C3225=7,$C3225=8,$C3225=9),$J3225,"")</f>
        <v/>
      </c>
      <c r="N3225" s="8" t="str">
        <f t="shared" si="355"/>
        <v/>
      </c>
      <c r="O3225" s="7" t="str">
        <f>IF(OR($C3225=13,$C3225=14,$C3225=15),$J3225,"")</f>
        <v/>
      </c>
      <c r="P3225" s="8" t="str">
        <f t="shared" si="354"/>
        <v/>
      </c>
      <c r="Q3225" s="3">
        <f>IF(OR($C3225=19,$C3225=20,$C3225=21),$J3225,"")</f>
        <v>244.11708015607644</v>
      </c>
      <c r="R3225" s="3" t="str">
        <f t="shared" si="357"/>
        <v/>
      </c>
      <c r="S3225" s="7" t="str">
        <f>IF(OR($C3225=25,$C3225=26,$C3225=27),$J3225,"")</f>
        <v/>
      </c>
      <c r="T3225" s="9" t="str">
        <f t="shared" si="358"/>
        <v/>
      </c>
    </row>
    <row r="3226" spans="1:20" x14ac:dyDescent="0.25">
      <c r="A3226" s="20">
        <f t="shared" si="356"/>
        <v>42883.76</v>
      </c>
      <c r="B3226" s="2">
        <v>42883.753634259258</v>
      </c>
      <c r="C3226" s="1">
        <v>8</v>
      </c>
      <c r="D3226" s="1">
        <v>11</v>
      </c>
      <c r="E3226" s="1">
        <v>9</v>
      </c>
      <c r="F3226" s="1">
        <v>10</v>
      </c>
      <c r="G3226" s="1">
        <v>573.20100000000002</v>
      </c>
      <c r="H3226" s="1">
        <v>198.08404556933553</v>
      </c>
      <c r="I3226" s="22">
        <v>3601.53</v>
      </c>
      <c r="J3226" s="1">
        <v>198.08404556933553</v>
      </c>
      <c r="K3226" s="7" t="str">
        <f>IF(OR($C3226=1,$C3226=2,$C3226=3),$J3226,"")</f>
        <v/>
      </c>
      <c r="L3226" s="8" t="str">
        <f t="shared" si="353"/>
        <v/>
      </c>
      <c r="M3226" s="3">
        <f>IF(OR($C3226=7,$C3226=8,$C3226=9),$J3226,"")</f>
        <v>198.08404556933553</v>
      </c>
      <c r="N3226" s="8">
        <f>M3226</f>
        <v>198.08404556933553</v>
      </c>
      <c r="O3226" s="7" t="str">
        <f>IF(OR($C3226=13,$C3226=14,$C3226=15),$J3226,"")</f>
        <v/>
      </c>
      <c r="P3226" s="8" t="str">
        <f t="shared" si="354"/>
        <v/>
      </c>
      <c r="Q3226" s="3" t="str">
        <f>IF(OR($C3226=19,$C3226=20,$C3226=21),$J3226,"")</f>
        <v/>
      </c>
      <c r="R3226" s="3" t="str">
        <f t="shared" si="357"/>
        <v/>
      </c>
      <c r="S3226" s="7" t="str">
        <f>IF(OR($C3226=25,$C3226=26,$C3226=27),$J3226,"")</f>
        <v/>
      </c>
      <c r="T3226" s="9" t="str">
        <f t="shared" si="358"/>
        <v/>
      </c>
    </row>
    <row r="3227" spans="1:20" x14ac:dyDescent="0.25">
      <c r="A3227" s="20">
        <f t="shared" si="356"/>
        <v>42883.76</v>
      </c>
      <c r="B3227" s="2">
        <v>42883.753761574073</v>
      </c>
      <c r="C3227" s="1">
        <v>19</v>
      </c>
      <c r="D3227" s="1">
        <v>22</v>
      </c>
      <c r="E3227" s="1">
        <v>20</v>
      </c>
      <c r="F3227" s="1">
        <v>21</v>
      </c>
      <c r="G3227" s="1">
        <v>715.995</v>
      </c>
      <c r="H3227" s="1">
        <v>247.43010952077262</v>
      </c>
      <c r="I3227" s="22">
        <v>4498.7299999999996</v>
      </c>
      <c r="J3227" s="1">
        <v>247.43010952077262</v>
      </c>
      <c r="K3227" s="7" t="str">
        <f>IF(OR($C3227=1,$C3227=2,$C3227=3),$J3227,"")</f>
        <v/>
      </c>
      <c r="L3227" s="8" t="str">
        <f t="shared" si="353"/>
        <v/>
      </c>
      <c r="M3227" s="3" t="str">
        <f>IF(OR($C3227=7,$C3227=8,$C3227=9),$J3227,"")</f>
        <v/>
      </c>
      <c r="N3227" s="8" t="str">
        <f t="shared" si="355"/>
        <v/>
      </c>
      <c r="O3227" s="7" t="str">
        <f>IF(OR($C3227=13,$C3227=14,$C3227=15),$J3227,"")</f>
        <v/>
      </c>
      <c r="P3227" s="8" t="str">
        <f t="shared" si="354"/>
        <v/>
      </c>
      <c r="Q3227" s="3">
        <f>IF(OR($C3227=19,$C3227=20,$C3227=21),$J3227,"")</f>
        <v>247.43010952077262</v>
      </c>
      <c r="R3227" s="3" t="str">
        <f t="shared" si="357"/>
        <v/>
      </c>
      <c r="S3227" s="7" t="str">
        <f>IF(OR($C3227=25,$C3227=26,$C3227=27),$J3227,"")</f>
        <v/>
      </c>
      <c r="T3227" s="9" t="str">
        <f t="shared" si="358"/>
        <v/>
      </c>
    </row>
    <row r="3228" spans="1:20" x14ac:dyDescent="0.25">
      <c r="A3228" s="20">
        <f t="shared" si="356"/>
        <v>42883.76</v>
      </c>
      <c r="B3228" s="2">
        <v>42883.753796296296</v>
      </c>
      <c r="C3228" s="1">
        <v>20</v>
      </c>
      <c r="D3228" s="1">
        <v>23</v>
      </c>
      <c r="E3228" s="1">
        <v>21</v>
      </c>
      <c r="F3228" s="1">
        <v>22</v>
      </c>
      <c r="G3228" s="1">
        <v>824.31600000000003</v>
      </c>
      <c r="H3228" s="1">
        <v>284.86315988201761</v>
      </c>
      <c r="I3228" s="22">
        <v>5179.33</v>
      </c>
      <c r="J3228" s="1">
        <v>284.86315988201761</v>
      </c>
      <c r="K3228" s="7" t="str">
        <f>IF(OR($C3228=1,$C3228=2,$C3228=3),$J3228,"")</f>
        <v/>
      </c>
      <c r="L3228" s="8" t="str">
        <f t="shared" si="353"/>
        <v/>
      </c>
      <c r="M3228" s="3" t="str">
        <f>IF(OR($C3228=7,$C3228=8,$C3228=9),$J3228,"")</f>
        <v/>
      </c>
      <c r="N3228" s="8" t="str">
        <f t="shared" si="355"/>
        <v/>
      </c>
      <c r="O3228" s="7" t="str">
        <f>IF(OR($C3228=13,$C3228=14,$C3228=15),$J3228,"")</f>
        <v/>
      </c>
      <c r="P3228" s="8" t="str">
        <f t="shared" si="354"/>
        <v/>
      </c>
      <c r="Q3228" s="3">
        <f>IF(OR($C3228=19,$C3228=20,$C3228=21),$J3228,"")</f>
        <v>284.86315988201761</v>
      </c>
      <c r="R3228" s="3">
        <f t="shared" si="357"/>
        <v>258.88903730881481</v>
      </c>
      <c r="S3228" s="7" t="str">
        <f>IF(OR($C3228=25,$C3228=26,$C3228=27),$J3228,"")</f>
        <v/>
      </c>
      <c r="T3228" s="9" t="str">
        <f t="shared" si="358"/>
        <v/>
      </c>
    </row>
    <row r="3229" spans="1:20" x14ac:dyDescent="0.25">
      <c r="A3229" s="20">
        <f t="shared" si="356"/>
        <v>42883.76</v>
      </c>
      <c r="B3229" s="2">
        <v>42883.753819444442</v>
      </c>
      <c r="C3229" s="1">
        <v>21</v>
      </c>
      <c r="D3229" s="1">
        <v>24</v>
      </c>
      <c r="E3229" s="1">
        <v>22</v>
      </c>
      <c r="F3229" s="1">
        <v>23</v>
      </c>
      <c r="G3229" s="1">
        <v>707.15099999999995</v>
      </c>
      <c r="H3229" s="1">
        <v>244.3738425236543</v>
      </c>
      <c r="I3229" s="22">
        <v>4443.16</v>
      </c>
      <c r="J3229" s="1">
        <v>244.3738425236543</v>
      </c>
      <c r="K3229" s="7" t="str">
        <f>IF(OR($C3229=1,$C3229=2,$C3229=3),$J3229,"")</f>
        <v/>
      </c>
      <c r="L3229" s="8" t="str">
        <f t="shared" si="353"/>
        <v/>
      </c>
      <c r="M3229" s="3" t="str">
        <f>IF(OR($C3229=7,$C3229=8,$C3229=9),$J3229,"")</f>
        <v/>
      </c>
      <c r="N3229" s="8" t="str">
        <f t="shared" si="355"/>
        <v/>
      </c>
      <c r="O3229" s="7" t="str">
        <f>IF(OR($C3229=13,$C3229=14,$C3229=15),$J3229,"")</f>
        <v/>
      </c>
      <c r="P3229" s="8" t="str">
        <f t="shared" si="354"/>
        <v/>
      </c>
      <c r="Q3229" s="3">
        <f>IF(OR($C3229=19,$C3229=20,$C3229=21),$J3229,"")</f>
        <v>244.3738425236543</v>
      </c>
      <c r="R3229" s="3" t="str">
        <f t="shared" si="357"/>
        <v/>
      </c>
      <c r="S3229" s="7" t="str">
        <f>IF(OR($C3229=25,$C3229=26,$C3229=27),$J3229,"")</f>
        <v/>
      </c>
      <c r="T3229" s="9" t="str">
        <f t="shared" si="358"/>
        <v/>
      </c>
    </row>
    <row r="3230" spans="1:20" x14ac:dyDescent="0.25">
      <c r="A3230" s="20">
        <f t="shared" si="356"/>
        <v>42883.770000000004</v>
      </c>
      <c r="B3230" s="2">
        <v>42883.767407407409</v>
      </c>
      <c r="C3230" s="1">
        <v>1</v>
      </c>
      <c r="D3230" s="1">
        <v>4</v>
      </c>
      <c r="E3230" s="1">
        <v>2</v>
      </c>
      <c r="F3230" s="1">
        <v>3</v>
      </c>
      <c r="G3230" s="1">
        <v>711.46799999999996</v>
      </c>
      <c r="H3230" s="1">
        <v>245.86569062706451</v>
      </c>
      <c r="I3230" s="22">
        <v>4470.29</v>
      </c>
      <c r="J3230" s="1">
        <v>245.86569062706451</v>
      </c>
      <c r="K3230" s="7">
        <f>IF(OR($C3230=1,$C3230=2,$C3230=3),$J3230,"")</f>
        <v>245.86569062706451</v>
      </c>
      <c r="L3230" s="8">
        <f t="shared" si="353"/>
        <v>245.86569062706451</v>
      </c>
      <c r="M3230" s="3" t="str">
        <f>IF(OR($C3230=7,$C3230=8,$C3230=9),$J3230,"")</f>
        <v/>
      </c>
      <c r="N3230" s="8" t="str">
        <f t="shared" si="355"/>
        <v/>
      </c>
      <c r="O3230" s="7" t="str">
        <f>IF(OR($C3230=13,$C3230=14,$C3230=15),$J3230,"")</f>
        <v/>
      </c>
      <c r="P3230" s="8" t="str">
        <f t="shared" si="354"/>
        <v/>
      </c>
      <c r="Q3230" s="3" t="str">
        <f>IF(OR($C3230=19,$C3230=20,$C3230=21),$J3230,"")</f>
        <v/>
      </c>
      <c r="R3230" s="3" t="str">
        <f t="shared" si="357"/>
        <v/>
      </c>
      <c r="S3230" s="7" t="str">
        <f>IF(OR($C3230=25,$C3230=26,$C3230=27),$J3230,"")</f>
        <v/>
      </c>
      <c r="T3230" s="9" t="str">
        <f t="shared" si="358"/>
        <v/>
      </c>
    </row>
    <row r="3231" spans="1:20" x14ac:dyDescent="0.25">
      <c r="A3231" s="20">
        <f t="shared" si="356"/>
        <v>42883.770000000004</v>
      </c>
      <c r="B3231" s="2">
        <v>42883.767488425925</v>
      </c>
      <c r="C3231" s="1">
        <v>7</v>
      </c>
      <c r="D3231" s="1">
        <v>10</v>
      </c>
      <c r="E3231" s="1">
        <v>8</v>
      </c>
      <c r="F3231" s="1">
        <v>9</v>
      </c>
      <c r="G3231" s="1">
        <v>556.524</v>
      </c>
      <c r="H3231" s="1">
        <v>192.32088809410465</v>
      </c>
      <c r="I3231" s="22">
        <v>3496.74</v>
      </c>
      <c r="J3231" s="1">
        <v>192.32088809410465</v>
      </c>
      <c r="K3231" s="7" t="str">
        <f>IF(OR($C3231=1,$C3231=2,$C3231=3),$J3231,"")</f>
        <v/>
      </c>
      <c r="L3231" s="8" t="str">
        <f t="shared" si="353"/>
        <v/>
      </c>
      <c r="M3231" s="3">
        <f>IF(OR($C3231=7,$C3231=8,$C3231=9),$J3231,"")</f>
        <v>192.32088809410465</v>
      </c>
      <c r="N3231" s="8" t="str">
        <f t="shared" si="355"/>
        <v/>
      </c>
      <c r="O3231" s="7" t="str">
        <f>IF(OR($C3231=13,$C3231=14,$C3231=15),$J3231,"")</f>
        <v/>
      </c>
      <c r="P3231" s="8" t="str">
        <f t="shared" si="354"/>
        <v/>
      </c>
      <c r="Q3231" s="3" t="str">
        <f>IF(OR($C3231=19,$C3231=20,$C3231=21),$J3231,"")</f>
        <v/>
      </c>
      <c r="R3231" s="3" t="str">
        <f t="shared" si="357"/>
        <v/>
      </c>
      <c r="S3231" s="7" t="str">
        <f>IF(OR($C3231=25,$C3231=26,$C3231=27),$J3231,"")</f>
        <v/>
      </c>
      <c r="T3231" s="9" t="str">
        <f t="shared" si="358"/>
        <v/>
      </c>
    </row>
    <row r="3232" spans="1:20" x14ac:dyDescent="0.25">
      <c r="A3232" s="20">
        <f t="shared" si="356"/>
        <v>42883.770000000004</v>
      </c>
      <c r="B3232" s="2">
        <v>42883.767523148148</v>
      </c>
      <c r="C3232" s="1">
        <v>8</v>
      </c>
      <c r="D3232" s="1">
        <v>11</v>
      </c>
      <c r="E3232" s="1">
        <v>9</v>
      </c>
      <c r="F3232" s="1">
        <v>10</v>
      </c>
      <c r="G3232" s="1">
        <v>573.86300000000006</v>
      </c>
      <c r="H3232" s="1">
        <v>198.31281634636994</v>
      </c>
      <c r="I3232" s="22">
        <v>3605.69</v>
      </c>
      <c r="J3232" s="1">
        <v>198.31281634636994</v>
      </c>
      <c r="K3232" s="7" t="str">
        <f>IF(OR($C3232=1,$C3232=2,$C3232=3),$J3232,"")</f>
        <v/>
      </c>
      <c r="L3232" s="8" t="str">
        <f t="shared" si="353"/>
        <v/>
      </c>
      <c r="M3232" s="3">
        <f>IF(OR($C3232=7,$C3232=8,$C3232=9),$J3232,"")</f>
        <v>198.31281634636994</v>
      </c>
      <c r="N3232" s="8">
        <f t="shared" si="355"/>
        <v>197.32239784639924</v>
      </c>
      <c r="O3232" s="7" t="str">
        <f>IF(OR($C3232=13,$C3232=14,$C3232=15),$J3232,"")</f>
        <v/>
      </c>
      <c r="P3232" s="8" t="str">
        <f t="shared" si="354"/>
        <v/>
      </c>
      <c r="Q3232" s="3" t="str">
        <f>IF(OR($C3232=19,$C3232=20,$C3232=21),$J3232,"")</f>
        <v/>
      </c>
      <c r="R3232" s="3" t="str">
        <f t="shared" si="357"/>
        <v/>
      </c>
      <c r="S3232" s="7" t="str">
        <f>IF(OR($C3232=25,$C3232=26,$C3232=27),$J3232,"")</f>
        <v/>
      </c>
      <c r="T3232" s="9" t="str">
        <f t="shared" si="358"/>
        <v/>
      </c>
    </row>
    <row r="3233" spans="1:20" x14ac:dyDescent="0.25">
      <c r="A3233" s="20">
        <f t="shared" si="356"/>
        <v>42883.770000000004</v>
      </c>
      <c r="B3233" s="2">
        <v>42883.767557870371</v>
      </c>
      <c r="C3233" s="1">
        <v>9</v>
      </c>
      <c r="D3233" s="1">
        <v>12</v>
      </c>
      <c r="E3233" s="1">
        <v>10</v>
      </c>
      <c r="F3233" s="1">
        <v>11</v>
      </c>
      <c r="G3233" s="1">
        <v>582.60400000000004</v>
      </c>
      <c r="H3233" s="1">
        <v>201.33348909872308</v>
      </c>
      <c r="I3233" s="22">
        <v>3660.61</v>
      </c>
      <c r="J3233" s="1">
        <v>201.33348909872308</v>
      </c>
      <c r="K3233" s="7" t="str">
        <f>IF(OR($C3233=1,$C3233=2,$C3233=3),$J3233,"")</f>
        <v/>
      </c>
      <c r="L3233" s="8" t="str">
        <f t="shared" ref="L3233:L3290" si="359">K3233</f>
        <v/>
      </c>
      <c r="M3233" s="3">
        <f>IF(OR($C3233=7,$C3233=8,$C3233=9),$J3233,"")</f>
        <v>201.33348909872308</v>
      </c>
      <c r="N3233" s="8" t="str">
        <f t="shared" si="355"/>
        <v/>
      </c>
      <c r="O3233" s="7" t="str">
        <f>IF(OR($C3233=13,$C3233=14,$C3233=15),$J3233,"")</f>
        <v/>
      </c>
      <c r="P3233" s="8" t="str">
        <f t="shared" si="354"/>
        <v/>
      </c>
      <c r="Q3233" s="3" t="str">
        <f>IF(OR($C3233=19,$C3233=20,$C3233=21),$J3233,"")</f>
        <v/>
      </c>
      <c r="R3233" s="3" t="str">
        <f t="shared" si="357"/>
        <v/>
      </c>
      <c r="S3233" s="7" t="str">
        <f>IF(OR($C3233=25,$C3233=26,$C3233=27),$J3233,"")</f>
        <v/>
      </c>
      <c r="T3233" s="9" t="str">
        <f t="shared" si="358"/>
        <v/>
      </c>
    </row>
    <row r="3234" spans="1:20" x14ac:dyDescent="0.25">
      <c r="A3234" s="20">
        <f t="shared" si="356"/>
        <v>42883.770000000004</v>
      </c>
      <c r="B3234" s="2">
        <v>42883.767696759256</v>
      </c>
      <c r="C3234" s="1">
        <v>19</v>
      </c>
      <c r="D3234" s="1">
        <v>22</v>
      </c>
      <c r="E3234" s="1">
        <v>20</v>
      </c>
      <c r="F3234" s="1">
        <v>21</v>
      </c>
      <c r="G3234" s="1">
        <v>718.78399999999999</v>
      </c>
      <c r="H3234" s="1">
        <v>248.39391873096744</v>
      </c>
      <c r="I3234" s="22">
        <v>4516.25</v>
      </c>
      <c r="J3234" s="1">
        <v>248.39391873096744</v>
      </c>
      <c r="K3234" s="7" t="str">
        <f>IF(OR($C3234=1,$C3234=2,$C3234=3),$J3234,"")</f>
        <v/>
      </c>
      <c r="L3234" s="8" t="str">
        <f t="shared" si="359"/>
        <v/>
      </c>
      <c r="M3234" s="3" t="str">
        <f>IF(OR($C3234=7,$C3234=8,$C3234=9),$J3234,"")</f>
        <v/>
      </c>
      <c r="N3234" s="8" t="str">
        <f t="shared" si="355"/>
        <v/>
      </c>
      <c r="O3234" s="7" t="str">
        <f>IF(OR($C3234=13,$C3234=14,$C3234=15),$J3234,"")</f>
        <v/>
      </c>
      <c r="P3234" s="8" t="str">
        <f t="shared" si="354"/>
        <v/>
      </c>
      <c r="Q3234" s="3">
        <f>IF(OR($C3234=19,$C3234=20,$C3234=21),$J3234,"")</f>
        <v>248.39391873096744</v>
      </c>
      <c r="R3234" s="3" t="str">
        <f t="shared" si="357"/>
        <v/>
      </c>
      <c r="S3234" s="7" t="str">
        <f>IF(OR($C3234=25,$C3234=26,$C3234=27),$J3234,"")</f>
        <v/>
      </c>
      <c r="T3234" s="9" t="str">
        <f t="shared" si="358"/>
        <v/>
      </c>
    </row>
    <row r="3235" spans="1:20" x14ac:dyDescent="0.25">
      <c r="A3235" s="20">
        <f t="shared" si="356"/>
        <v>42883.770000000004</v>
      </c>
      <c r="B3235" s="2">
        <v>42883.76771990741</v>
      </c>
      <c r="C3235" s="1">
        <v>20</v>
      </c>
      <c r="D3235" s="1">
        <v>23</v>
      </c>
      <c r="E3235" s="1">
        <v>21</v>
      </c>
      <c r="F3235" s="1">
        <v>22</v>
      </c>
      <c r="G3235" s="1">
        <v>825.30899999999997</v>
      </c>
      <c r="H3235" s="1">
        <v>285.2063160475692</v>
      </c>
      <c r="I3235" s="22">
        <v>5185.57</v>
      </c>
      <c r="J3235" s="1">
        <v>285.2063160475692</v>
      </c>
      <c r="K3235" s="7" t="str">
        <f>IF(OR($C3235=1,$C3235=2,$C3235=3),$J3235,"")</f>
        <v/>
      </c>
      <c r="L3235" s="8" t="str">
        <f t="shared" si="359"/>
        <v/>
      </c>
      <c r="M3235" s="3" t="str">
        <f>IF(OR($C3235=7,$C3235=8,$C3235=9),$J3235,"")</f>
        <v/>
      </c>
      <c r="N3235" s="8" t="str">
        <f t="shared" si="355"/>
        <v/>
      </c>
      <c r="O3235" s="7" t="str">
        <f>IF(OR($C3235=13,$C3235=14,$C3235=15),$J3235,"")</f>
        <v/>
      </c>
      <c r="P3235" s="8" t="str">
        <f t="shared" si="354"/>
        <v/>
      </c>
      <c r="Q3235" s="3">
        <f>IF(OR($C3235=19,$C3235=20,$C3235=21),$J3235,"")</f>
        <v>285.2063160475692</v>
      </c>
      <c r="R3235" s="3">
        <f t="shared" si="357"/>
        <v>259.26963078682178</v>
      </c>
      <c r="S3235" s="7" t="str">
        <f>IF(OR($C3235=25,$C3235=26,$C3235=27),$J3235,"")</f>
        <v/>
      </c>
      <c r="T3235" s="9" t="str">
        <f t="shared" si="358"/>
        <v/>
      </c>
    </row>
    <row r="3236" spans="1:20" x14ac:dyDescent="0.25">
      <c r="A3236" s="20">
        <f t="shared" si="356"/>
        <v>42883.770000000004</v>
      </c>
      <c r="B3236" s="2">
        <v>42883.767754629633</v>
      </c>
      <c r="C3236" s="1">
        <v>21</v>
      </c>
      <c r="D3236" s="1">
        <v>24</v>
      </c>
      <c r="E3236" s="1">
        <v>22</v>
      </c>
      <c r="F3236" s="1">
        <v>23</v>
      </c>
      <c r="G3236" s="1">
        <v>706.673</v>
      </c>
      <c r="H3236" s="1">
        <v>244.20865758192858</v>
      </c>
      <c r="I3236" s="22">
        <v>4440.16</v>
      </c>
      <c r="J3236" s="1">
        <v>244.20865758192858</v>
      </c>
      <c r="K3236" s="7" t="str">
        <f>IF(OR($C3236=1,$C3236=2,$C3236=3),$J3236,"")</f>
        <v/>
      </c>
      <c r="L3236" s="8" t="str">
        <f t="shared" si="359"/>
        <v/>
      </c>
      <c r="M3236" s="3" t="str">
        <f>IF(OR($C3236=7,$C3236=8,$C3236=9),$J3236,"")</f>
        <v/>
      </c>
      <c r="N3236" s="8" t="str">
        <f t="shared" si="355"/>
        <v/>
      </c>
      <c r="O3236" s="7" t="str">
        <f>IF(OR($C3236=13,$C3236=14,$C3236=15),$J3236,"")</f>
        <v/>
      </c>
      <c r="P3236" s="8" t="str">
        <f t="shared" si="354"/>
        <v/>
      </c>
      <c r="Q3236" s="3">
        <f>IF(OR($C3236=19,$C3236=20,$C3236=21),$J3236,"")</f>
        <v>244.20865758192858</v>
      </c>
      <c r="R3236" s="3" t="str">
        <f t="shared" si="357"/>
        <v/>
      </c>
      <c r="S3236" s="7" t="str">
        <f>IF(OR($C3236=25,$C3236=26,$C3236=27),$J3236,"")</f>
        <v/>
      </c>
      <c r="T3236" s="9" t="str">
        <f t="shared" si="358"/>
        <v/>
      </c>
    </row>
    <row r="3237" spans="1:20" x14ac:dyDescent="0.25">
      <c r="A3237" s="20">
        <f t="shared" si="356"/>
        <v>42883.770000000004</v>
      </c>
      <c r="B3237" s="2">
        <v>42883.767858796295</v>
      </c>
      <c r="C3237" s="1">
        <v>27</v>
      </c>
      <c r="D3237" s="1">
        <v>30</v>
      </c>
      <c r="E3237" s="1">
        <v>28</v>
      </c>
      <c r="F3237" s="1">
        <v>29</v>
      </c>
      <c r="G3237" s="1">
        <v>1298.6500000000001</v>
      </c>
      <c r="H3237" s="1">
        <v>448.78122295428233</v>
      </c>
      <c r="I3237" s="22">
        <v>8159.63</v>
      </c>
      <c r="J3237" s="1">
        <v>448.78122295428233</v>
      </c>
      <c r="K3237" s="7" t="str">
        <f>IF(OR($C3237=1,$C3237=2,$C3237=3),$J3237,"")</f>
        <v/>
      </c>
      <c r="L3237" s="8" t="str">
        <f t="shared" si="359"/>
        <v/>
      </c>
      <c r="M3237" s="3" t="str">
        <f>IF(OR($C3237=7,$C3237=8,$C3237=9),$J3237,"")</f>
        <v/>
      </c>
      <c r="N3237" s="8" t="str">
        <f t="shared" si="355"/>
        <v/>
      </c>
      <c r="O3237" s="7" t="str">
        <f>IF(OR($C3237=13,$C3237=14,$C3237=15),$J3237,"")</f>
        <v/>
      </c>
      <c r="P3237" s="8" t="str">
        <f t="shared" si="354"/>
        <v/>
      </c>
      <c r="Q3237" s="3" t="str">
        <f>IF(OR($C3237=19,$C3237=20,$C3237=21),$J3237,"")</f>
        <v/>
      </c>
      <c r="R3237" s="3" t="str">
        <f t="shared" si="357"/>
        <v/>
      </c>
      <c r="S3237" s="7">
        <f>IF(OR($C3237=25,$C3237=26,$C3237=27),$J3237,"")</f>
        <v>448.78122295428233</v>
      </c>
      <c r="T3237" s="18">
        <f>S3237</f>
        <v>448.78122295428233</v>
      </c>
    </row>
    <row r="3238" spans="1:20" x14ac:dyDescent="0.25">
      <c r="A3238" s="20">
        <f t="shared" si="356"/>
        <v>42883.79</v>
      </c>
      <c r="B3238" s="2">
        <v>42883.781377314815</v>
      </c>
      <c r="C3238" s="1">
        <v>7</v>
      </c>
      <c r="D3238" s="1">
        <v>10</v>
      </c>
      <c r="E3238" s="1">
        <v>8</v>
      </c>
      <c r="F3238" s="1">
        <v>9</v>
      </c>
      <c r="G3238" s="1">
        <v>556.21799999999996</v>
      </c>
      <c r="H3238" s="1">
        <v>192.2151420853848</v>
      </c>
      <c r="I3238" s="22">
        <v>3494.82</v>
      </c>
      <c r="J3238" s="1">
        <v>192.2151420853848</v>
      </c>
      <c r="K3238" s="7" t="str">
        <f>IF(OR($C3238=1,$C3238=2,$C3238=3),$J3238,"")</f>
        <v/>
      </c>
      <c r="L3238" s="8" t="str">
        <f t="shared" si="359"/>
        <v/>
      </c>
      <c r="M3238" s="3">
        <f>IF(OR($C3238=7,$C3238=8,$C3238=9),$J3238,"")</f>
        <v>192.2151420853848</v>
      </c>
      <c r="N3238" s="8">
        <f>AVERAGE(M3238:M3239)</f>
        <v>195.24549094311098</v>
      </c>
      <c r="O3238" s="7" t="str">
        <f>IF(OR($C3238=13,$C3238=14,$C3238=15),$J3238,"")</f>
        <v/>
      </c>
      <c r="P3238" s="8" t="str">
        <f t="shared" si="354"/>
        <v/>
      </c>
      <c r="Q3238" s="3" t="str">
        <f>IF(OR($C3238=19,$C3238=20,$C3238=21),$J3238,"")</f>
        <v/>
      </c>
      <c r="R3238" s="3" t="str">
        <f t="shared" si="357"/>
        <v/>
      </c>
      <c r="S3238" s="7" t="str">
        <f>IF(OR($C3238=25,$C3238=26,$C3238=27),$J3238,"")</f>
        <v/>
      </c>
      <c r="T3238" s="9" t="str">
        <f t="shared" si="358"/>
        <v/>
      </c>
    </row>
    <row r="3239" spans="1:20" x14ac:dyDescent="0.25">
      <c r="A3239" s="20">
        <f t="shared" si="356"/>
        <v>42883.79</v>
      </c>
      <c r="B3239" s="2">
        <v>42883.781412037039</v>
      </c>
      <c r="C3239" s="1">
        <v>8</v>
      </c>
      <c r="D3239" s="1">
        <v>11</v>
      </c>
      <c r="E3239" s="1">
        <v>9</v>
      </c>
      <c r="F3239" s="1">
        <v>10</v>
      </c>
      <c r="G3239" s="1">
        <v>573.75599999999997</v>
      </c>
      <c r="H3239" s="1">
        <v>198.27583980083716</v>
      </c>
      <c r="I3239" s="22">
        <v>3605.01</v>
      </c>
      <c r="J3239" s="1">
        <v>198.27583980083716</v>
      </c>
      <c r="K3239" s="7" t="str">
        <f>IF(OR($C3239=1,$C3239=2,$C3239=3),$J3239,"")</f>
        <v/>
      </c>
      <c r="L3239" s="8" t="str">
        <f t="shared" si="359"/>
        <v/>
      </c>
      <c r="M3239" s="3">
        <f>IF(OR($C3239=7,$C3239=8,$C3239=9),$J3239,"")</f>
        <v>198.27583980083716</v>
      </c>
      <c r="N3239" s="8" t="str">
        <f t="shared" si="355"/>
        <v/>
      </c>
      <c r="O3239" s="7" t="str">
        <f>IF(OR($C3239=13,$C3239=14,$C3239=15),$J3239,"")</f>
        <v/>
      </c>
      <c r="P3239" s="8" t="str">
        <f t="shared" si="354"/>
        <v/>
      </c>
      <c r="Q3239" s="3" t="str">
        <f>IF(OR($C3239=19,$C3239=20,$C3239=21),$J3239,"")</f>
        <v/>
      </c>
      <c r="R3239" s="3" t="str">
        <f t="shared" si="357"/>
        <v/>
      </c>
      <c r="S3239" s="7" t="str">
        <f>IF(OR($C3239=25,$C3239=26,$C3239=27),$J3239,"")</f>
        <v/>
      </c>
      <c r="T3239" s="9" t="str">
        <f t="shared" si="358"/>
        <v/>
      </c>
    </row>
    <row r="3240" spans="1:20" x14ac:dyDescent="0.25">
      <c r="A3240" s="20">
        <f t="shared" si="356"/>
        <v>42883.79</v>
      </c>
      <c r="B3240" s="2">
        <v>42883.7815625</v>
      </c>
      <c r="C3240" s="1">
        <v>19</v>
      </c>
      <c r="D3240" s="1">
        <v>22</v>
      </c>
      <c r="E3240" s="1">
        <v>20</v>
      </c>
      <c r="F3240" s="1">
        <v>21</v>
      </c>
      <c r="G3240" s="1">
        <v>718.38900000000001</v>
      </c>
      <c r="H3240" s="1">
        <v>248.25741653016897</v>
      </c>
      <c r="I3240" s="22">
        <v>4513.7700000000004</v>
      </c>
      <c r="J3240" s="1">
        <v>248.25741653016897</v>
      </c>
      <c r="K3240" s="7" t="str">
        <f>IF(OR($C3240=1,$C3240=2,$C3240=3),$J3240,"")</f>
        <v/>
      </c>
      <c r="L3240" s="8" t="str">
        <f t="shared" si="359"/>
        <v/>
      </c>
      <c r="M3240" s="3" t="str">
        <f>IF(OR($C3240=7,$C3240=8,$C3240=9),$J3240,"")</f>
        <v/>
      </c>
      <c r="N3240" s="8" t="str">
        <f t="shared" si="355"/>
        <v/>
      </c>
      <c r="O3240" s="7" t="str">
        <f>IF(OR($C3240=13,$C3240=14,$C3240=15),$J3240,"")</f>
        <v/>
      </c>
      <c r="P3240" s="8" t="str">
        <f t="shared" si="354"/>
        <v/>
      </c>
      <c r="Q3240" s="3">
        <f>IF(OR($C3240=19,$C3240=20,$C3240=21),$J3240,"")</f>
        <v>248.25741653016897</v>
      </c>
      <c r="R3240" s="3" t="str">
        <f t="shared" si="357"/>
        <v/>
      </c>
      <c r="S3240" s="7" t="str">
        <f>IF(OR($C3240=25,$C3240=26,$C3240=27),$J3240,"")</f>
        <v/>
      </c>
      <c r="T3240" s="9" t="str">
        <f t="shared" si="358"/>
        <v/>
      </c>
    </row>
    <row r="3241" spans="1:20" x14ac:dyDescent="0.25">
      <c r="A3241" s="20">
        <f t="shared" si="356"/>
        <v>42883.79</v>
      </c>
      <c r="B3241" s="2">
        <v>42883.781585648147</v>
      </c>
      <c r="C3241" s="1">
        <v>20</v>
      </c>
      <c r="D3241" s="1">
        <v>23</v>
      </c>
      <c r="E3241" s="1">
        <v>21</v>
      </c>
      <c r="F3241" s="1">
        <v>22</v>
      </c>
      <c r="G3241" s="1">
        <v>821.846</v>
      </c>
      <c r="H3241" s="1">
        <v>284.00958915803727</v>
      </c>
      <c r="I3241" s="22">
        <v>5163.8100000000004</v>
      </c>
      <c r="J3241" s="1">
        <v>284.00958915803727</v>
      </c>
      <c r="K3241" s="7" t="str">
        <f>IF(OR($C3241=1,$C3241=2,$C3241=3),$J3241,"")</f>
        <v/>
      </c>
      <c r="L3241" s="8" t="str">
        <f t="shared" si="359"/>
        <v/>
      </c>
      <c r="M3241" s="3" t="str">
        <f>IF(OR($C3241=7,$C3241=8,$C3241=9),$J3241,"")</f>
        <v/>
      </c>
      <c r="N3241" s="8" t="str">
        <f t="shared" si="355"/>
        <v/>
      </c>
      <c r="O3241" s="7" t="str">
        <f>IF(OR($C3241=13,$C3241=14,$C3241=15),$J3241,"")</f>
        <v/>
      </c>
      <c r="P3241" s="8" t="str">
        <f t="shared" si="354"/>
        <v/>
      </c>
      <c r="Q3241" s="3">
        <f>IF(OR($C3241=19,$C3241=20,$C3241=21),$J3241,"")</f>
        <v>284.00958915803727</v>
      </c>
      <c r="R3241" s="3">
        <f t="shared" si="357"/>
        <v>258.85021769559199</v>
      </c>
      <c r="S3241" s="7" t="str">
        <f>IF(OR($C3241=25,$C3241=26,$C3241=27),$J3241,"")</f>
        <v/>
      </c>
      <c r="T3241" s="9" t="str">
        <f t="shared" si="358"/>
        <v/>
      </c>
    </row>
    <row r="3242" spans="1:20" x14ac:dyDescent="0.25">
      <c r="A3242" s="20">
        <f t="shared" si="356"/>
        <v>42883.79</v>
      </c>
      <c r="B3242" s="2">
        <v>42883.78162037037</v>
      </c>
      <c r="C3242" s="1">
        <v>21</v>
      </c>
      <c r="D3242" s="1">
        <v>24</v>
      </c>
      <c r="E3242" s="1">
        <v>22</v>
      </c>
      <c r="F3242" s="1">
        <v>23</v>
      </c>
      <c r="G3242" s="1">
        <v>706.89</v>
      </c>
      <c r="H3242" s="1">
        <v>244.28364739856977</v>
      </c>
      <c r="I3242" s="22">
        <v>4441.5200000000004</v>
      </c>
      <c r="J3242" s="1">
        <v>244.28364739856977</v>
      </c>
      <c r="K3242" s="7" t="str">
        <f>IF(OR($C3242=1,$C3242=2,$C3242=3),$J3242,"")</f>
        <v/>
      </c>
      <c r="L3242" s="8" t="str">
        <f t="shared" si="359"/>
        <v/>
      </c>
      <c r="M3242" s="3" t="str">
        <f>IF(OR($C3242=7,$C3242=8,$C3242=9),$J3242,"")</f>
        <v/>
      </c>
      <c r="N3242" s="8" t="str">
        <f t="shared" si="355"/>
        <v/>
      </c>
      <c r="O3242" s="7" t="str">
        <f>IF(OR($C3242=13,$C3242=14,$C3242=15),$J3242,"")</f>
        <v/>
      </c>
      <c r="P3242" s="8" t="str">
        <f t="shared" si="354"/>
        <v/>
      </c>
      <c r="Q3242" s="3">
        <f>IF(OR($C3242=19,$C3242=20,$C3242=21),$J3242,"")</f>
        <v>244.28364739856977</v>
      </c>
      <c r="R3242" s="3" t="str">
        <f t="shared" si="357"/>
        <v/>
      </c>
      <c r="S3242" s="7" t="str">
        <f>IF(OR($C3242=25,$C3242=26,$C3242=27),$J3242,"")</f>
        <v/>
      </c>
      <c r="T3242" s="9" t="str">
        <f t="shared" si="358"/>
        <v/>
      </c>
    </row>
    <row r="3243" spans="1:20" x14ac:dyDescent="0.25">
      <c r="A3243" s="20">
        <f t="shared" si="356"/>
        <v>42883.8</v>
      </c>
      <c r="B3243" s="2">
        <v>42883.795185185183</v>
      </c>
      <c r="C3243" s="1">
        <v>1</v>
      </c>
      <c r="D3243" s="1">
        <v>4</v>
      </c>
      <c r="E3243" s="1">
        <v>2</v>
      </c>
      <c r="F3243" s="1">
        <v>3</v>
      </c>
      <c r="G3243" s="1">
        <v>707.99</v>
      </c>
      <c r="H3243" s="1">
        <v>244.66378010965414</v>
      </c>
      <c r="I3243" s="22">
        <v>4448.43</v>
      </c>
      <c r="J3243" s="1">
        <v>244.66378010965414</v>
      </c>
      <c r="K3243" s="7">
        <f>IF(OR($C3243=1,$C3243=2,$C3243=3),$J3243,"")</f>
        <v>244.66378010965414</v>
      </c>
      <c r="L3243" s="8">
        <f t="shared" si="359"/>
        <v>244.66378010965414</v>
      </c>
      <c r="M3243" s="3" t="str">
        <f>IF(OR($C3243=7,$C3243=8,$C3243=9),$J3243,"")</f>
        <v/>
      </c>
      <c r="N3243" s="8" t="str">
        <f t="shared" si="355"/>
        <v/>
      </c>
      <c r="O3243" s="7" t="str">
        <f>IF(OR($C3243=13,$C3243=14,$C3243=15),$J3243,"")</f>
        <v/>
      </c>
      <c r="P3243" s="8" t="str">
        <f t="shared" si="354"/>
        <v/>
      </c>
      <c r="Q3243" s="3" t="str">
        <f>IF(OR($C3243=19,$C3243=20,$C3243=21),$J3243,"")</f>
        <v/>
      </c>
      <c r="R3243" s="3" t="str">
        <f t="shared" si="357"/>
        <v/>
      </c>
      <c r="S3243" s="7" t="str">
        <f>IF(OR($C3243=25,$C3243=26,$C3243=27),$J3243,"")</f>
        <v/>
      </c>
      <c r="T3243" s="9" t="str">
        <f t="shared" si="358"/>
        <v/>
      </c>
    </row>
    <row r="3244" spans="1:20" x14ac:dyDescent="0.25">
      <c r="A3244" s="20">
        <f t="shared" si="356"/>
        <v>42883.8</v>
      </c>
      <c r="B3244" s="2">
        <v>42883.795254629629</v>
      </c>
      <c r="C3244" s="1">
        <v>7</v>
      </c>
      <c r="D3244" s="1">
        <v>10</v>
      </c>
      <c r="E3244" s="1">
        <v>8</v>
      </c>
      <c r="F3244" s="1">
        <v>9</v>
      </c>
      <c r="G3244" s="1">
        <v>556.74</v>
      </c>
      <c r="H3244" s="1">
        <v>192.39553233555395</v>
      </c>
      <c r="I3244" s="22">
        <v>3498.1</v>
      </c>
      <c r="J3244" s="1">
        <v>192.39553233555395</v>
      </c>
      <c r="K3244" s="7" t="str">
        <f>IF(OR($C3244=1,$C3244=2,$C3244=3),$J3244,"")</f>
        <v/>
      </c>
      <c r="L3244" s="8" t="str">
        <f t="shared" si="359"/>
        <v/>
      </c>
      <c r="M3244" s="3">
        <f>IF(OR($C3244=7,$C3244=8,$C3244=9),$J3244,"")</f>
        <v>192.39553233555395</v>
      </c>
      <c r="N3244" s="8">
        <f>AVERAGE(M3244:M3245)</f>
        <v>195.06751971928514</v>
      </c>
      <c r="O3244" s="7" t="str">
        <f>IF(OR($C3244=13,$C3244=14,$C3244=15),$J3244,"")</f>
        <v/>
      </c>
      <c r="P3244" s="8" t="str">
        <f t="shared" si="354"/>
        <v/>
      </c>
      <c r="Q3244" s="3" t="str">
        <f>IF(OR($C3244=19,$C3244=20,$C3244=21),$J3244,"")</f>
        <v/>
      </c>
      <c r="R3244" s="3" t="str">
        <f t="shared" si="357"/>
        <v/>
      </c>
      <c r="S3244" s="7" t="str">
        <f>IF(OR($C3244=25,$C3244=26,$C3244=27),$J3244,"")</f>
        <v/>
      </c>
      <c r="T3244" s="9" t="str">
        <f t="shared" si="358"/>
        <v/>
      </c>
    </row>
    <row r="3245" spans="1:20" x14ac:dyDescent="0.25">
      <c r="A3245" s="20">
        <f t="shared" si="356"/>
        <v>42883.8</v>
      </c>
      <c r="B3245" s="2">
        <v>42883.795289351852</v>
      </c>
      <c r="C3245" s="1">
        <v>8</v>
      </c>
      <c r="D3245" s="1">
        <v>11</v>
      </c>
      <c r="E3245" s="1">
        <v>9</v>
      </c>
      <c r="F3245" s="1">
        <v>10</v>
      </c>
      <c r="G3245" s="1">
        <v>572.20399999999995</v>
      </c>
      <c r="H3245" s="1">
        <v>197.73950710301631</v>
      </c>
      <c r="I3245" s="22">
        <v>3595.26</v>
      </c>
      <c r="J3245" s="1">
        <v>197.73950710301631</v>
      </c>
      <c r="K3245" s="7" t="str">
        <f>IF(OR($C3245=1,$C3245=2,$C3245=3),$J3245,"")</f>
        <v/>
      </c>
      <c r="L3245" s="8" t="str">
        <f t="shared" si="359"/>
        <v/>
      </c>
      <c r="M3245" s="3">
        <f>IF(OR($C3245=7,$C3245=8,$C3245=9),$J3245,"")</f>
        <v>197.73950710301631</v>
      </c>
      <c r="N3245" s="8" t="str">
        <f t="shared" si="355"/>
        <v/>
      </c>
      <c r="O3245" s="7" t="str">
        <f>IF(OR($C3245=13,$C3245=14,$C3245=15),$J3245,"")</f>
        <v/>
      </c>
      <c r="P3245" s="8" t="str">
        <f t="shared" si="354"/>
        <v/>
      </c>
      <c r="Q3245" s="3" t="str">
        <f>IF(OR($C3245=19,$C3245=20,$C3245=21),$J3245,"")</f>
        <v/>
      </c>
      <c r="R3245" s="3" t="str">
        <f t="shared" si="357"/>
        <v/>
      </c>
      <c r="S3245" s="7" t="str">
        <f>IF(OR($C3245=25,$C3245=26,$C3245=27),$J3245,"")</f>
        <v/>
      </c>
      <c r="T3245" s="9" t="str">
        <f t="shared" si="358"/>
        <v/>
      </c>
    </row>
    <row r="3246" spans="1:20" x14ac:dyDescent="0.25">
      <c r="A3246" s="20">
        <f t="shared" si="356"/>
        <v>42883.8</v>
      </c>
      <c r="B3246" s="2">
        <v>42883.795428240737</v>
      </c>
      <c r="C3246" s="1">
        <v>19</v>
      </c>
      <c r="D3246" s="1">
        <v>22</v>
      </c>
      <c r="E3246" s="1">
        <v>20</v>
      </c>
      <c r="F3246" s="1">
        <v>21</v>
      </c>
      <c r="G3246" s="1">
        <v>717.66399999999999</v>
      </c>
      <c r="H3246" s="1">
        <v>248.00687451604517</v>
      </c>
      <c r="I3246" s="22">
        <v>4509.21</v>
      </c>
      <c r="J3246" s="1">
        <v>248.00687451604517</v>
      </c>
      <c r="K3246" s="7" t="str">
        <f>IF(OR($C3246=1,$C3246=2,$C3246=3),$J3246,"")</f>
        <v/>
      </c>
      <c r="L3246" s="8" t="str">
        <f t="shared" si="359"/>
        <v/>
      </c>
      <c r="M3246" s="3" t="str">
        <f>IF(OR($C3246=7,$C3246=8,$C3246=9),$J3246,"")</f>
        <v/>
      </c>
      <c r="N3246" s="8" t="str">
        <f t="shared" si="355"/>
        <v/>
      </c>
      <c r="O3246" s="7" t="str">
        <f>IF(OR($C3246=13,$C3246=14,$C3246=15),$J3246,"")</f>
        <v/>
      </c>
      <c r="P3246" s="8" t="str">
        <f t="shared" si="354"/>
        <v/>
      </c>
      <c r="Q3246" s="3">
        <f>IF(OR($C3246=19,$C3246=20,$C3246=21),$J3246,"")</f>
        <v>248.00687451604517</v>
      </c>
      <c r="R3246" s="3" t="str">
        <f t="shared" si="357"/>
        <v/>
      </c>
      <c r="S3246" s="7" t="str">
        <f>IF(OR($C3246=25,$C3246=26,$C3246=27),$J3246,"")</f>
        <v/>
      </c>
      <c r="T3246" s="9" t="str">
        <f t="shared" si="358"/>
        <v/>
      </c>
    </row>
    <row r="3247" spans="1:20" x14ac:dyDescent="0.25">
      <c r="A3247" s="20">
        <f t="shared" si="356"/>
        <v>42883.8</v>
      </c>
      <c r="B3247" s="2">
        <v>42883.79546296296</v>
      </c>
      <c r="C3247" s="1">
        <v>20</v>
      </c>
      <c r="D3247" s="1">
        <v>23</v>
      </c>
      <c r="E3247" s="1">
        <v>21</v>
      </c>
      <c r="F3247" s="1">
        <v>22</v>
      </c>
      <c r="G3247" s="1">
        <v>820.92499999999995</v>
      </c>
      <c r="H3247" s="1">
        <v>283.69131440630207</v>
      </c>
      <c r="I3247" s="22">
        <v>5158.0200000000004</v>
      </c>
      <c r="J3247" s="1">
        <v>283.69131440630207</v>
      </c>
      <c r="K3247" s="7" t="str">
        <f>IF(OR($C3247=1,$C3247=2,$C3247=3),$J3247,"")</f>
        <v/>
      </c>
      <c r="L3247" s="8" t="str">
        <f t="shared" si="359"/>
        <v/>
      </c>
      <c r="M3247" s="3" t="str">
        <f>IF(OR($C3247=7,$C3247=8,$C3247=9),$J3247,"")</f>
        <v/>
      </c>
      <c r="N3247" s="8" t="str">
        <f>IF(AND(C3246=7,C3247=8,C3248=9),AVERAGE(M3246:M3248),"")</f>
        <v/>
      </c>
      <c r="O3247" s="7" t="str">
        <f>IF(OR($C3247=13,$C3247=14,$C3247=15),$J3247,"")</f>
        <v/>
      </c>
      <c r="P3247" s="8" t="str">
        <f t="shared" si="354"/>
        <v/>
      </c>
      <c r="Q3247" s="3">
        <f>IF(OR($C3247=19,$C3247=20,$C3247=21),$J3247,"")</f>
        <v>283.69131440630207</v>
      </c>
      <c r="R3247" s="3">
        <f t="shared" si="357"/>
        <v>258.62202287721078</v>
      </c>
      <c r="S3247" s="7" t="str">
        <f>IF(OR($C3247=25,$C3247=26,$C3247=27),$J3247,"")</f>
        <v/>
      </c>
      <c r="T3247" s="9" t="str">
        <f t="shared" si="358"/>
        <v/>
      </c>
    </row>
    <row r="3248" spans="1:20" x14ac:dyDescent="0.25">
      <c r="A3248" s="20">
        <f t="shared" si="356"/>
        <v>42883.8</v>
      </c>
      <c r="B3248" s="2">
        <v>42883.795486111114</v>
      </c>
      <c r="C3248" s="1">
        <v>21</v>
      </c>
      <c r="D3248" s="1">
        <v>24</v>
      </c>
      <c r="E3248" s="1">
        <v>22</v>
      </c>
      <c r="F3248" s="1">
        <v>23</v>
      </c>
      <c r="G3248" s="1">
        <v>706.55499999999995</v>
      </c>
      <c r="H3248" s="1">
        <v>244.16787970928496</v>
      </c>
      <c r="I3248" s="22">
        <v>4439.42</v>
      </c>
      <c r="J3248" s="1">
        <v>244.16787970928496</v>
      </c>
      <c r="K3248" s="7" t="str">
        <f>IF(OR($C3248=1,$C3248=2,$C3248=3),$J3248,"")</f>
        <v/>
      </c>
      <c r="L3248" s="8" t="str">
        <f t="shared" si="359"/>
        <v/>
      </c>
      <c r="M3248" s="3" t="str">
        <f>IF(OR($C3248=7,$C3248=8,$C3248=9),$J3248,"")</f>
        <v/>
      </c>
      <c r="N3248" s="8" t="str">
        <f t="shared" si="355"/>
        <v/>
      </c>
      <c r="O3248" s="7" t="str">
        <f>IF(OR($C3248=13,$C3248=14,$C3248=15),$J3248,"")</f>
        <v/>
      </c>
      <c r="P3248" s="8" t="str">
        <f t="shared" si="354"/>
        <v/>
      </c>
      <c r="Q3248" s="3">
        <f>IF(OR($C3248=19,$C3248=20,$C3248=21),$J3248,"")</f>
        <v>244.16787970928496</v>
      </c>
      <c r="R3248" s="3" t="str">
        <f t="shared" si="357"/>
        <v/>
      </c>
      <c r="S3248" s="7" t="str">
        <f>IF(OR($C3248=25,$C3248=26,$C3248=27),$J3248,"")</f>
        <v/>
      </c>
      <c r="T3248" s="9" t="str">
        <f t="shared" si="358"/>
        <v/>
      </c>
    </row>
    <row r="3249" spans="1:20" x14ac:dyDescent="0.25">
      <c r="A3249" s="20">
        <f t="shared" si="356"/>
        <v>42883.810000000005</v>
      </c>
      <c r="B3249" s="2">
        <v>42883.809155092589</v>
      </c>
      <c r="C3249" s="1">
        <v>7</v>
      </c>
      <c r="D3249" s="1">
        <v>10</v>
      </c>
      <c r="E3249" s="1">
        <v>8</v>
      </c>
      <c r="F3249" s="1">
        <v>9</v>
      </c>
      <c r="G3249" s="1">
        <v>556.11400000000003</v>
      </c>
      <c r="H3249" s="1">
        <v>192.17920226542776</v>
      </c>
      <c r="I3249" s="22">
        <v>3494.16</v>
      </c>
      <c r="J3249" s="1">
        <v>192.17920226542776</v>
      </c>
      <c r="K3249" s="7" t="str">
        <f>IF(OR($C3249=1,$C3249=2,$C3249=3),$J3249,"")</f>
        <v/>
      </c>
      <c r="L3249" s="8" t="str">
        <f t="shared" si="359"/>
        <v/>
      </c>
      <c r="M3249" s="3">
        <f>IF(OR($C3249=7,$C3249=8,$C3249=9),$J3249,"")</f>
        <v>192.17920226542776</v>
      </c>
      <c r="N3249" s="8" t="str">
        <f t="shared" si="355"/>
        <v/>
      </c>
      <c r="O3249" s="7" t="str">
        <f>IF(OR($C3249=13,$C3249=14,$C3249=15),$J3249,"")</f>
        <v/>
      </c>
      <c r="P3249" s="8" t="str">
        <f t="shared" si="354"/>
        <v/>
      </c>
      <c r="Q3249" s="3" t="str">
        <f>IF(OR($C3249=19,$C3249=20,$C3249=21),$J3249,"")</f>
        <v/>
      </c>
      <c r="R3249" s="3" t="str">
        <f t="shared" si="357"/>
        <v/>
      </c>
      <c r="S3249" s="7" t="str">
        <f>IF(OR($C3249=25,$C3249=26,$C3249=27),$J3249,"")</f>
        <v/>
      </c>
      <c r="T3249" s="9" t="str">
        <f t="shared" si="358"/>
        <v/>
      </c>
    </row>
    <row r="3250" spans="1:20" x14ac:dyDescent="0.25">
      <c r="A3250" s="20">
        <f t="shared" si="356"/>
        <v>42883.810000000005</v>
      </c>
      <c r="B3250" s="2">
        <v>42883.809189814812</v>
      </c>
      <c r="C3250" s="1">
        <v>8</v>
      </c>
      <c r="D3250" s="1">
        <v>11</v>
      </c>
      <c r="E3250" s="1">
        <v>9</v>
      </c>
      <c r="F3250" s="1">
        <v>10</v>
      </c>
      <c r="G3250" s="1">
        <v>572.87699999999995</v>
      </c>
      <c r="H3250" s="1">
        <v>197.97207920716156</v>
      </c>
      <c r="I3250" s="22">
        <v>3599.49</v>
      </c>
      <c r="J3250" s="1">
        <v>197.97207920716156</v>
      </c>
      <c r="K3250" s="7" t="str">
        <f>IF(OR($C3250=1,$C3250=2,$C3250=3),$J3250,"")</f>
        <v/>
      </c>
      <c r="L3250" s="8" t="str">
        <f t="shared" si="359"/>
        <v/>
      </c>
      <c r="M3250" s="3">
        <f>IF(OR($C3250=7,$C3250=8,$C3250=9),$J3250,"")</f>
        <v>197.97207920716156</v>
      </c>
      <c r="N3250" s="8">
        <f t="shared" si="355"/>
        <v>197.3052342785351</v>
      </c>
      <c r="O3250" s="7" t="str">
        <f>IF(OR($C3250=13,$C3250=14,$C3250=15),$J3250,"")</f>
        <v/>
      </c>
      <c r="P3250" s="8" t="str">
        <f t="shared" si="354"/>
        <v/>
      </c>
      <c r="Q3250" s="3" t="str">
        <f>IF(OR($C3250=19,$C3250=20,$C3250=21),$J3250,"")</f>
        <v/>
      </c>
      <c r="R3250" s="3" t="str">
        <f t="shared" si="357"/>
        <v/>
      </c>
      <c r="S3250" s="7" t="str">
        <f>IF(OR($C3250=25,$C3250=26,$C3250=27),$J3250,"")</f>
        <v/>
      </c>
      <c r="T3250" s="9" t="str">
        <f t="shared" si="358"/>
        <v/>
      </c>
    </row>
    <row r="3251" spans="1:20" x14ac:dyDescent="0.25">
      <c r="A3251" s="20">
        <f t="shared" si="356"/>
        <v>42883.810000000005</v>
      </c>
      <c r="B3251" s="2">
        <v>42883.809212962966</v>
      </c>
      <c r="C3251" s="1">
        <v>9</v>
      </c>
      <c r="D3251" s="1">
        <v>12</v>
      </c>
      <c r="E3251" s="1">
        <v>10</v>
      </c>
      <c r="F3251" s="1">
        <v>11</v>
      </c>
      <c r="G3251" s="1">
        <v>583.851</v>
      </c>
      <c r="H3251" s="1">
        <v>201.76442136301597</v>
      </c>
      <c r="I3251" s="22">
        <v>3668.44</v>
      </c>
      <c r="J3251" s="1">
        <v>201.76442136301597</v>
      </c>
      <c r="K3251" s="7" t="str">
        <f>IF(OR($C3251=1,$C3251=2,$C3251=3),$J3251,"")</f>
        <v/>
      </c>
      <c r="L3251" s="8" t="str">
        <f t="shared" si="359"/>
        <v/>
      </c>
      <c r="M3251" s="3">
        <f>IF(OR($C3251=7,$C3251=8,$C3251=9),$J3251,"")</f>
        <v>201.76442136301597</v>
      </c>
      <c r="N3251" s="8" t="str">
        <f t="shared" si="355"/>
        <v/>
      </c>
      <c r="O3251" s="7" t="str">
        <f>IF(OR($C3251=13,$C3251=14,$C3251=15),$J3251,"")</f>
        <v/>
      </c>
      <c r="P3251" s="8" t="str">
        <f t="shared" si="354"/>
        <v/>
      </c>
      <c r="Q3251" s="3" t="str">
        <f>IF(OR($C3251=19,$C3251=20,$C3251=21),$J3251,"")</f>
        <v/>
      </c>
      <c r="R3251" s="3" t="str">
        <f t="shared" si="357"/>
        <v/>
      </c>
      <c r="S3251" s="7" t="str">
        <f>IF(OR($C3251=25,$C3251=26,$C3251=27),$J3251,"")</f>
        <v/>
      </c>
      <c r="T3251" s="9" t="str">
        <f t="shared" si="358"/>
        <v/>
      </c>
    </row>
    <row r="3252" spans="1:20" x14ac:dyDescent="0.25">
      <c r="A3252" s="20">
        <f t="shared" si="356"/>
        <v>42883.810000000005</v>
      </c>
      <c r="B3252" s="2">
        <v>42883.809328703705</v>
      </c>
      <c r="C3252" s="1">
        <v>19</v>
      </c>
      <c r="D3252" s="1">
        <v>22</v>
      </c>
      <c r="E3252" s="1">
        <v>20</v>
      </c>
      <c r="F3252" s="1">
        <v>21</v>
      </c>
      <c r="G3252" s="1">
        <v>717.58900000000006</v>
      </c>
      <c r="H3252" s="1">
        <v>247.98095637665307</v>
      </c>
      <c r="I3252" s="22">
        <v>4508.75</v>
      </c>
      <c r="J3252" s="1">
        <v>247.98095637665307</v>
      </c>
      <c r="K3252" s="7" t="str">
        <f>IF(OR($C3252=1,$C3252=2,$C3252=3),$J3252,"")</f>
        <v/>
      </c>
      <c r="L3252" s="8" t="str">
        <f t="shared" si="359"/>
        <v/>
      </c>
      <c r="M3252" s="3" t="str">
        <f>IF(OR($C3252=7,$C3252=8,$C3252=9),$J3252,"")</f>
        <v/>
      </c>
      <c r="N3252" s="8" t="str">
        <f t="shared" si="355"/>
        <v/>
      </c>
      <c r="O3252" s="7" t="str">
        <f>IF(OR($C3252=13,$C3252=14,$C3252=15),$J3252,"")</f>
        <v/>
      </c>
      <c r="P3252" s="8" t="str">
        <f t="shared" si="354"/>
        <v/>
      </c>
      <c r="Q3252" s="3">
        <f>IF(OR($C3252=19,$C3252=20,$C3252=21),$J3252,"")</f>
        <v>247.98095637665307</v>
      </c>
      <c r="R3252" s="3" t="str">
        <f t="shared" si="357"/>
        <v/>
      </c>
      <c r="S3252" s="7" t="str">
        <f>IF(OR($C3252=25,$C3252=26,$C3252=27),$J3252,"")</f>
        <v/>
      </c>
      <c r="T3252" s="9" t="str">
        <f t="shared" si="358"/>
        <v/>
      </c>
    </row>
    <row r="3253" spans="1:20" x14ac:dyDescent="0.25">
      <c r="A3253" s="20">
        <f t="shared" si="356"/>
        <v>42883.810000000005</v>
      </c>
      <c r="B3253" s="2">
        <v>42883.809351851851</v>
      </c>
      <c r="C3253" s="1">
        <v>20</v>
      </c>
      <c r="D3253" s="1">
        <v>23</v>
      </c>
      <c r="E3253" s="1">
        <v>21</v>
      </c>
      <c r="F3253" s="1">
        <v>22</v>
      </c>
      <c r="G3253" s="1">
        <v>824.69899999999996</v>
      </c>
      <c r="H3253" s="1">
        <v>284.99551518051334</v>
      </c>
      <c r="I3253" s="22">
        <v>5181.74</v>
      </c>
      <c r="J3253" s="1">
        <v>284.99551518051334</v>
      </c>
      <c r="K3253" s="7" t="str">
        <f>IF(OR($C3253=1,$C3253=2,$C3253=3),$J3253,"")</f>
        <v/>
      </c>
      <c r="L3253" s="8" t="str">
        <f t="shared" si="359"/>
        <v/>
      </c>
      <c r="M3253" s="3" t="str">
        <f>IF(OR($C3253=7,$C3253=8,$C3253=9),$J3253,"")</f>
        <v/>
      </c>
      <c r="N3253" s="8" t="str">
        <f t="shared" si="355"/>
        <v/>
      </c>
      <c r="O3253" s="7" t="str">
        <f>IF(OR($C3253=13,$C3253=14,$C3253=15),$J3253,"")</f>
        <v/>
      </c>
      <c r="P3253" s="8" t="str">
        <f t="shared" si="354"/>
        <v/>
      </c>
      <c r="Q3253" s="3">
        <f>IF(OR($C3253=19,$C3253=20,$C3253=21),$J3253,"")</f>
        <v>284.99551518051334</v>
      </c>
      <c r="R3253" s="3">
        <f t="shared" si="357"/>
        <v>259.0020403965645</v>
      </c>
      <c r="S3253" s="7" t="str">
        <f>IF(OR($C3253=25,$C3253=26,$C3253=27),$J3253,"")</f>
        <v/>
      </c>
      <c r="T3253" s="9" t="str">
        <f t="shared" si="358"/>
        <v/>
      </c>
    </row>
    <row r="3254" spans="1:20" x14ac:dyDescent="0.25">
      <c r="A3254" s="20">
        <f t="shared" si="356"/>
        <v>42883.810000000005</v>
      </c>
      <c r="B3254" s="2">
        <v>42883.809386574074</v>
      </c>
      <c r="C3254" s="1">
        <v>21</v>
      </c>
      <c r="D3254" s="1">
        <v>24</v>
      </c>
      <c r="E3254" s="1">
        <v>22</v>
      </c>
      <c r="F3254" s="1">
        <v>23</v>
      </c>
      <c r="G3254" s="1">
        <v>706.15499999999997</v>
      </c>
      <c r="H3254" s="1">
        <v>244.02964963252703</v>
      </c>
      <c r="I3254" s="22">
        <v>4436.8999999999996</v>
      </c>
      <c r="J3254" s="1">
        <v>244.02964963252703</v>
      </c>
      <c r="K3254" s="7" t="str">
        <f>IF(OR($C3254=1,$C3254=2,$C3254=3),$J3254,"")</f>
        <v/>
      </c>
      <c r="L3254" s="8" t="str">
        <f t="shared" si="359"/>
        <v/>
      </c>
      <c r="M3254" s="3" t="str">
        <f>IF(OR($C3254=7,$C3254=8,$C3254=9),$J3254,"")</f>
        <v/>
      </c>
      <c r="N3254" s="8" t="str">
        <f t="shared" si="355"/>
        <v/>
      </c>
      <c r="O3254" s="7" t="str">
        <f>IF(OR($C3254=13,$C3254=14,$C3254=15),$J3254,"")</f>
        <v/>
      </c>
      <c r="P3254" s="8" t="str">
        <f t="shared" si="354"/>
        <v/>
      </c>
      <c r="Q3254" s="3">
        <f>IF(OR($C3254=19,$C3254=20,$C3254=21),$J3254,"")</f>
        <v>244.02964963252703</v>
      </c>
      <c r="R3254" s="3" t="str">
        <f t="shared" si="357"/>
        <v/>
      </c>
      <c r="S3254" s="7" t="str">
        <f>IF(OR($C3254=25,$C3254=26,$C3254=27),$J3254,"")</f>
        <v/>
      </c>
      <c r="T3254" s="9" t="str">
        <f t="shared" si="358"/>
        <v/>
      </c>
    </row>
    <row r="3255" spans="1:20" x14ac:dyDescent="0.25">
      <c r="A3255" s="20">
        <f t="shared" si="356"/>
        <v>42883.83</v>
      </c>
      <c r="B3255" s="2">
        <v>42883.823182870372</v>
      </c>
      <c r="C3255" s="1">
        <v>19</v>
      </c>
      <c r="D3255" s="1">
        <v>22</v>
      </c>
      <c r="E3255" s="1">
        <v>20</v>
      </c>
      <c r="F3255" s="1">
        <v>21</v>
      </c>
      <c r="G3255" s="1">
        <v>717.93499999999995</v>
      </c>
      <c r="H3255" s="1">
        <v>248.10052539304866</v>
      </c>
      <c r="I3255" s="22">
        <v>4510.92</v>
      </c>
      <c r="J3255" s="1">
        <v>248.10052539304866</v>
      </c>
      <c r="K3255" s="7" t="str">
        <f>IF(OR($C3255=1,$C3255=2,$C3255=3),$J3255,"")</f>
        <v/>
      </c>
      <c r="L3255" s="8" t="str">
        <f t="shared" si="359"/>
        <v/>
      </c>
      <c r="M3255" s="3" t="str">
        <f>IF(OR($C3255=7,$C3255=8,$C3255=9),$J3255,"")</f>
        <v/>
      </c>
      <c r="N3255" s="8" t="str">
        <f t="shared" si="355"/>
        <v/>
      </c>
      <c r="O3255" s="7" t="str">
        <f>IF(OR($C3255=13,$C3255=14,$C3255=15),$J3255,"")</f>
        <v/>
      </c>
      <c r="P3255" s="8" t="str">
        <f t="shared" ref="P3255:P3290" si="360">O3255</f>
        <v/>
      </c>
      <c r="Q3255" s="3">
        <f>IF(OR($C3255=19,$C3255=20,$C3255=21),$J3255,"")</f>
        <v>248.10052539304866</v>
      </c>
      <c r="R3255" s="3" t="str">
        <f t="shared" si="357"/>
        <v/>
      </c>
      <c r="S3255" s="7" t="str">
        <f>IF(OR($C3255=25,$C3255=26,$C3255=27),$J3255,"")</f>
        <v/>
      </c>
      <c r="T3255" s="9" t="str">
        <f t="shared" si="358"/>
        <v/>
      </c>
    </row>
    <row r="3256" spans="1:20" x14ac:dyDescent="0.25">
      <c r="A3256" s="20">
        <f t="shared" si="356"/>
        <v>42883.83</v>
      </c>
      <c r="B3256" s="2">
        <v>42883.823206018518</v>
      </c>
      <c r="C3256" s="1">
        <v>20</v>
      </c>
      <c r="D3256" s="1">
        <v>23</v>
      </c>
      <c r="E3256" s="1">
        <v>21</v>
      </c>
      <c r="F3256" s="1">
        <v>22</v>
      </c>
      <c r="G3256" s="1">
        <v>824.96600000000001</v>
      </c>
      <c r="H3256" s="1">
        <v>285.08778375674927</v>
      </c>
      <c r="I3256" s="22">
        <v>5183.41</v>
      </c>
      <c r="J3256" s="1">
        <v>285.08778375674927</v>
      </c>
      <c r="K3256" s="7" t="str">
        <f>IF(OR($C3256=1,$C3256=2,$C3256=3),$J3256,"")</f>
        <v/>
      </c>
      <c r="L3256" s="8" t="str">
        <f t="shared" si="359"/>
        <v/>
      </c>
      <c r="M3256" s="3" t="str">
        <f>IF(OR($C3256=7,$C3256=8,$C3256=9),$J3256,"")</f>
        <v/>
      </c>
      <c r="N3256" s="8" t="str">
        <f t="shared" si="355"/>
        <v/>
      </c>
      <c r="O3256" s="7" t="str">
        <f>IF(OR($C3256=13,$C3256=14,$C3256=15),$J3256,"")</f>
        <v/>
      </c>
      <c r="P3256" s="8" t="str">
        <f t="shared" si="360"/>
        <v/>
      </c>
      <c r="Q3256" s="3">
        <f>IF(OR($C3256=19,$C3256=20,$C3256=21),$J3256,"")</f>
        <v>285.08778375674927</v>
      </c>
      <c r="R3256" s="3">
        <f t="shared" si="357"/>
        <v>259.16100498483615</v>
      </c>
      <c r="S3256" s="7" t="str">
        <f>IF(OR($C3256=25,$C3256=26,$C3256=27),$J3256,"")</f>
        <v/>
      </c>
      <c r="T3256" s="9" t="str">
        <f t="shared" si="358"/>
        <v/>
      </c>
    </row>
    <row r="3257" spans="1:20" x14ac:dyDescent="0.25">
      <c r="A3257" s="20">
        <f t="shared" si="356"/>
        <v>42883.83</v>
      </c>
      <c r="B3257" s="2">
        <v>42883.823240740741</v>
      </c>
      <c r="C3257" s="1">
        <v>21</v>
      </c>
      <c r="D3257" s="1">
        <v>24</v>
      </c>
      <c r="E3257" s="1">
        <v>22</v>
      </c>
      <c r="F3257" s="1">
        <v>23</v>
      </c>
      <c r="G3257" s="1">
        <v>706.92200000000003</v>
      </c>
      <c r="H3257" s="1">
        <v>244.29470580471042</v>
      </c>
      <c r="I3257" s="22">
        <v>4441.72</v>
      </c>
      <c r="J3257" s="1">
        <v>244.29470580471042</v>
      </c>
      <c r="K3257" s="7" t="str">
        <f>IF(OR($C3257=1,$C3257=2,$C3257=3),$J3257,"")</f>
        <v/>
      </c>
      <c r="L3257" s="8" t="str">
        <f t="shared" si="359"/>
        <v/>
      </c>
      <c r="M3257" s="3" t="str">
        <f>IF(OR($C3257=7,$C3257=8,$C3257=9),$J3257,"")</f>
        <v/>
      </c>
      <c r="N3257" s="8" t="str">
        <f t="shared" si="355"/>
        <v/>
      </c>
      <c r="O3257" s="7" t="str">
        <f>IF(OR($C3257=13,$C3257=14,$C3257=15),$J3257,"")</f>
        <v/>
      </c>
      <c r="P3257" s="8" t="str">
        <f t="shared" si="360"/>
        <v/>
      </c>
      <c r="Q3257" s="3">
        <f>IF(OR($C3257=19,$C3257=20,$C3257=21),$J3257,"")</f>
        <v>244.29470580471042</v>
      </c>
      <c r="R3257" s="3" t="str">
        <f t="shared" si="357"/>
        <v/>
      </c>
      <c r="S3257" s="7" t="str">
        <f>IF(OR($C3257=25,$C3257=26,$C3257=27),$J3257,"")</f>
        <v/>
      </c>
      <c r="T3257" s="9" t="str">
        <f t="shared" si="358"/>
        <v/>
      </c>
    </row>
    <row r="3258" spans="1:20" x14ac:dyDescent="0.25">
      <c r="A3258" s="20">
        <f t="shared" si="356"/>
        <v>42883.840000000004</v>
      </c>
      <c r="B3258" s="2">
        <v>42883.83693287037</v>
      </c>
      <c r="C3258" s="1">
        <v>7</v>
      </c>
      <c r="D3258" s="1">
        <v>10</v>
      </c>
      <c r="E3258" s="1">
        <v>8</v>
      </c>
      <c r="F3258" s="1">
        <v>9</v>
      </c>
      <c r="G3258" s="1">
        <v>558.548</v>
      </c>
      <c r="H3258" s="1">
        <v>193.02033228249988</v>
      </c>
      <c r="I3258" s="22">
        <v>3509.46</v>
      </c>
      <c r="J3258" s="1">
        <v>193.02033228249988</v>
      </c>
      <c r="K3258" s="7" t="str">
        <f>IF(OR($C3258=1,$C3258=2,$C3258=3),$J3258,"")</f>
        <v/>
      </c>
      <c r="L3258" s="8" t="str">
        <f t="shared" si="359"/>
        <v/>
      </c>
      <c r="M3258" s="3">
        <f>IF(OR($C3258=7,$C3258=8,$C3258=9),$J3258,"")</f>
        <v>193.02033228249988</v>
      </c>
      <c r="N3258" s="8" t="str">
        <f t="shared" si="355"/>
        <v/>
      </c>
      <c r="O3258" s="7" t="str">
        <f>IF(OR($C3258=13,$C3258=14,$C3258=15),$J3258,"")</f>
        <v/>
      </c>
      <c r="P3258" s="8" t="str">
        <f t="shared" si="360"/>
        <v/>
      </c>
      <c r="Q3258" s="3" t="str">
        <f>IF(OR($C3258=19,$C3258=20,$C3258=21),$J3258,"")</f>
        <v/>
      </c>
      <c r="R3258" s="3" t="str">
        <f t="shared" si="357"/>
        <v/>
      </c>
      <c r="S3258" s="7" t="str">
        <f>IF(OR($C3258=25,$C3258=26,$C3258=27),$J3258,"")</f>
        <v/>
      </c>
      <c r="T3258" s="9" t="str">
        <f t="shared" si="358"/>
        <v/>
      </c>
    </row>
    <row r="3259" spans="1:20" x14ac:dyDescent="0.25">
      <c r="A3259" s="20">
        <f t="shared" si="356"/>
        <v>42883.840000000004</v>
      </c>
      <c r="B3259" s="2">
        <v>42883.836967592593</v>
      </c>
      <c r="C3259" s="1">
        <v>8</v>
      </c>
      <c r="D3259" s="1">
        <v>11</v>
      </c>
      <c r="E3259" s="1">
        <v>9</v>
      </c>
      <c r="F3259" s="1">
        <v>10</v>
      </c>
      <c r="G3259" s="1">
        <v>573.80999999999995</v>
      </c>
      <c r="H3259" s="1">
        <v>198.29450086119948</v>
      </c>
      <c r="I3259" s="22">
        <v>3605.36</v>
      </c>
      <c r="J3259" s="1">
        <v>198.29450086119948</v>
      </c>
      <c r="K3259" s="7" t="str">
        <f>IF(OR($C3259=1,$C3259=2,$C3259=3),$J3259,"")</f>
        <v/>
      </c>
      <c r="L3259" s="8" t="str">
        <f t="shared" si="359"/>
        <v/>
      </c>
      <c r="M3259" s="3">
        <f>IF(OR($C3259=7,$C3259=8,$C3259=9),$J3259,"")</f>
        <v>198.29450086119948</v>
      </c>
      <c r="N3259" s="8">
        <f t="shared" si="355"/>
        <v>198.02771681305663</v>
      </c>
      <c r="O3259" s="7" t="str">
        <f>IF(OR($C3259=13,$C3259=14,$C3259=15),$J3259,"")</f>
        <v/>
      </c>
      <c r="P3259" s="8" t="str">
        <f t="shared" si="360"/>
        <v/>
      </c>
      <c r="Q3259" s="3" t="str">
        <f>IF(OR($C3259=19,$C3259=20,$C3259=21),$J3259,"")</f>
        <v/>
      </c>
      <c r="R3259" s="3" t="str">
        <f t="shared" si="357"/>
        <v/>
      </c>
      <c r="S3259" s="7" t="str">
        <f>IF(OR($C3259=25,$C3259=26,$C3259=27),$J3259,"")</f>
        <v/>
      </c>
      <c r="T3259" s="9" t="str">
        <f t="shared" si="358"/>
        <v/>
      </c>
    </row>
    <row r="3260" spans="1:20" x14ac:dyDescent="0.25">
      <c r="A3260" s="20">
        <f t="shared" si="356"/>
        <v>42883.840000000004</v>
      </c>
      <c r="B3260" s="2">
        <v>42883.837002314816</v>
      </c>
      <c r="C3260" s="1">
        <v>9</v>
      </c>
      <c r="D3260" s="1">
        <v>12</v>
      </c>
      <c r="E3260" s="1">
        <v>10</v>
      </c>
      <c r="F3260" s="1">
        <v>11</v>
      </c>
      <c r="G3260" s="1">
        <v>586.75599999999997</v>
      </c>
      <c r="H3260" s="1">
        <v>202.76831729547058</v>
      </c>
      <c r="I3260" s="22">
        <v>3686.7</v>
      </c>
      <c r="J3260" s="1">
        <v>202.76831729547058</v>
      </c>
      <c r="K3260" s="7" t="str">
        <f>IF(OR($C3260=1,$C3260=2,$C3260=3),$J3260,"")</f>
        <v/>
      </c>
      <c r="L3260" s="8" t="str">
        <f t="shared" si="359"/>
        <v/>
      </c>
      <c r="M3260" s="3">
        <f>IF(OR($C3260=7,$C3260=8,$C3260=9),$J3260,"")</f>
        <v>202.76831729547058</v>
      </c>
      <c r="N3260" s="8" t="str">
        <f t="shared" si="355"/>
        <v/>
      </c>
      <c r="O3260" s="7" t="str">
        <f>IF(OR($C3260=13,$C3260=14,$C3260=15),$J3260,"")</f>
        <v/>
      </c>
      <c r="P3260" s="8" t="str">
        <f t="shared" si="360"/>
        <v/>
      </c>
      <c r="Q3260" s="3" t="str">
        <f>IF(OR($C3260=19,$C3260=20,$C3260=21),$J3260,"")</f>
        <v/>
      </c>
      <c r="R3260" s="3" t="str">
        <f t="shared" si="357"/>
        <v/>
      </c>
      <c r="S3260" s="7" t="str">
        <f>IF(OR($C3260=25,$C3260=26,$C3260=27),$J3260,"")</f>
        <v/>
      </c>
      <c r="T3260" s="9" t="str">
        <f t="shared" si="358"/>
        <v/>
      </c>
    </row>
    <row r="3261" spans="1:20" x14ac:dyDescent="0.25">
      <c r="A3261" s="20">
        <f t="shared" si="356"/>
        <v>42883.840000000004</v>
      </c>
      <c r="B3261" s="2">
        <v>42883.837106481478</v>
      </c>
      <c r="C3261" s="1">
        <v>19</v>
      </c>
      <c r="D3261" s="1">
        <v>22</v>
      </c>
      <c r="E3261" s="1">
        <v>20</v>
      </c>
      <c r="F3261" s="1">
        <v>21</v>
      </c>
      <c r="G3261" s="1">
        <v>718.37599999999998</v>
      </c>
      <c r="H3261" s="1">
        <v>248.25292405267433</v>
      </c>
      <c r="I3261" s="22">
        <v>4513.6899999999996</v>
      </c>
      <c r="J3261" s="1">
        <v>248.25292405267433</v>
      </c>
      <c r="K3261" s="7" t="str">
        <f>IF(OR($C3261=1,$C3261=2,$C3261=3),$J3261,"")</f>
        <v/>
      </c>
      <c r="L3261" s="8" t="str">
        <f t="shared" si="359"/>
        <v/>
      </c>
      <c r="M3261" s="3" t="str">
        <f>IF(OR($C3261=7,$C3261=8,$C3261=9),$J3261,"")</f>
        <v/>
      </c>
      <c r="N3261" s="8" t="str">
        <f t="shared" si="355"/>
        <v/>
      </c>
      <c r="O3261" s="7" t="str">
        <f>IF(OR($C3261=13,$C3261=14,$C3261=15),$J3261,"")</f>
        <v/>
      </c>
      <c r="P3261" s="8" t="str">
        <f t="shared" si="360"/>
        <v/>
      </c>
      <c r="Q3261" s="3">
        <f>IF(OR($C3261=19,$C3261=20,$C3261=21),$J3261,"")</f>
        <v>248.25292405267433</v>
      </c>
      <c r="R3261" s="3" t="str">
        <f t="shared" si="357"/>
        <v/>
      </c>
      <c r="S3261" s="7" t="str">
        <f>IF(OR($C3261=25,$C3261=26,$C3261=27),$J3261,"")</f>
        <v/>
      </c>
      <c r="T3261" s="9" t="str">
        <f t="shared" si="358"/>
        <v/>
      </c>
    </row>
    <row r="3262" spans="1:20" x14ac:dyDescent="0.25">
      <c r="A3262" s="20">
        <f t="shared" si="356"/>
        <v>42883.840000000004</v>
      </c>
      <c r="B3262" s="2">
        <v>42883.837129629632</v>
      </c>
      <c r="C3262" s="1">
        <v>20</v>
      </c>
      <c r="D3262" s="1">
        <v>23</v>
      </c>
      <c r="E3262" s="1">
        <v>21</v>
      </c>
      <c r="F3262" s="1">
        <v>22</v>
      </c>
      <c r="G3262" s="1">
        <v>824.28700000000003</v>
      </c>
      <c r="H3262" s="1">
        <v>284.85313820145268</v>
      </c>
      <c r="I3262" s="22">
        <v>5179.1499999999996</v>
      </c>
      <c r="J3262" s="1">
        <v>284.85313820145268</v>
      </c>
      <c r="K3262" s="7" t="str">
        <f>IF(OR($C3262=1,$C3262=2,$C3262=3),$J3262,"")</f>
        <v/>
      </c>
      <c r="L3262" s="8" t="str">
        <f t="shared" si="359"/>
        <v/>
      </c>
      <c r="M3262" s="3" t="str">
        <f>IF(OR($C3262=7,$C3262=8,$C3262=9),$J3262,"")</f>
        <v/>
      </c>
      <c r="N3262" s="8" t="str">
        <f t="shared" si="355"/>
        <v/>
      </c>
      <c r="O3262" s="7" t="str">
        <f>IF(OR($C3262=13,$C3262=14,$C3262=15),$J3262,"")</f>
        <v/>
      </c>
      <c r="P3262" s="8" t="str">
        <f t="shared" si="360"/>
        <v/>
      </c>
      <c r="Q3262" s="3">
        <f>IF(OR($C3262=19,$C3262=20,$C3262=21),$J3262,"")</f>
        <v>284.85313820145268</v>
      </c>
      <c r="R3262" s="3">
        <f t="shared" si="357"/>
        <v>259.12322209718894</v>
      </c>
      <c r="S3262" s="7" t="str">
        <f>IF(OR($C3262=25,$C3262=26,$C3262=27),$J3262,"")</f>
        <v/>
      </c>
      <c r="T3262" s="9" t="str">
        <f t="shared" si="358"/>
        <v/>
      </c>
    </row>
    <row r="3263" spans="1:20" x14ac:dyDescent="0.25">
      <c r="A3263" s="20">
        <f t="shared" si="356"/>
        <v>42883.840000000004</v>
      </c>
      <c r="B3263" s="2">
        <v>42883.837152777778</v>
      </c>
      <c r="C3263" s="1">
        <v>21</v>
      </c>
      <c r="D3263" s="1">
        <v>24</v>
      </c>
      <c r="E3263" s="1">
        <v>22</v>
      </c>
      <c r="F3263" s="1">
        <v>23</v>
      </c>
      <c r="G3263" s="1">
        <v>706.83199999999999</v>
      </c>
      <c r="H3263" s="1">
        <v>244.26360403743985</v>
      </c>
      <c r="I3263" s="22">
        <v>4441.16</v>
      </c>
      <c r="J3263" s="1">
        <v>244.26360403743985</v>
      </c>
      <c r="K3263" s="7" t="str">
        <f>IF(OR($C3263=1,$C3263=2,$C3263=3),$J3263,"")</f>
        <v/>
      </c>
      <c r="L3263" s="8" t="str">
        <f t="shared" si="359"/>
        <v/>
      </c>
      <c r="M3263" s="3" t="str">
        <f>IF(OR($C3263=7,$C3263=8,$C3263=9),$J3263,"")</f>
        <v/>
      </c>
      <c r="N3263" s="8" t="str">
        <f t="shared" si="355"/>
        <v/>
      </c>
      <c r="O3263" s="7" t="str">
        <f>IF(OR($C3263=13,$C3263=14,$C3263=15),$J3263,"")</f>
        <v/>
      </c>
      <c r="P3263" s="8" t="str">
        <f t="shared" si="360"/>
        <v/>
      </c>
      <c r="Q3263" s="3">
        <f>IF(OR($C3263=19,$C3263=20,$C3263=21),$J3263,"")</f>
        <v>244.26360403743985</v>
      </c>
      <c r="R3263" s="3" t="str">
        <f t="shared" si="357"/>
        <v/>
      </c>
      <c r="S3263" s="7" t="str">
        <f>IF(OR($C3263=25,$C3263=26,$C3263=27),$J3263,"")</f>
        <v/>
      </c>
      <c r="T3263" s="9" t="str">
        <f t="shared" si="358"/>
        <v/>
      </c>
    </row>
    <row r="3264" spans="1:20" x14ac:dyDescent="0.25">
      <c r="A3264" s="20">
        <f t="shared" si="356"/>
        <v>42883.86</v>
      </c>
      <c r="B3264" s="2">
        <v>42883.850810185184</v>
      </c>
      <c r="C3264" s="1">
        <v>7</v>
      </c>
      <c r="D3264" s="1">
        <v>10</v>
      </c>
      <c r="E3264" s="1">
        <v>8</v>
      </c>
      <c r="F3264" s="1">
        <v>9</v>
      </c>
      <c r="G3264" s="1">
        <v>560.49599999999998</v>
      </c>
      <c r="H3264" s="1">
        <v>193.69351275631109</v>
      </c>
      <c r="I3264" s="22">
        <v>3521.7</v>
      </c>
      <c r="J3264" s="1">
        <v>193.69351275631109</v>
      </c>
      <c r="K3264" s="7" t="str">
        <f>IF(OR($C3264=1,$C3264=2,$C3264=3),$J3264,"")</f>
        <v/>
      </c>
      <c r="L3264" s="8" t="str">
        <f t="shared" si="359"/>
        <v/>
      </c>
      <c r="M3264" s="3">
        <f>IF(OR($C3264=7,$C3264=8,$C3264=9),$J3264,"")</f>
        <v>193.69351275631109</v>
      </c>
      <c r="N3264" s="8">
        <f>M3264</f>
        <v>193.69351275631109</v>
      </c>
      <c r="O3264" s="7" t="str">
        <f>IF(OR($C3264=13,$C3264=14,$C3264=15),$J3264,"")</f>
        <v/>
      </c>
      <c r="P3264" s="8" t="str">
        <f t="shared" si="360"/>
        <v/>
      </c>
      <c r="Q3264" s="3" t="str">
        <f>IF(OR($C3264=19,$C3264=20,$C3264=21),$J3264,"")</f>
        <v/>
      </c>
      <c r="R3264" s="3" t="str">
        <f t="shared" si="357"/>
        <v/>
      </c>
      <c r="S3264" s="7" t="str">
        <f>IF(OR($C3264=25,$C3264=26,$C3264=27),$J3264,"")</f>
        <v/>
      </c>
      <c r="T3264" s="9" t="str">
        <f t="shared" si="358"/>
        <v/>
      </c>
    </row>
    <row r="3265" spans="1:20" x14ac:dyDescent="0.25">
      <c r="A3265" s="20">
        <f t="shared" si="356"/>
        <v>42883.86</v>
      </c>
      <c r="B3265" s="2">
        <v>42883.85083333333</v>
      </c>
      <c r="C3265" s="1">
        <v>8</v>
      </c>
      <c r="D3265" s="1">
        <v>11</v>
      </c>
      <c r="E3265" s="1">
        <v>9</v>
      </c>
      <c r="F3265" s="1">
        <v>10</v>
      </c>
      <c r="G3265" s="1">
        <v>0</v>
      </c>
      <c r="H3265" s="1">
        <v>0</v>
      </c>
      <c r="I3265" s="22">
        <v>0</v>
      </c>
      <c r="J3265" s="1">
        <v>0</v>
      </c>
      <c r="K3265" s="7" t="str">
        <f>IF(OR($C3265=1,$C3265=2,$C3265=3),$J3265,"")</f>
        <v/>
      </c>
      <c r="L3265" s="8" t="str">
        <f t="shared" si="359"/>
        <v/>
      </c>
      <c r="M3265" s="3">
        <f>IF(OR($C3265=7,$C3265=8,$C3265=9),$J3265,"")</f>
        <v>0</v>
      </c>
      <c r="N3265" s="8" t="str">
        <f t="shared" si="355"/>
        <v/>
      </c>
      <c r="O3265" s="7" t="str">
        <f>IF(OR($C3265=13,$C3265=14,$C3265=15),$J3265,"")</f>
        <v/>
      </c>
      <c r="P3265" s="8" t="str">
        <f t="shared" si="360"/>
        <v/>
      </c>
      <c r="Q3265" s="3" t="str">
        <f>IF(OR($C3265=19,$C3265=20,$C3265=21),$J3265,"")</f>
        <v/>
      </c>
      <c r="R3265" s="3" t="str">
        <f t="shared" si="357"/>
        <v/>
      </c>
      <c r="S3265" s="7" t="str">
        <f>IF(OR($C3265=25,$C3265=26,$C3265=27),$J3265,"")</f>
        <v/>
      </c>
      <c r="T3265" s="9" t="str">
        <f t="shared" si="358"/>
        <v/>
      </c>
    </row>
    <row r="3266" spans="1:20" x14ac:dyDescent="0.25">
      <c r="A3266" s="20">
        <f t="shared" si="356"/>
        <v>42883.86</v>
      </c>
      <c r="B3266" s="2">
        <v>42883.850983796299</v>
      </c>
      <c r="C3266" s="1">
        <v>19</v>
      </c>
      <c r="D3266" s="1">
        <v>22</v>
      </c>
      <c r="E3266" s="1">
        <v>20</v>
      </c>
      <c r="F3266" s="1">
        <v>21</v>
      </c>
      <c r="G3266" s="1">
        <v>721.529</v>
      </c>
      <c r="H3266" s="1">
        <v>249.34252263271887</v>
      </c>
      <c r="I3266" s="22">
        <v>4533.5</v>
      </c>
      <c r="J3266" s="1">
        <v>249.34252263271887</v>
      </c>
      <c r="K3266" s="7" t="str">
        <f>IF(OR($C3266=1,$C3266=2,$C3266=3),$J3266,"")</f>
        <v/>
      </c>
      <c r="L3266" s="8" t="str">
        <f t="shared" si="359"/>
        <v/>
      </c>
      <c r="M3266" s="3" t="str">
        <f>IF(OR($C3266=7,$C3266=8,$C3266=9),$J3266,"")</f>
        <v/>
      </c>
      <c r="N3266" s="8" t="str">
        <f t="shared" si="355"/>
        <v/>
      </c>
      <c r="O3266" s="7" t="str">
        <f>IF(OR($C3266=13,$C3266=14,$C3266=15),$J3266,"")</f>
        <v/>
      </c>
      <c r="P3266" s="8" t="str">
        <f t="shared" si="360"/>
        <v/>
      </c>
      <c r="Q3266" s="3">
        <f>IF(OR($C3266=19,$C3266=20,$C3266=21),$J3266,"")</f>
        <v>249.34252263271887</v>
      </c>
      <c r="R3266" s="3" t="str">
        <f t="shared" si="357"/>
        <v/>
      </c>
      <c r="S3266" s="7" t="str">
        <f>IF(OR($C3266=25,$C3266=26,$C3266=27),$J3266,"")</f>
        <v/>
      </c>
      <c r="T3266" s="9" t="str">
        <f t="shared" si="358"/>
        <v/>
      </c>
    </row>
    <row r="3267" spans="1:20" x14ac:dyDescent="0.25">
      <c r="A3267" s="20">
        <f t="shared" si="356"/>
        <v>42883.86</v>
      </c>
      <c r="B3267" s="2">
        <v>42883.851018518515</v>
      </c>
      <c r="C3267" s="1">
        <v>20</v>
      </c>
      <c r="D3267" s="1">
        <v>23</v>
      </c>
      <c r="E3267" s="1">
        <v>21</v>
      </c>
      <c r="F3267" s="1">
        <v>22</v>
      </c>
      <c r="G3267" s="1">
        <v>820.99800000000005</v>
      </c>
      <c r="H3267" s="1">
        <v>283.71654139531046</v>
      </c>
      <c r="I3267" s="22">
        <v>5158.4799999999996</v>
      </c>
      <c r="J3267" s="1">
        <v>283.71654139531046</v>
      </c>
      <c r="K3267" s="7" t="str">
        <f>IF(OR($C3267=1,$C3267=2,$C3267=3),$J3267,"")</f>
        <v/>
      </c>
      <c r="L3267" s="8" t="str">
        <f t="shared" si="359"/>
        <v/>
      </c>
      <c r="M3267" s="3" t="str">
        <f>IF(OR($C3267=7,$C3267=8,$C3267=9),$J3267,"")</f>
        <v/>
      </c>
      <c r="N3267" s="8" t="str">
        <f t="shared" ref="N3267:N3290" si="361">IF(AND(C3266=7,C3267=8,C3268=9),AVERAGE(M3266:M3268),"")</f>
        <v/>
      </c>
      <c r="O3267" s="7" t="str">
        <f>IF(OR($C3267=13,$C3267=14,$C3267=15),$J3267,"")</f>
        <v/>
      </c>
      <c r="P3267" s="8" t="str">
        <f t="shared" si="360"/>
        <v/>
      </c>
      <c r="Q3267" s="3">
        <f>IF(OR($C3267=19,$C3267=20,$C3267=21),$J3267,"")</f>
        <v>283.71654139531046</v>
      </c>
      <c r="R3267" s="3">
        <f t="shared" si="357"/>
        <v>259.04247269401617</v>
      </c>
      <c r="S3267" s="7" t="str">
        <f>IF(OR($C3267=25,$C3267=26,$C3267=27),$J3267,"")</f>
        <v/>
      </c>
      <c r="T3267" s="9" t="str">
        <f t="shared" si="358"/>
        <v/>
      </c>
    </row>
    <row r="3268" spans="1:20" x14ac:dyDescent="0.25">
      <c r="A3268" s="20">
        <f t="shared" ref="A3268:A3290" si="362">ROUNDUP(B3268,2)</f>
        <v>42883.86</v>
      </c>
      <c r="B3268" s="2">
        <v>42883.851041666669</v>
      </c>
      <c r="C3268" s="1">
        <v>21</v>
      </c>
      <c r="D3268" s="1">
        <v>24</v>
      </c>
      <c r="E3268" s="1">
        <v>22</v>
      </c>
      <c r="F3268" s="1">
        <v>23</v>
      </c>
      <c r="G3268" s="1">
        <v>706.26700000000005</v>
      </c>
      <c r="H3268" s="1">
        <v>244.06835405401927</v>
      </c>
      <c r="I3268" s="22">
        <v>4437.6099999999997</v>
      </c>
      <c r="J3268" s="1">
        <v>244.06835405401927</v>
      </c>
      <c r="K3268" s="7" t="str">
        <f>IF(OR($C3268=1,$C3268=2,$C3268=3),$J3268,"")</f>
        <v/>
      </c>
      <c r="L3268" s="8" t="str">
        <f t="shared" si="359"/>
        <v/>
      </c>
      <c r="M3268" s="3" t="str">
        <f>IF(OR($C3268=7,$C3268=8,$C3268=9),$J3268,"")</f>
        <v/>
      </c>
      <c r="N3268" s="8" t="str">
        <f t="shared" si="361"/>
        <v/>
      </c>
      <c r="O3268" s="7" t="str">
        <f>IF(OR($C3268=13,$C3268=14,$C3268=15),$J3268,"")</f>
        <v/>
      </c>
      <c r="P3268" s="8" t="str">
        <f t="shared" si="360"/>
        <v/>
      </c>
      <c r="Q3268" s="3">
        <f>IF(OR($C3268=19,$C3268=20,$C3268=21),$J3268,"")</f>
        <v>244.06835405401927</v>
      </c>
      <c r="R3268" s="3" t="str">
        <f t="shared" si="357"/>
        <v/>
      </c>
      <c r="S3268" s="7" t="str">
        <f>IF(OR($C3268=25,$C3268=26,$C3268=27),$J3268,"")</f>
        <v/>
      </c>
      <c r="T3268" s="9" t="str">
        <f t="shared" si="358"/>
        <v/>
      </c>
    </row>
    <row r="3269" spans="1:20" x14ac:dyDescent="0.25">
      <c r="A3269" s="20">
        <f t="shared" si="362"/>
        <v>42883.87</v>
      </c>
      <c r="B3269" s="2">
        <v>42883.864699074074</v>
      </c>
      <c r="C3269" s="1">
        <v>7</v>
      </c>
      <c r="D3269" s="1">
        <v>10</v>
      </c>
      <c r="E3269" s="1">
        <v>8</v>
      </c>
      <c r="F3269" s="1">
        <v>9</v>
      </c>
      <c r="G3269" s="1">
        <v>555.46600000000001</v>
      </c>
      <c r="H3269" s="1">
        <v>191.95526954107987</v>
      </c>
      <c r="I3269" s="22">
        <v>3490.09</v>
      </c>
      <c r="J3269" s="1">
        <v>191.95526954107987</v>
      </c>
      <c r="K3269" s="7" t="str">
        <f>IF(OR($C3269=1,$C3269=2,$C3269=3),$J3269,"")</f>
        <v/>
      </c>
      <c r="L3269" s="8" t="str">
        <f t="shared" si="359"/>
        <v/>
      </c>
      <c r="M3269" s="3">
        <f>IF(OR($C3269=7,$C3269=8,$C3269=9),$J3269,"")</f>
        <v>191.95526954107987</v>
      </c>
      <c r="N3269" s="8">
        <f>AVERAGE(M3269:M3270)</f>
        <v>194.89058522103494</v>
      </c>
      <c r="O3269" s="7" t="str">
        <f>IF(OR($C3269=13,$C3269=14,$C3269=15),$J3269,"")</f>
        <v/>
      </c>
      <c r="P3269" s="8" t="str">
        <f t="shared" si="360"/>
        <v/>
      </c>
      <c r="Q3269" s="3" t="str">
        <f>IF(OR($C3269=19,$C3269=20,$C3269=21),$J3269,"")</f>
        <v/>
      </c>
      <c r="R3269" s="3" t="str">
        <f t="shared" ref="R3269:R3290" si="363">IF(AND(C3268=19,C3269=20,C3270=21),AVERAGE(Q3268:Q3270),"")</f>
        <v/>
      </c>
      <c r="S3269" s="7" t="str">
        <f>IF(OR($C3269=25,$C3269=26,$C3269=27),$J3269,"")</f>
        <v/>
      </c>
      <c r="T3269" s="9" t="str">
        <f t="shared" ref="T3269:T3290" si="364">IF(AND(C3268=25,C3269=26,C3270=27),AVERAGE(S3268:S3270),"")</f>
        <v/>
      </c>
    </row>
    <row r="3270" spans="1:20" x14ac:dyDescent="0.25">
      <c r="A3270" s="20">
        <f t="shared" si="362"/>
        <v>42883.87</v>
      </c>
      <c r="B3270" s="2">
        <v>42883.864722222221</v>
      </c>
      <c r="C3270" s="1">
        <v>8</v>
      </c>
      <c r="D3270" s="1">
        <v>11</v>
      </c>
      <c r="E3270" s="1">
        <v>9</v>
      </c>
      <c r="F3270" s="1">
        <v>10</v>
      </c>
      <c r="G3270" s="1">
        <v>572.45399999999995</v>
      </c>
      <c r="H3270" s="1">
        <v>197.82590090099004</v>
      </c>
      <c r="I3270" s="22">
        <v>3596.83</v>
      </c>
      <c r="J3270" s="1">
        <v>197.82590090099004</v>
      </c>
      <c r="K3270" s="7" t="str">
        <f>IF(OR($C3270=1,$C3270=2,$C3270=3),$J3270,"")</f>
        <v/>
      </c>
      <c r="L3270" s="8" t="str">
        <f t="shared" si="359"/>
        <v/>
      </c>
      <c r="M3270" s="3">
        <f>IF(OR($C3270=7,$C3270=8,$C3270=9),$J3270,"")</f>
        <v>197.82590090099004</v>
      </c>
      <c r="N3270" s="8" t="str">
        <f t="shared" si="361"/>
        <v/>
      </c>
      <c r="O3270" s="7" t="str">
        <f>IF(OR($C3270=13,$C3270=14,$C3270=15),$J3270,"")</f>
        <v/>
      </c>
      <c r="P3270" s="8" t="str">
        <f t="shared" si="360"/>
        <v/>
      </c>
      <c r="Q3270" s="3" t="str">
        <f>IF(OR($C3270=19,$C3270=20,$C3270=21),$J3270,"")</f>
        <v/>
      </c>
      <c r="R3270" s="3" t="str">
        <f t="shared" si="363"/>
        <v/>
      </c>
      <c r="S3270" s="7" t="str">
        <f>IF(OR($C3270=25,$C3270=26,$C3270=27),$J3270,"")</f>
        <v/>
      </c>
      <c r="T3270" s="9" t="str">
        <f t="shared" si="364"/>
        <v/>
      </c>
    </row>
    <row r="3271" spans="1:20" x14ac:dyDescent="0.25">
      <c r="A3271" s="20">
        <f t="shared" si="362"/>
        <v>42883.87</v>
      </c>
      <c r="B3271" s="2">
        <v>42883.864861111113</v>
      </c>
      <c r="C3271" s="1">
        <v>19</v>
      </c>
      <c r="D3271" s="1">
        <v>22</v>
      </c>
      <c r="E3271" s="1">
        <v>20</v>
      </c>
      <c r="F3271" s="1">
        <v>21</v>
      </c>
      <c r="G3271" s="1">
        <v>717.01900000000001</v>
      </c>
      <c r="H3271" s="1">
        <v>247.78397851727297</v>
      </c>
      <c r="I3271" s="22">
        <v>4505.17</v>
      </c>
      <c r="J3271" s="1">
        <v>247.78397851727297</v>
      </c>
      <c r="K3271" s="7" t="str">
        <f>IF(OR($C3271=1,$C3271=2,$C3271=3),$J3271,"")</f>
        <v/>
      </c>
      <c r="L3271" s="8" t="str">
        <f t="shared" si="359"/>
        <v/>
      </c>
      <c r="M3271" s="3" t="str">
        <f>IF(OR($C3271=7,$C3271=8,$C3271=9),$J3271,"")</f>
        <v/>
      </c>
      <c r="N3271" s="8" t="str">
        <f t="shared" si="361"/>
        <v/>
      </c>
      <c r="O3271" s="7" t="str">
        <f>IF(OR($C3271=13,$C3271=14,$C3271=15),$J3271,"")</f>
        <v/>
      </c>
      <c r="P3271" s="8" t="str">
        <f t="shared" si="360"/>
        <v/>
      </c>
      <c r="Q3271" s="3">
        <f>IF(OR($C3271=19,$C3271=20,$C3271=21),$J3271,"")</f>
        <v>247.78397851727297</v>
      </c>
      <c r="R3271" s="3" t="str">
        <f t="shared" si="363"/>
        <v/>
      </c>
      <c r="S3271" s="7" t="str">
        <f>IF(OR($C3271=25,$C3271=26,$C3271=27),$J3271,"")</f>
        <v/>
      </c>
      <c r="T3271" s="9" t="str">
        <f t="shared" si="364"/>
        <v/>
      </c>
    </row>
    <row r="3272" spans="1:20" x14ac:dyDescent="0.25">
      <c r="A3272" s="20">
        <f t="shared" si="362"/>
        <v>42883.87</v>
      </c>
      <c r="B3272" s="2">
        <v>42883.864895833336</v>
      </c>
      <c r="C3272" s="1">
        <v>20</v>
      </c>
      <c r="D3272" s="1">
        <v>23</v>
      </c>
      <c r="E3272" s="1">
        <v>21</v>
      </c>
      <c r="F3272" s="1">
        <v>22</v>
      </c>
      <c r="G3272" s="1">
        <v>822.93600000000004</v>
      </c>
      <c r="H3272" s="1">
        <v>284.38626611720269</v>
      </c>
      <c r="I3272" s="22">
        <v>5170.66</v>
      </c>
      <c r="J3272" s="1">
        <v>284.38626611720269</v>
      </c>
      <c r="K3272" s="7" t="str">
        <f>IF(OR($C3272=1,$C3272=2,$C3272=3),$J3272,"")</f>
        <v/>
      </c>
      <c r="L3272" s="8" t="str">
        <f t="shared" si="359"/>
        <v/>
      </c>
      <c r="M3272" s="3" t="str">
        <f>IF(OR($C3272=7,$C3272=8,$C3272=9),$J3272,"")</f>
        <v/>
      </c>
      <c r="N3272" s="8" t="str">
        <f t="shared" si="361"/>
        <v/>
      </c>
      <c r="O3272" s="7" t="str">
        <f>IF(OR($C3272=13,$C3272=14,$C3272=15),$J3272,"")</f>
        <v/>
      </c>
      <c r="P3272" s="8" t="str">
        <f t="shared" si="360"/>
        <v/>
      </c>
      <c r="Q3272" s="3">
        <f>IF(OR($C3272=19,$C3272=20,$C3272=21),$J3272,"")</f>
        <v>284.38626611720269</v>
      </c>
      <c r="R3272" s="3">
        <f t="shared" si="363"/>
        <v>258.70864705864574</v>
      </c>
      <c r="S3272" s="7" t="str">
        <f>IF(OR($C3272=25,$C3272=26,$C3272=27),$J3272,"")</f>
        <v/>
      </c>
      <c r="T3272" s="9" t="str">
        <f t="shared" si="364"/>
        <v/>
      </c>
    </row>
    <row r="3273" spans="1:20" x14ac:dyDescent="0.25">
      <c r="A3273" s="20">
        <f t="shared" si="362"/>
        <v>42883.87</v>
      </c>
      <c r="B3273" s="2">
        <v>42883.864918981482</v>
      </c>
      <c r="C3273" s="1">
        <v>21</v>
      </c>
      <c r="D3273" s="1">
        <v>24</v>
      </c>
      <c r="E3273" s="1">
        <v>22</v>
      </c>
      <c r="F3273" s="1">
        <v>23</v>
      </c>
      <c r="G3273" s="1">
        <v>705.94100000000003</v>
      </c>
      <c r="H3273" s="1">
        <v>243.95569654146155</v>
      </c>
      <c r="I3273" s="22">
        <v>4435.5600000000004</v>
      </c>
      <c r="J3273" s="1">
        <v>243.95569654146155</v>
      </c>
      <c r="K3273" s="7" t="str">
        <f>IF(OR($C3273=1,$C3273=2,$C3273=3),$J3273,"")</f>
        <v/>
      </c>
      <c r="L3273" s="8" t="str">
        <f t="shared" si="359"/>
        <v/>
      </c>
      <c r="M3273" s="3" t="str">
        <f>IF(OR($C3273=7,$C3273=8,$C3273=9),$J3273,"")</f>
        <v/>
      </c>
      <c r="N3273" s="8" t="str">
        <f t="shared" si="361"/>
        <v/>
      </c>
      <c r="O3273" s="7" t="str">
        <f>IF(OR($C3273=13,$C3273=14,$C3273=15),$J3273,"")</f>
        <v/>
      </c>
      <c r="P3273" s="8" t="str">
        <f t="shared" si="360"/>
        <v/>
      </c>
      <c r="Q3273" s="3">
        <f>IF(OR($C3273=19,$C3273=20,$C3273=21),$J3273,"")</f>
        <v>243.95569654146155</v>
      </c>
      <c r="R3273" s="3" t="str">
        <f t="shared" si="363"/>
        <v/>
      </c>
      <c r="S3273" s="7" t="str">
        <f>IF(OR($C3273=25,$C3273=26,$C3273=27),$J3273,"")</f>
        <v/>
      </c>
      <c r="T3273" s="9" t="str">
        <f t="shared" si="364"/>
        <v/>
      </c>
    </row>
    <row r="3274" spans="1:20" x14ac:dyDescent="0.25">
      <c r="A3274" s="20">
        <f t="shared" si="362"/>
        <v>42883.880000000005</v>
      </c>
      <c r="B3274" s="2">
        <v>42883.878576388888</v>
      </c>
      <c r="C3274" s="1">
        <v>7</v>
      </c>
      <c r="D3274" s="1">
        <v>10</v>
      </c>
      <c r="E3274" s="1">
        <v>8</v>
      </c>
      <c r="F3274" s="1">
        <v>9</v>
      </c>
      <c r="G3274" s="1">
        <v>556.45500000000004</v>
      </c>
      <c r="H3274" s="1">
        <v>192.29704340586392</v>
      </c>
      <c r="I3274" s="22">
        <v>3496.31</v>
      </c>
      <c r="J3274" s="1">
        <v>192.29704340586392</v>
      </c>
      <c r="K3274" s="7" t="str">
        <f>IF(OR($C3274=1,$C3274=2,$C3274=3),$J3274,"")</f>
        <v/>
      </c>
      <c r="L3274" s="8" t="str">
        <f t="shared" si="359"/>
        <v/>
      </c>
      <c r="M3274" s="3">
        <f>IF(OR($C3274=7,$C3274=8,$C3274=9),$J3274,"")</f>
        <v>192.29704340586392</v>
      </c>
      <c r="N3274" s="8" t="str">
        <f t="shared" si="361"/>
        <v/>
      </c>
      <c r="O3274" s="7" t="str">
        <f>IF(OR($C3274=13,$C3274=14,$C3274=15),$J3274,"")</f>
        <v/>
      </c>
      <c r="P3274" s="8" t="str">
        <f t="shared" si="360"/>
        <v/>
      </c>
      <c r="Q3274" s="3" t="str">
        <f>IF(OR($C3274=19,$C3274=20,$C3274=21),$J3274,"")</f>
        <v/>
      </c>
      <c r="R3274" s="3" t="str">
        <f t="shared" si="363"/>
        <v/>
      </c>
      <c r="S3274" s="7" t="str">
        <f>IF(OR($C3274=25,$C3274=26,$C3274=27),$J3274,"")</f>
        <v/>
      </c>
      <c r="T3274" s="9" t="str">
        <f t="shared" si="364"/>
        <v/>
      </c>
    </row>
    <row r="3275" spans="1:20" x14ac:dyDescent="0.25">
      <c r="A3275" s="20">
        <f t="shared" si="362"/>
        <v>42883.880000000005</v>
      </c>
      <c r="B3275" s="2">
        <v>42883.878599537034</v>
      </c>
      <c r="C3275" s="1">
        <v>8</v>
      </c>
      <c r="D3275" s="1">
        <v>11</v>
      </c>
      <c r="E3275" s="1">
        <v>9</v>
      </c>
      <c r="F3275" s="1">
        <v>10</v>
      </c>
      <c r="G3275" s="1">
        <v>573.45600000000002</v>
      </c>
      <c r="H3275" s="1">
        <v>198.17216724326872</v>
      </c>
      <c r="I3275" s="22">
        <v>3603.13</v>
      </c>
      <c r="J3275" s="1">
        <v>198.17216724326872</v>
      </c>
      <c r="K3275" s="7" t="str">
        <f>IF(OR($C3275=1,$C3275=2,$C3275=3),$J3275,"")</f>
        <v/>
      </c>
      <c r="L3275" s="8" t="str">
        <f t="shared" si="359"/>
        <v/>
      </c>
      <c r="M3275" s="3">
        <f>IF(OR($C3275=7,$C3275=8,$C3275=9),$J3275,"")</f>
        <v>198.17216724326872</v>
      </c>
      <c r="N3275" s="8">
        <f t="shared" si="361"/>
        <v>197.3052342785351</v>
      </c>
      <c r="O3275" s="7" t="str">
        <f>IF(OR($C3275=13,$C3275=14,$C3275=15),$J3275,"")</f>
        <v/>
      </c>
      <c r="P3275" s="8" t="str">
        <f t="shared" si="360"/>
        <v/>
      </c>
      <c r="Q3275" s="3" t="str">
        <f>IF(OR($C3275=19,$C3275=20,$C3275=21),$J3275,"")</f>
        <v/>
      </c>
      <c r="R3275" s="3" t="str">
        <f t="shared" si="363"/>
        <v/>
      </c>
      <c r="S3275" s="7" t="str">
        <f>IF(OR($C3275=25,$C3275=26,$C3275=27),$J3275,"")</f>
        <v/>
      </c>
      <c r="T3275" s="9" t="str">
        <f t="shared" si="364"/>
        <v/>
      </c>
    </row>
    <row r="3276" spans="1:20" x14ac:dyDescent="0.25">
      <c r="A3276" s="20">
        <f t="shared" si="362"/>
        <v>42883.880000000005</v>
      </c>
      <c r="B3276" s="2">
        <v>42883.878634259258</v>
      </c>
      <c r="C3276" s="1">
        <v>9</v>
      </c>
      <c r="D3276" s="1">
        <v>12</v>
      </c>
      <c r="E3276" s="1">
        <v>10</v>
      </c>
      <c r="F3276" s="1">
        <v>11</v>
      </c>
      <c r="G3276" s="1">
        <v>582.93100000000004</v>
      </c>
      <c r="H3276" s="1">
        <v>201.44649218647268</v>
      </c>
      <c r="I3276" s="22">
        <v>3662.66</v>
      </c>
      <c r="J3276" s="1">
        <v>201.44649218647268</v>
      </c>
      <c r="K3276" s="7" t="str">
        <f>IF(OR($C3276=1,$C3276=2,$C3276=3),$J3276,"")</f>
        <v/>
      </c>
      <c r="L3276" s="8" t="str">
        <f t="shared" si="359"/>
        <v/>
      </c>
      <c r="M3276" s="3">
        <f>IF(OR($C3276=7,$C3276=8,$C3276=9),$J3276,"")</f>
        <v>201.44649218647268</v>
      </c>
      <c r="N3276" s="8" t="str">
        <f t="shared" si="361"/>
        <v/>
      </c>
      <c r="O3276" s="7" t="str">
        <f>IF(OR($C3276=13,$C3276=14,$C3276=15),$J3276,"")</f>
        <v/>
      </c>
      <c r="P3276" s="8" t="str">
        <f t="shared" si="360"/>
        <v/>
      </c>
      <c r="Q3276" s="3" t="str">
        <f>IF(OR($C3276=19,$C3276=20,$C3276=21),$J3276,"")</f>
        <v/>
      </c>
      <c r="R3276" s="3" t="str">
        <f t="shared" si="363"/>
        <v/>
      </c>
      <c r="S3276" s="7" t="str">
        <f>IF(OR($C3276=25,$C3276=26,$C3276=27),$J3276,"")</f>
        <v/>
      </c>
      <c r="T3276" s="9" t="str">
        <f t="shared" si="364"/>
        <v/>
      </c>
    </row>
    <row r="3277" spans="1:20" x14ac:dyDescent="0.25">
      <c r="A3277" s="20">
        <f t="shared" si="362"/>
        <v>42883.880000000005</v>
      </c>
      <c r="B3277" s="2">
        <v>42883.878750000003</v>
      </c>
      <c r="C3277" s="1">
        <v>19</v>
      </c>
      <c r="D3277" s="1">
        <v>22</v>
      </c>
      <c r="E3277" s="1">
        <v>20</v>
      </c>
      <c r="F3277" s="1">
        <v>21</v>
      </c>
      <c r="G3277" s="1">
        <v>717.92499999999995</v>
      </c>
      <c r="H3277" s="1">
        <v>248.09706964112971</v>
      </c>
      <c r="I3277" s="22">
        <v>4510.8599999999997</v>
      </c>
      <c r="J3277" s="1">
        <v>248.09706964112971</v>
      </c>
      <c r="K3277" s="7" t="str">
        <f>IF(OR($C3277=1,$C3277=2,$C3277=3),$J3277,"")</f>
        <v/>
      </c>
      <c r="L3277" s="8" t="str">
        <f t="shared" si="359"/>
        <v/>
      </c>
      <c r="M3277" s="3" t="str">
        <f>IF(OR($C3277=7,$C3277=8,$C3277=9),$J3277,"")</f>
        <v/>
      </c>
      <c r="N3277" s="8" t="str">
        <f t="shared" si="361"/>
        <v/>
      </c>
      <c r="O3277" s="7" t="str">
        <f>IF(OR($C3277=13,$C3277=14,$C3277=15),$J3277,"")</f>
        <v/>
      </c>
      <c r="P3277" s="8" t="str">
        <f t="shared" si="360"/>
        <v/>
      </c>
      <c r="Q3277" s="3">
        <f>IF(OR($C3277=19,$C3277=20,$C3277=21),$J3277,"")</f>
        <v>248.09706964112971</v>
      </c>
      <c r="R3277" s="3" t="str">
        <f t="shared" si="363"/>
        <v/>
      </c>
      <c r="S3277" s="7" t="str">
        <f>IF(OR($C3277=25,$C3277=26,$C3277=27),$J3277,"")</f>
        <v/>
      </c>
      <c r="T3277" s="9" t="str">
        <f t="shared" si="364"/>
        <v/>
      </c>
    </row>
    <row r="3278" spans="1:20" x14ac:dyDescent="0.25">
      <c r="A3278" s="20">
        <f t="shared" si="362"/>
        <v>42883.880000000005</v>
      </c>
      <c r="B3278" s="2">
        <v>42883.878784722219</v>
      </c>
      <c r="C3278" s="1">
        <v>20</v>
      </c>
      <c r="D3278" s="1">
        <v>23</v>
      </c>
      <c r="E3278" s="1">
        <v>21</v>
      </c>
      <c r="F3278" s="1">
        <v>22</v>
      </c>
      <c r="G3278" s="1">
        <v>823.83699999999999</v>
      </c>
      <c r="H3278" s="1">
        <v>284.69762936509994</v>
      </c>
      <c r="I3278" s="22">
        <v>5176.32</v>
      </c>
      <c r="J3278" s="1">
        <v>284.69762936509994</v>
      </c>
      <c r="K3278" s="7" t="str">
        <f>IF(OR($C3278=1,$C3278=2,$C3278=3),$J3278,"")</f>
        <v/>
      </c>
      <c r="L3278" s="8" t="str">
        <f t="shared" si="359"/>
        <v/>
      </c>
      <c r="M3278" s="3" t="str">
        <f>IF(OR($C3278=7,$C3278=8,$C3278=9),$J3278,"")</f>
        <v/>
      </c>
      <c r="N3278" s="8" t="str">
        <f t="shared" si="361"/>
        <v/>
      </c>
      <c r="O3278" s="7" t="str">
        <f>IF(OR($C3278=13,$C3278=14,$C3278=15),$J3278,"")</f>
        <v/>
      </c>
      <c r="P3278" s="8" t="str">
        <f t="shared" si="360"/>
        <v/>
      </c>
      <c r="Q3278" s="3">
        <f>IF(OR($C3278=19,$C3278=20,$C3278=21),$J3278,"")</f>
        <v>284.69762936509994</v>
      </c>
      <c r="R3278" s="3">
        <f t="shared" si="363"/>
        <v>258.97347284736782</v>
      </c>
      <c r="S3278" s="7" t="str">
        <f>IF(OR($C3278=25,$C3278=26,$C3278=27),$J3278,"")</f>
        <v/>
      </c>
      <c r="T3278" s="9" t="str">
        <f t="shared" si="364"/>
        <v/>
      </c>
    </row>
    <row r="3279" spans="1:20" x14ac:dyDescent="0.25">
      <c r="A3279" s="20">
        <f t="shared" si="362"/>
        <v>42883.880000000005</v>
      </c>
      <c r="B3279" s="2">
        <v>42883.878807870373</v>
      </c>
      <c r="C3279" s="1">
        <v>21</v>
      </c>
      <c r="D3279" s="1">
        <v>24</v>
      </c>
      <c r="E3279" s="1">
        <v>22</v>
      </c>
      <c r="F3279" s="1">
        <v>23</v>
      </c>
      <c r="G3279" s="1">
        <v>706.43299999999999</v>
      </c>
      <c r="H3279" s="1">
        <v>244.1257195358738</v>
      </c>
      <c r="I3279" s="22">
        <v>4438.6499999999996</v>
      </c>
      <c r="J3279" s="1">
        <v>244.1257195358738</v>
      </c>
      <c r="K3279" s="7" t="str">
        <f>IF(OR($C3279=1,$C3279=2,$C3279=3),$J3279,"")</f>
        <v/>
      </c>
      <c r="L3279" s="8" t="str">
        <f t="shared" si="359"/>
        <v/>
      </c>
      <c r="M3279" s="3" t="str">
        <f>IF(OR($C3279=7,$C3279=8,$C3279=9),$J3279,"")</f>
        <v/>
      </c>
      <c r="N3279" s="8" t="str">
        <f t="shared" si="361"/>
        <v/>
      </c>
      <c r="O3279" s="7" t="str">
        <f>IF(OR($C3279=13,$C3279=14,$C3279=15),$J3279,"")</f>
        <v/>
      </c>
      <c r="P3279" s="8" t="str">
        <f t="shared" si="360"/>
        <v/>
      </c>
      <c r="Q3279" s="3">
        <f>IF(OR($C3279=19,$C3279=20,$C3279=21),$J3279,"")</f>
        <v>244.1257195358738</v>
      </c>
      <c r="R3279" s="3" t="str">
        <f t="shared" si="363"/>
        <v/>
      </c>
      <c r="S3279" s="7" t="str">
        <f>IF(OR($C3279=25,$C3279=26,$C3279=27),$J3279,"")</f>
        <v/>
      </c>
      <c r="T3279" s="9" t="str">
        <f t="shared" si="364"/>
        <v/>
      </c>
    </row>
    <row r="3280" spans="1:20" x14ac:dyDescent="0.25">
      <c r="A3280" s="20">
        <f t="shared" si="362"/>
        <v>42883.9</v>
      </c>
      <c r="B3280" s="2">
        <v>42883.892476851855</v>
      </c>
      <c r="C3280" s="1">
        <v>7</v>
      </c>
      <c r="D3280" s="1">
        <v>10</v>
      </c>
      <c r="E3280" s="1">
        <v>8</v>
      </c>
      <c r="F3280" s="1">
        <v>9</v>
      </c>
      <c r="G3280" s="1">
        <v>556.048</v>
      </c>
      <c r="H3280" s="1">
        <v>192.15639430276269</v>
      </c>
      <c r="I3280" s="22">
        <v>3493.75</v>
      </c>
      <c r="J3280" s="1">
        <v>192.15639430276269</v>
      </c>
      <c r="K3280" s="7" t="str">
        <f>IF(OR($C3280=1,$C3280=2,$C3280=3),$J3280,"")</f>
        <v/>
      </c>
      <c r="L3280" s="8" t="str">
        <f t="shared" si="359"/>
        <v/>
      </c>
      <c r="M3280" s="3">
        <f>IF(OR($C3280=7,$C3280=8,$C3280=9),$J3280,"")</f>
        <v>192.15639430276269</v>
      </c>
      <c r="N3280" s="8">
        <f>AVERAGE(M3280:M3281)</f>
        <v>195.2743464716342</v>
      </c>
      <c r="O3280" s="7" t="str">
        <f>IF(OR($C3280=13,$C3280=14,$C3280=15),$J3280,"")</f>
        <v/>
      </c>
      <c r="P3280" s="8" t="str">
        <f t="shared" si="360"/>
        <v/>
      </c>
      <c r="Q3280" s="3" t="str">
        <f>IF(OR($C3280=19,$C3280=20,$C3280=21),$J3280,"")</f>
        <v/>
      </c>
      <c r="R3280" s="3" t="str">
        <f t="shared" si="363"/>
        <v/>
      </c>
      <c r="S3280" s="7" t="str">
        <f>IF(OR($C3280=25,$C3280=26,$C3280=27),$J3280,"")</f>
        <v/>
      </c>
      <c r="T3280" s="9" t="str">
        <f t="shared" si="364"/>
        <v/>
      </c>
    </row>
    <row r="3281" spans="1:20" x14ac:dyDescent="0.25">
      <c r="A3281" s="20">
        <f t="shared" si="362"/>
        <v>42883.9</v>
      </c>
      <c r="B3281" s="2">
        <v>42883.892500000002</v>
      </c>
      <c r="C3281" s="1">
        <v>8</v>
      </c>
      <c r="D3281" s="1">
        <v>11</v>
      </c>
      <c r="E3281" s="1">
        <v>9</v>
      </c>
      <c r="F3281" s="1">
        <v>10</v>
      </c>
      <c r="G3281" s="1">
        <v>574.09299999999996</v>
      </c>
      <c r="H3281" s="1">
        <v>198.39229864050574</v>
      </c>
      <c r="I3281" s="22">
        <v>3607.13</v>
      </c>
      <c r="J3281" s="1">
        <v>198.39229864050574</v>
      </c>
      <c r="K3281" s="7" t="str">
        <f>IF(OR($C3281=1,$C3281=2,$C3281=3),$J3281,"")</f>
        <v/>
      </c>
      <c r="L3281" s="8" t="str">
        <f t="shared" si="359"/>
        <v/>
      </c>
      <c r="M3281" s="3">
        <f>IF(OR($C3281=7,$C3281=8,$C3281=9),$J3281,"")</f>
        <v>198.39229864050574</v>
      </c>
      <c r="N3281" s="8" t="str">
        <f t="shared" si="361"/>
        <v/>
      </c>
      <c r="O3281" s="7" t="str">
        <f>IF(OR($C3281=13,$C3281=14,$C3281=15),$J3281,"")</f>
        <v/>
      </c>
      <c r="P3281" s="8" t="str">
        <f t="shared" si="360"/>
        <v/>
      </c>
      <c r="Q3281" s="3" t="str">
        <f>IF(OR($C3281=19,$C3281=20,$C3281=21),$J3281,"")</f>
        <v/>
      </c>
      <c r="R3281" s="3" t="str">
        <f t="shared" si="363"/>
        <v/>
      </c>
      <c r="S3281" s="7" t="str">
        <f>IF(OR($C3281=25,$C3281=26,$C3281=27),$J3281,"")</f>
        <v/>
      </c>
      <c r="T3281" s="9" t="str">
        <f t="shared" si="364"/>
        <v/>
      </c>
    </row>
    <row r="3282" spans="1:20" x14ac:dyDescent="0.25">
      <c r="A3282" s="20">
        <f t="shared" si="362"/>
        <v>42883.9</v>
      </c>
      <c r="B3282" s="2">
        <v>42883.892650462964</v>
      </c>
      <c r="C3282" s="1">
        <v>19</v>
      </c>
      <c r="D3282" s="1">
        <v>22</v>
      </c>
      <c r="E3282" s="1">
        <v>20</v>
      </c>
      <c r="F3282" s="1">
        <v>21</v>
      </c>
      <c r="G3282" s="1">
        <v>717.53300000000002</v>
      </c>
      <c r="H3282" s="1">
        <v>247.96160416590695</v>
      </c>
      <c r="I3282" s="22">
        <v>4508.3900000000003</v>
      </c>
      <c r="J3282" s="1">
        <v>247.96160416590695</v>
      </c>
      <c r="K3282" s="7" t="str">
        <f>IF(OR($C3282=1,$C3282=2,$C3282=3),$J3282,"")</f>
        <v/>
      </c>
      <c r="L3282" s="8" t="str">
        <f t="shared" si="359"/>
        <v/>
      </c>
      <c r="M3282" s="3" t="str">
        <f>IF(OR($C3282=7,$C3282=8,$C3282=9),$J3282,"")</f>
        <v/>
      </c>
      <c r="N3282" s="8" t="str">
        <f t="shared" si="361"/>
        <v/>
      </c>
      <c r="O3282" s="7" t="str">
        <f>IF(OR($C3282=13,$C3282=14,$C3282=15),$J3282,"")</f>
        <v/>
      </c>
      <c r="P3282" s="8" t="str">
        <f t="shared" si="360"/>
        <v/>
      </c>
      <c r="Q3282" s="3">
        <f>IF(OR($C3282=19,$C3282=20,$C3282=21),$J3282,"")</f>
        <v>247.96160416590695</v>
      </c>
      <c r="R3282" s="3" t="str">
        <f t="shared" si="363"/>
        <v/>
      </c>
      <c r="S3282" s="7" t="str">
        <f>IF(OR($C3282=25,$C3282=26,$C3282=27),$J3282,"")</f>
        <v/>
      </c>
      <c r="T3282" s="9" t="str">
        <f t="shared" si="364"/>
        <v/>
      </c>
    </row>
    <row r="3283" spans="1:20" x14ac:dyDescent="0.25">
      <c r="A3283" s="20">
        <f t="shared" si="362"/>
        <v>42883.9</v>
      </c>
      <c r="B3283" s="2">
        <v>42883.89267361111</v>
      </c>
      <c r="C3283" s="1">
        <v>20</v>
      </c>
      <c r="D3283" s="1">
        <v>23</v>
      </c>
      <c r="E3283" s="1">
        <v>21</v>
      </c>
      <c r="F3283" s="1">
        <v>22</v>
      </c>
      <c r="G3283" s="1">
        <v>821.67100000000005</v>
      </c>
      <c r="H3283" s="1">
        <v>283.94911349945568</v>
      </c>
      <c r="I3283" s="22">
        <v>5162.71</v>
      </c>
      <c r="J3283" s="1">
        <v>283.94911349945568</v>
      </c>
      <c r="K3283" s="7" t="str">
        <f>IF(OR($C3283=1,$C3283=2,$C3283=3),$J3283,"")</f>
        <v/>
      </c>
      <c r="L3283" s="8" t="str">
        <f t="shared" si="359"/>
        <v/>
      </c>
      <c r="M3283" s="3" t="str">
        <f>IF(OR($C3283=7,$C3283=8,$C3283=9),$J3283,"")</f>
        <v/>
      </c>
      <c r="N3283" s="8" t="str">
        <f t="shared" si="361"/>
        <v/>
      </c>
      <c r="O3283" s="7" t="str">
        <f>IF(OR($C3283=13,$C3283=14,$C3283=15),$J3283,"")</f>
        <v/>
      </c>
      <c r="P3283" s="8" t="str">
        <f t="shared" si="360"/>
        <v/>
      </c>
      <c r="Q3283" s="3">
        <f>IF(OR($C3283=19,$C3283=20,$C3283=21),$J3283,"")</f>
        <v>283.94911349945568</v>
      </c>
      <c r="R3283" s="3">
        <f t="shared" si="363"/>
        <v>258.74585398763975</v>
      </c>
      <c r="S3283" s="7" t="str">
        <f>IF(OR($C3283=25,$C3283=26,$C3283=27),$J3283,"")</f>
        <v/>
      </c>
      <c r="T3283" s="9" t="str">
        <f t="shared" si="364"/>
        <v/>
      </c>
    </row>
    <row r="3284" spans="1:20" x14ac:dyDescent="0.25">
      <c r="A3284" s="20">
        <f t="shared" si="362"/>
        <v>42883.9</v>
      </c>
      <c r="B3284" s="2">
        <v>42883.892708333333</v>
      </c>
      <c r="C3284" s="1">
        <v>21</v>
      </c>
      <c r="D3284" s="1">
        <v>24</v>
      </c>
      <c r="E3284" s="1">
        <v>22</v>
      </c>
      <c r="F3284" s="1">
        <v>23</v>
      </c>
      <c r="G3284" s="1">
        <v>707.01499999999999</v>
      </c>
      <c r="H3284" s="1">
        <v>244.32684429755662</v>
      </c>
      <c r="I3284" s="22">
        <v>4442.3100000000004</v>
      </c>
      <c r="J3284" s="1">
        <v>244.32684429755662</v>
      </c>
      <c r="K3284" s="7" t="str">
        <f>IF(OR($C3284=1,$C3284=2,$C3284=3),$J3284,"")</f>
        <v/>
      </c>
      <c r="L3284" s="8" t="str">
        <f t="shared" si="359"/>
        <v/>
      </c>
      <c r="M3284" s="3" t="str">
        <f>IF(OR($C3284=7,$C3284=8,$C3284=9),$J3284,"")</f>
        <v/>
      </c>
      <c r="N3284" s="8" t="str">
        <f t="shared" si="361"/>
        <v/>
      </c>
      <c r="O3284" s="7" t="str">
        <f>IF(OR($C3284=13,$C3284=14,$C3284=15),$J3284,"")</f>
        <v/>
      </c>
      <c r="P3284" s="8" t="str">
        <f t="shared" si="360"/>
        <v/>
      </c>
      <c r="Q3284" s="3">
        <f>IF(OR($C3284=19,$C3284=20,$C3284=21),$J3284,"")</f>
        <v>244.32684429755662</v>
      </c>
      <c r="R3284" s="3" t="str">
        <f t="shared" si="363"/>
        <v/>
      </c>
      <c r="S3284" s="7" t="str">
        <f>IF(OR($C3284=25,$C3284=26,$C3284=27),$J3284,"")</f>
        <v/>
      </c>
      <c r="T3284" s="9" t="str">
        <f t="shared" si="364"/>
        <v/>
      </c>
    </row>
    <row r="3285" spans="1:20" x14ac:dyDescent="0.25">
      <c r="A3285" s="20">
        <f t="shared" si="362"/>
        <v>42883.91</v>
      </c>
      <c r="B3285" s="2">
        <v>42883.906365740739</v>
      </c>
      <c r="C3285" s="1">
        <v>7</v>
      </c>
      <c r="D3285" s="1">
        <v>10</v>
      </c>
      <c r="E3285" s="1">
        <v>8</v>
      </c>
      <c r="F3285" s="1">
        <v>9</v>
      </c>
      <c r="G3285" s="1">
        <v>555.923</v>
      </c>
      <c r="H3285" s="1">
        <v>192.11319740377584</v>
      </c>
      <c r="I3285" s="22">
        <v>3492.97</v>
      </c>
      <c r="J3285" s="1">
        <v>192.11319740377584</v>
      </c>
      <c r="K3285" s="7" t="str">
        <f>IF(OR($C3285=1,$C3285=2,$C3285=3),$J3285,"")</f>
        <v/>
      </c>
      <c r="L3285" s="8" t="str">
        <f t="shared" si="359"/>
        <v/>
      </c>
      <c r="M3285" s="3">
        <f>IF(OR($C3285=7,$C3285=8,$C3285=9),$J3285,"")</f>
        <v>192.11319740377584</v>
      </c>
      <c r="N3285" s="8" t="str">
        <f t="shared" si="361"/>
        <v/>
      </c>
      <c r="O3285" s="7" t="str">
        <f>IF(OR($C3285=13,$C3285=14,$C3285=15),$J3285,"")</f>
        <v/>
      </c>
      <c r="P3285" s="8" t="str">
        <f t="shared" si="360"/>
        <v/>
      </c>
      <c r="Q3285" s="3" t="str">
        <f>IF(OR($C3285=19,$C3285=20,$C3285=21),$J3285,"")</f>
        <v/>
      </c>
      <c r="R3285" s="3" t="str">
        <f t="shared" si="363"/>
        <v/>
      </c>
      <c r="S3285" s="7" t="str">
        <f>IF(OR($C3285=25,$C3285=26,$C3285=27),$J3285,"")</f>
        <v/>
      </c>
      <c r="T3285" s="9" t="str">
        <f t="shared" si="364"/>
        <v/>
      </c>
    </row>
    <row r="3286" spans="1:20" x14ac:dyDescent="0.25">
      <c r="A3286" s="20">
        <f t="shared" si="362"/>
        <v>42883.91</v>
      </c>
      <c r="B3286" s="2">
        <v>42883.906388888892</v>
      </c>
      <c r="C3286" s="1">
        <v>8</v>
      </c>
      <c r="D3286" s="1">
        <v>11</v>
      </c>
      <c r="E3286" s="1">
        <v>9</v>
      </c>
      <c r="F3286" s="1">
        <v>10</v>
      </c>
      <c r="G3286" s="1">
        <v>573.31299999999999</v>
      </c>
      <c r="H3286" s="1">
        <v>198.12274999082774</v>
      </c>
      <c r="I3286" s="22">
        <v>3602.23</v>
      </c>
      <c r="J3286" s="1">
        <v>198.12274999082774</v>
      </c>
      <c r="K3286" s="7" t="str">
        <f>IF(OR($C3286=1,$C3286=2,$C3286=3),$J3286,"")</f>
        <v/>
      </c>
      <c r="L3286" s="8" t="str">
        <f t="shared" si="359"/>
        <v/>
      </c>
      <c r="M3286" s="3">
        <f>IF(OR($C3286=7,$C3286=8,$C3286=9),$J3286,"")</f>
        <v>198.12274999082774</v>
      </c>
      <c r="N3286" s="8">
        <f t="shared" si="361"/>
        <v>197.18969697271157</v>
      </c>
      <c r="O3286" s="7" t="str">
        <f>IF(OR($C3286=13,$C3286=14,$C3286=15),$J3286,"")</f>
        <v/>
      </c>
      <c r="P3286" s="8" t="str">
        <f t="shared" si="360"/>
        <v/>
      </c>
      <c r="Q3286" s="3" t="str">
        <f>IF(OR($C3286=19,$C3286=20,$C3286=21),$J3286,"")</f>
        <v/>
      </c>
      <c r="R3286" s="3" t="str">
        <f t="shared" si="363"/>
        <v/>
      </c>
      <c r="S3286" s="7" t="str">
        <f>IF(OR($C3286=25,$C3286=26,$C3286=27),$J3286,"")</f>
        <v/>
      </c>
      <c r="T3286" s="9" t="str">
        <f t="shared" si="364"/>
        <v/>
      </c>
    </row>
    <row r="3287" spans="1:20" x14ac:dyDescent="0.25">
      <c r="A3287" s="20">
        <f t="shared" si="362"/>
        <v>42883.91</v>
      </c>
      <c r="B3287" s="2">
        <v>42883.906423611108</v>
      </c>
      <c r="C3287" s="1">
        <v>9</v>
      </c>
      <c r="D3287" s="1">
        <v>12</v>
      </c>
      <c r="E3287" s="1">
        <v>10</v>
      </c>
      <c r="F3287" s="1">
        <v>11</v>
      </c>
      <c r="G3287" s="1">
        <v>582.60299999999995</v>
      </c>
      <c r="H3287" s="1">
        <v>201.33314352353113</v>
      </c>
      <c r="I3287" s="22">
        <v>3660.6</v>
      </c>
      <c r="J3287" s="1">
        <v>201.33314352353113</v>
      </c>
      <c r="K3287" s="7" t="str">
        <f>IF(OR($C3287=1,$C3287=2,$C3287=3),$J3287,"")</f>
        <v/>
      </c>
      <c r="L3287" s="8" t="str">
        <f t="shared" si="359"/>
        <v/>
      </c>
      <c r="M3287" s="3">
        <f>IF(OR($C3287=7,$C3287=8,$C3287=9),$J3287,"")</f>
        <v>201.33314352353113</v>
      </c>
      <c r="N3287" s="8" t="str">
        <f t="shared" si="361"/>
        <v/>
      </c>
      <c r="O3287" s="7" t="str">
        <f>IF(OR($C3287=13,$C3287=14,$C3287=15),$J3287,"")</f>
        <v/>
      </c>
      <c r="P3287" s="8" t="str">
        <f t="shared" si="360"/>
        <v/>
      </c>
      <c r="Q3287" s="3" t="str">
        <f>IF(OR($C3287=19,$C3287=20,$C3287=21),$J3287,"")</f>
        <v/>
      </c>
      <c r="R3287" s="3" t="str">
        <f t="shared" si="363"/>
        <v/>
      </c>
      <c r="S3287" s="7" t="str">
        <f>IF(OR($C3287=25,$C3287=26,$C3287=27),$J3287,"")</f>
        <v/>
      </c>
      <c r="T3287" s="9" t="str">
        <f t="shared" si="364"/>
        <v/>
      </c>
    </row>
    <row r="3288" spans="1:20" x14ac:dyDescent="0.25">
      <c r="A3288" s="20">
        <f t="shared" si="362"/>
        <v>42883.91</v>
      </c>
      <c r="B3288" s="2">
        <v>42883.906539351854</v>
      </c>
      <c r="C3288" s="1">
        <v>19</v>
      </c>
      <c r="D3288" s="1">
        <v>22</v>
      </c>
      <c r="E3288" s="1">
        <v>20</v>
      </c>
      <c r="F3288" s="1">
        <v>21</v>
      </c>
      <c r="G3288" s="1">
        <v>718.42399999999998</v>
      </c>
      <c r="H3288" s="1">
        <v>248.26951166188528</v>
      </c>
      <c r="I3288" s="22">
        <v>4513.99</v>
      </c>
      <c r="J3288" s="1">
        <v>248.26951166188528</v>
      </c>
      <c r="K3288" s="7" t="str">
        <f>IF(OR($C3288=1,$C3288=2,$C3288=3),$J3288,"")</f>
        <v/>
      </c>
      <c r="L3288" s="8" t="str">
        <f t="shared" si="359"/>
        <v/>
      </c>
      <c r="M3288" s="3" t="str">
        <f>IF(OR($C3288=7,$C3288=8,$C3288=9),$J3288,"")</f>
        <v/>
      </c>
      <c r="N3288" s="8" t="str">
        <f t="shared" si="361"/>
        <v/>
      </c>
      <c r="O3288" s="7" t="str">
        <f>IF(OR($C3288=13,$C3288=14,$C3288=15),$J3288,"")</f>
        <v/>
      </c>
      <c r="P3288" s="8" t="str">
        <f t="shared" si="360"/>
        <v/>
      </c>
      <c r="Q3288" s="3">
        <f>IF(OR($C3288=19,$C3288=20,$C3288=21),$J3288,"")</f>
        <v>248.26951166188528</v>
      </c>
      <c r="R3288" s="3" t="str">
        <f t="shared" si="363"/>
        <v/>
      </c>
      <c r="S3288" s="7" t="str">
        <f>IF(OR($C3288=25,$C3288=26,$C3288=27),$J3288,"")</f>
        <v/>
      </c>
      <c r="T3288" s="9" t="str">
        <f t="shared" si="364"/>
        <v/>
      </c>
    </row>
    <row r="3289" spans="1:20" x14ac:dyDescent="0.25">
      <c r="A3289" s="20">
        <f t="shared" si="362"/>
        <v>42883.91</v>
      </c>
      <c r="B3289" s="2">
        <v>42883.9065625</v>
      </c>
      <c r="C3289" s="1">
        <v>20</v>
      </c>
      <c r="D3289" s="1">
        <v>23</v>
      </c>
      <c r="E3289" s="1">
        <v>21</v>
      </c>
      <c r="F3289" s="1">
        <v>22</v>
      </c>
      <c r="G3289" s="1">
        <v>822.52</v>
      </c>
      <c r="H3289" s="1">
        <v>284.24250683737444</v>
      </c>
      <c r="I3289" s="22">
        <v>5168.05</v>
      </c>
      <c r="J3289" s="1">
        <v>284.24250683737444</v>
      </c>
      <c r="K3289" s="7" t="str">
        <f>IF(OR($C3289=1,$C3289=2,$C3289=3),$J3289,"")</f>
        <v/>
      </c>
      <c r="L3289" s="8" t="str">
        <f t="shared" si="359"/>
        <v/>
      </c>
      <c r="M3289" s="3" t="str">
        <f>IF(OR($C3289=7,$C3289=8,$C3289=9),$J3289,"")</f>
        <v/>
      </c>
      <c r="N3289" s="8" t="str">
        <f t="shared" si="361"/>
        <v/>
      </c>
      <c r="O3289" s="7" t="str">
        <f>IF(OR($C3289=13,$C3289=14,$C3289=15),$J3289,"")</f>
        <v/>
      </c>
      <c r="P3289" s="8" t="str">
        <f t="shared" si="360"/>
        <v/>
      </c>
      <c r="Q3289" s="3">
        <f>IF(OR($C3289=19,$C3289=20,$C3289=21),$J3289,"")</f>
        <v>284.24250683737444</v>
      </c>
      <c r="R3289" s="3">
        <f t="shared" si="363"/>
        <v>258.8377769886838</v>
      </c>
      <c r="S3289" s="7" t="str">
        <f>IF(OR($C3289=25,$C3289=26,$C3289=27),$J3289,"")</f>
        <v/>
      </c>
      <c r="T3289" s="9" t="str">
        <f t="shared" si="364"/>
        <v/>
      </c>
    </row>
    <row r="3290" spans="1:20" x14ac:dyDescent="0.25">
      <c r="A3290" s="20">
        <f t="shared" si="362"/>
        <v>42883.91</v>
      </c>
      <c r="B3290" s="2">
        <v>42883.906597222223</v>
      </c>
      <c r="C3290" s="1">
        <v>21</v>
      </c>
      <c r="D3290" s="1">
        <v>24</v>
      </c>
      <c r="E3290" s="1">
        <v>22</v>
      </c>
      <c r="F3290" s="1">
        <v>23</v>
      </c>
      <c r="G3290" s="1">
        <v>706.07299999999998</v>
      </c>
      <c r="H3290" s="1">
        <v>244.00131246679163</v>
      </c>
      <c r="I3290" s="22">
        <v>4436.3900000000003</v>
      </c>
      <c r="J3290" s="1">
        <v>244.00131246679163</v>
      </c>
      <c r="K3290" s="7" t="str">
        <f>IF(OR($C3290=1,$C3290=2,$C3290=3),$J3290,"")</f>
        <v/>
      </c>
      <c r="L3290" s="8" t="str">
        <f t="shared" si="359"/>
        <v/>
      </c>
      <c r="M3290" s="3" t="str">
        <f>IF(OR($C3290=7,$C3290=8,$C3290=9),$J3290,"")</f>
        <v/>
      </c>
      <c r="N3290" s="8" t="str">
        <f t="shared" si="361"/>
        <v/>
      </c>
      <c r="O3290" s="7" t="str">
        <f>IF(OR($C3290=13,$C3290=14,$C3290=15),$J3290,"")</f>
        <v/>
      </c>
      <c r="P3290" s="8" t="str">
        <f t="shared" si="360"/>
        <v/>
      </c>
      <c r="Q3290" s="3">
        <f>IF(OR($C3290=19,$C3290=20,$C3290=21),$J3290,"")</f>
        <v>244.00131246679163</v>
      </c>
      <c r="R3290" s="3" t="str">
        <f t="shared" si="363"/>
        <v/>
      </c>
      <c r="S3290" s="7" t="str">
        <f>IF(OR($C3290=25,$C3290=26,$C3290=27),$J3290,"")</f>
        <v/>
      </c>
      <c r="T3290" s="9" t="str">
        <f t="shared" si="364"/>
        <v/>
      </c>
    </row>
  </sheetData>
  <sortState ref="B3:S3290">
    <sortCondition ref="B2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7"/>
  <sheetViews>
    <sheetView tabSelected="1" workbookViewId="0">
      <selection activeCell="E6" sqref="E6"/>
    </sheetView>
  </sheetViews>
  <sheetFormatPr baseColWidth="10" defaultRowHeight="15" x14ac:dyDescent="0.25"/>
  <cols>
    <col min="1" max="1" width="15.140625" bestFit="1" customWidth="1"/>
  </cols>
  <sheetData>
    <row r="1" spans="1:6" x14ac:dyDescent="0.25">
      <c r="A1" s="23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s="24">
        <v>42877.517465277779</v>
      </c>
      <c r="B2">
        <v>226.58547471259612</v>
      </c>
      <c r="C2">
        <v>197.28772513547906</v>
      </c>
      <c r="D2">
        <v>246.7158055991259</v>
      </c>
      <c r="E2">
        <v>263.79845127246944</v>
      </c>
      <c r="F2">
        <v>293.7799213667505</v>
      </c>
    </row>
    <row r="3" spans="1:6" x14ac:dyDescent="0.25">
      <c r="A3" s="24">
        <v>42877.531331018523</v>
      </c>
      <c r="B3">
        <v>228.51447543375335</v>
      </c>
      <c r="C3">
        <v>200.21497739428995</v>
      </c>
      <c r="D3">
        <v>243.3590033767897</v>
      </c>
      <c r="E3">
        <v>308.38905500824114</v>
      </c>
      <c r="F3">
        <v>294.82321287108113</v>
      </c>
    </row>
    <row r="4" spans="1:6" x14ac:dyDescent="0.25">
      <c r="A4" s="24">
        <v>42877.545219907413</v>
      </c>
      <c r="B4">
        <v>231.14407226061212</v>
      </c>
      <c r="C4">
        <v>200.49523887491671</v>
      </c>
      <c r="D4">
        <v>248.56140750730583</v>
      </c>
      <c r="E4">
        <v>293.29260275031339</v>
      </c>
      <c r="F4">
        <v>299.09187283309728</v>
      </c>
    </row>
    <row r="5" spans="1:6" x14ac:dyDescent="0.25">
      <c r="A5" s="24">
        <v>42877.559108796297</v>
      </c>
      <c r="B5">
        <v>233.10797607615072</v>
      </c>
      <c r="C5">
        <v>202.16459743523023</v>
      </c>
      <c r="D5">
        <v>254.28551498585253</v>
      </c>
      <c r="E5">
        <v>287.21952192381815</v>
      </c>
      <c r="F5">
        <v>298.22493986836366</v>
      </c>
    </row>
    <row r="6" spans="1:6" x14ac:dyDescent="0.25">
      <c r="A6" s="24">
        <v>42877.57298611111</v>
      </c>
      <c r="B6">
        <v>235.04008697403495</v>
      </c>
      <c r="C6">
        <v>204.06606733276647</v>
      </c>
      <c r="D6">
        <v>256.52207762779625</v>
      </c>
      <c r="E6">
        <v>290.01349735028822</v>
      </c>
      <c r="F6">
        <v>302.73388978047734</v>
      </c>
    </row>
    <row r="7" spans="1:6" x14ac:dyDescent="0.25">
      <c r="A7" s="24">
        <v>42877.586875000001</v>
      </c>
      <c r="B7">
        <v>240.50535863385244</v>
      </c>
      <c r="C7">
        <v>208.53377860531407</v>
      </c>
      <c r="D7">
        <v>262.83343254910295</v>
      </c>
      <c r="E7">
        <v>291.2119521157797</v>
      </c>
      <c r="F7">
        <v>309.59678270804841</v>
      </c>
    </row>
    <row r="8" spans="1:6" x14ac:dyDescent="0.25">
      <c r="A8" s="24">
        <v>42877.600763888891</v>
      </c>
      <c r="B8">
        <v>245.05646871937734</v>
      </c>
      <c r="C8">
        <v>212.29098728332585</v>
      </c>
      <c r="D8">
        <v>262.83562119198501</v>
      </c>
      <c r="E8">
        <v>318.18985542970637</v>
      </c>
      <c r="F8">
        <v>315.08589905610665</v>
      </c>
    </row>
    <row r="9" spans="1:6" x14ac:dyDescent="0.25">
      <c r="A9" s="24">
        <v>42877.614652777782</v>
      </c>
      <c r="B9">
        <v>249.40345905822301</v>
      </c>
      <c r="C9">
        <v>217.38004275090043</v>
      </c>
      <c r="D9">
        <v>272.70294483789007</v>
      </c>
      <c r="E9">
        <v>294.22698047333188</v>
      </c>
      <c r="F9">
        <v>319.34764751428492</v>
      </c>
    </row>
    <row r="10" spans="1:6" x14ac:dyDescent="0.25">
      <c r="A10" s="24">
        <v>42877.628541666672</v>
      </c>
      <c r="B10">
        <v>253.5505917444228</v>
      </c>
      <c r="C10">
        <v>221.14612119217077</v>
      </c>
      <c r="D10">
        <v>276.84593062178709</v>
      </c>
      <c r="E10">
        <v>301.16060112351062</v>
      </c>
      <c r="F10">
        <v>324.20562837021242</v>
      </c>
    </row>
    <row r="11" spans="1:6" x14ac:dyDescent="0.25">
      <c r="A11" s="24">
        <v>42877.642430555556</v>
      </c>
      <c r="B11">
        <v>257.45754967225565</v>
      </c>
      <c r="C11">
        <v>225.29417541221565</v>
      </c>
      <c r="D11">
        <v>280.70519917313845</v>
      </c>
      <c r="E11">
        <v>304.35244878758238</v>
      </c>
      <c r="F11">
        <v>327.21581867507808</v>
      </c>
    </row>
    <row r="12" spans="1:6" x14ac:dyDescent="0.25">
      <c r="A12" s="24">
        <v>42877.656319444446</v>
      </c>
      <c r="B12">
        <v>261.21740776007192</v>
      </c>
      <c r="C12">
        <v>228.78989886169356</v>
      </c>
      <c r="D12">
        <v>285.37875806832477</v>
      </c>
      <c r="E12">
        <v>311.31728639676231</v>
      </c>
      <c r="F12">
        <v>332.43826616672408</v>
      </c>
    </row>
    <row r="13" spans="1:6" x14ac:dyDescent="0.25">
      <c r="A13" s="24">
        <v>42877.670208333337</v>
      </c>
      <c r="B13">
        <v>264.54564243321147</v>
      </c>
      <c r="C13">
        <v>232.3310078530404</v>
      </c>
      <c r="D13">
        <v>288.49976281805806</v>
      </c>
      <c r="E13">
        <v>320.88465077610266</v>
      </c>
      <c r="F13">
        <v>335.72871795221653</v>
      </c>
    </row>
    <row r="14" spans="1:6" x14ac:dyDescent="0.25">
      <c r="A14" s="24">
        <v>42877.684097222227</v>
      </c>
      <c r="B14">
        <v>267.71502770981004</v>
      </c>
      <c r="C14">
        <v>235.44371879816813</v>
      </c>
      <c r="D14">
        <v>291.7601495618556</v>
      </c>
      <c r="E14">
        <v>314.9283167686026</v>
      </c>
      <c r="F14">
        <v>339.04911958767315</v>
      </c>
    </row>
    <row r="15" spans="1:6" x14ac:dyDescent="0.25">
      <c r="A15" s="24">
        <v>42877.69798611111</v>
      </c>
      <c r="B15">
        <v>270.71865208602964</v>
      </c>
      <c r="C15">
        <v>238.28319495823771</v>
      </c>
      <c r="D15">
        <v>295.17258939008684</v>
      </c>
      <c r="E15">
        <v>321.83095084324151</v>
      </c>
      <c r="F15">
        <v>343.41695962976308</v>
      </c>
    </row>
    <row r="16" spans="1:6" x14ac:dyDescent="0.25">
      <c r="A16" s="24">
        <v>42877.711875000001</v>
      </c>
      <c r="B16">
        <v>273.58254889299315</v>
      </c>
      <c r="C16">
        <v>241.06760947106542</v>
      </c>
      <c r="D16">
        <v>297.88316600357962</v>
      </c>
      <c r="E16">
        <v>324.37185003751392</v>
      </c>
      <c r="F16">
        <v>345.49225384882243</v>
      </c>
    </row>
    <row r="17" spans="1:6" x14ac:dyDescent="0.25">
      <c r="A17" s="24">
        <v>42877.725763888891</v>
      </c>
      <c r="B17">
        <v>276.27319733708663</v>
      </c>
      <c r="C17">
        <v>243.97550951913016</v>
      </c>
      <c r="D17">
        <v>300.65986267045497</v>
      </c>
      <c r="E17">
        <v>333.61587122897123</v>
      </c>
      <c r="F17">
        <v>348.37066481384551</v>
      </c>
    </row>
    <row r="18" spans="1:6" x14ac:dyDescent="0.25">
      <c r="A18" s="24">
        <v>42877.739652777782</v>
      </c>
      <c r="B18">
        <v>278.96096598791434</v>
      </c>
      <c r="C18">
        <v>247.20427613286932</v>
      </c>
      <c r="D18">
        <v>303.42596169811219</v>
      </c>
      <c r="E18">
        <v>335.51388537458848</v>
      </c>
      <c r="F18">
        <v>351.85279563910893</v>
      </c>
    </row>
    <row r="19" spans="1:6" x14ac:dyDescent="0.25">
      <c r="A19" s="24">
        <v>42877.753541666672</v>
      </c>
      <c r="B19">
        <v>281.78431530569554</v>
      </c>
      <c r="C19">
        <v>249.02056174560349</v>
      </c>
      <c r="D19">
        <v>307.08249280355193</v>
      </c>
      <c r="E19">
        <v>333.65791621065176</v>
      </c>
      <c r="F19">
        <v>355.50829001897296</v>
      </c>
    </row>
    <row r="20" spans="1:6" x14ac:dyDescent="0.25">
      <c r="A20" s="24">
        <v>42877.767430555556</v>
      </c>
      <c r="B20">
        <v>283.94243237907904</v>
      </c>
      <c r="C20">
        <v>250.74970481411484</v>
      </c>
      <c r="D20">
        <v>308.61903529844716</v>
      </c>
      <c r="E20">
        <v>335.73401677182551</v>
      </c>
      <c r="F20">
        <v>356.8454356281448</v>
      </c>
    </row>
    <row r="21" spans="1:6" x14ac:dyDescent="0.25">
      <c r="A21" s="24">
        <v>42877.781319444446</v>
      </c>
      <c r="B21">
        <v>285.60338194305649</v>
      </c>
      <c r="C21">
        <v>252.157117378972</v>
      </c>
      <c r="D21">
        <v>310.30498146797163</v>
      </c>
      <c r="E21">
        <v>337.22713198427272</v>
      </c>
      <c r="F21">
        <v>358.70589726957627</v>
      </c>
    </row>
    <row r="22" spans="1:6" x14ac:dyDescent="0.25">
      <c r="A22" s="24">
        <v>42877.795208333337</v>
      </c>
      <c r="B22">
        <v>287.45393709565354</v>
      </c>
      <c r="C22">
        <v>254.7074622951562</v>
      </c>
      <c r="D22">
        <v>312.35493350629207</v>
      </c>
      <c r="E22">
        <v>339.66585611347483</v>
      </c>
      <c r="F22">
        <v>360.04765054797343</v>
      </c>
    </row>
    <row r="23" spans="1:6" x14ac:dyDescent="0.25">
      <c r="A23" s="24">
        <v>42877.809097222227</v>
      </c>
      <c r="B23">
        <v>290.19826488622135</v>
      </c>
      <c r="C23">
        <v>255.68797430629257</v>
      </c>
      <c r="D23">
        <v>314.97669729546789</v>
      </c>
      <c r="E23">
        <v>341.79863100611936</v>
      </c>
      <c r="F23">
        <v>362.4104633266893</v>
      </c>
    </row>
    <row r="24" spans="1:6" x14ac:dyDescent="0.25">
      <c r="A24" s="24">
        <v>42877.82298611111</v>
      </c>
      <c r="B24">
        <v>291.32103868468784</v>
      </c>
      <c r="C24">
        <v>258.42302916254459</v>
      </c>
      <c r="D24">
        <v>317.09253900370953</v>
      </c>
      <c r="E24">
        <v>343.91746769935753</v>
      </c>
      <c r="F24">
        <v>364.76843805271869</v>
      </c>
    </row>
    <row r="25" spans="1:6" x14ac:dyDescent="0.25">
      <c r="A25" s="24">
        <v>42877.836875000001</v>
      </c>
      <c r="B25">
        <v>292.92358604123501</v>
      </c>
      <c r="C25">
        <v>259.71945449493825</v>
      </c>
      <c r="D25">
        <v>319.12118057186308</v>
      </c>
      <c r="E25">
        <v>345.58394646640522</v>
      </c>
      <c r="F25">
        <v>366.4917063429678</v>
      </c>
    </row>
    <row r="26" spans="1:6" x14ac:dyDescent="0.25">
      <c r="A26" s="24">
        <v>42877.850763888891</v>
      </c>
      <c r="B26">
        <v>294.41520376118393</v>
      </c>
      <c r="C26">
        <v>260.50494690611526</v>
      </c>
      <c r="D26">
        <v>319.61719616396289</v>
      </c>
      <c r="E26">
        <v>351.5656226546443</v>
      </c>
      <c r="F26">
        <v>368.03527553343162</v>
      </c>
    </row>
    <row r="27" spans="1:6" x14ac:dyDescent="0.25">
      <c r="A27" s="24">
        <v>42877.864652777782</v>
      </c>
      <c r="B27">
        <v>295.98319359854162</v>
      </c>
      <c r="C27">
        <v>261.78426626651014</v>
      </c>
      <c r="D27">
        <v>321.33862138652188</v>
      </c>
      <c r="E27">
        <v>353.32667383254056</v>
      </c>
      <c r="F27">
        <v>369.30468840499208</v>
      </c>
    </row>
    <row r="28" spans="1:6" x14ac:dyDescent="0.25">
      <c r="A28" s="24">
        <v>42877.878541666672</v>
      </c>
      <c r="B28">
        <v>297.53160084169195</v>
      </c>
      <c r="C28">
        <v>263.6184065974922</v>
      </c>
      <c r="D28">
        <v>324.5483237688415</v>
      </c>
      <c r="E28">
        <v>354.56141399318102</v>
      </c>
      <c r="F28">
        <v>370.44739037285785</v>
      </c>
    </row>
    <row r="29" spans="1:6" x14ac:dyDescent="0.25">
      <c r="A29" s="24">
        <v>42877.892442129632</v>
      </c>
      <c r="B29">
        <v>298.40221994180575</v>
      </c>
      <c r="C29">
        <v>274.05045770281885</v>
      </c>
      <c r="D29">
        <v>325.6980524322758</v>
      </c>
      <c r="E29">
        <v>356.73531233366106</v>
      </c>
      <c r="F29">
        <v>371.27677083340558</v>
      </c>
    </row>
    <row r="30" spans="1:6" x14ac:dyDescent="0.25">
      <c r="A30" s="24">
        <v>42877.906319444446</v>
      </c>
      <c r="B30">
        <v>299.58996187634847</v>
      </c>
      <c r="C30">
        <v>275.04605983066796</v>
      </c>
      <c r="D30">
        <v>327.20729448701132</v>
      </c>
      <c r="E30">
        <v>356.86248400427831</v>
      </c>
      <c r="F30">
        <v>372.58995656260612</v>
      </c>
    </row>
    <row r="31" spans="1:6" x14ac:dyDescent="0.25">
      <c r="A31" s="24">
        <v>42877.920208333337</v>
      </c>
      <c r="B31">
        <v>300.89865512805437</v>
      </c>
      <c r="C31">
        <v>276.98992028507666</v>
      </c>
      <c r="D31">
        <v>328.21925384061018</v>
      </c>
      <c r="E31">
        <v>358.1287866991118</v>
      </c>
      <c r="F31">
        <v>374.09551248196141</v>
      </c>
    </row>
    <row r="32" spans="1:6" x14ac:dyDescent="0.25">
      <c r="A32" s="24">
        <v>42877.934097222227</v>
      </c>
      <c r="B32">
        <v>301.75648794606809</v>
      </c>
      <c r="C32">
        <v>278.66561439057489</v>
      </c>
      <c r="D32">
        <v>328.48085426087459</v>
      </c>
      <c r="E32">
        <v>356.98078591163704</v>
      </c>
      <c r="F32">
        <v>374.66340771397535</v>
      </c>
    </row>
    <row r="33" spans="1:6" x14ac:dyDescent="0.25">
      <c r="A33" s="24">
        <v>42877.94798611111</v>
      </c>
      <c r="B33">
        <v>302.24109955683531</v>
      </c>
      <c r="C33">
        <v>277.11847425646152</v>
      </c>
      <c r="D33">
        <v>328.62242489782085</v>
      </c>
      <c r="E33">
        <v>358.59554359163116</v>
      </c>
      <c r="F33">
        <v>374.88803158870707</v>
      </c>
    </row>
    <row r="34" spans="1:6" x14ac:dyDescent="0.25">
      <c r="A34" s="24">
        <v>42877.961875000001</v>
      </c>
      <c r="B34">
        <v>303.40361450236969</v>
      </c>
      <c r="C34">
        <v>278.85671747169272</v>
      </c>
      <c r="D34">
        <v>329.67389501502635</v>
      </c>
      <c r="E34">
        <v>358.42148888664678</v>
      </c>
      <c r="F34">
        <v>376.68156683464144</v>
      </c>
    </row>
    <row r="35" spans="1:6" x14ac:dyDescent="0.25">
      <c r="A35" s="24">
        <v>42877.975763888891</v>
      </c>
      <c r="B35">
        <v>305.0383003517631</v>
      </c>
      <c r="C35">
        <v>281.54874821655386</v>
      </c>
      <c r="D35">
        <v>330.69979256803163</v>
      </c>
      <c r="E35">
        <v>356.35299097969465</v>
      </c>
      <c r="F35">
        <v>377.16767593790695</v>
      </c>
    </row>
    <row r="36" spans="1:6" x14ac:dyDescent="0.25">
      <c r="A36" s="24">
        <v>42877.989652777782</v>
      </c>
      <c r="B36">
        <v>304.54908107177062</v>
      </c>
      <c r="C36">
        <v>283.00534765039077</v>
      </c>
      <c r="D36">
        <v>330.81602102423886</v>
      </c>
      <c r="E36">
        <v>357.36840608521248</v>
      </c>
      <c r="F36">
        <v>376.74146653456984</v>
      </c>
    </row>
    <row r="37" spans="1:6" x14ac:dyDescent="0.25">
      <c r="A37" s="24">
        <v>42877.990046296298</v>
      </c>
      <c r="B37" t="s">
        <v>15</v>
      </c>
      <c r="C37" t="s">
        <v>15</v>
      </c>
      <c r="D37">
        <v>332.26835836404251</v>
      </c>
      <c r="E37">
        <v>358.09964319126203</v>
      </c>
      <c r="F37">
        <v>378.42441771909802</v>
      </c>
    </row>
    <row r="38" spans="1:6" x14ac:dyDescent="0.25">
      <c r="A38" s="24">
        <v>42878.003541666672</v>
      </c>
      <c r="B38">
        <v>305.73521032208441</v>
      </c>
      <c r="C38" t="s">
        <v>15</v>
      </c>
      <c r="D38" t="s">
        <v>15</v>
      </c>
      <c r="E38" t="s">
        <v>15</v>
      </c>
      <c r="F38" t="s">
        <v>15</v>
      </c>
    </row>
    <row r="39" spans="1:6" x14ac:dyDescent="0.25">
      <c r="A39" s="24">
        <v>42878.003900462965</v>
      </c>
      <c r="B39" t="s">
        <v>15</v>
      </c>
      <c r="C39" t="s">
        <v>15</v>
      </c>
      <c r="D39">
        <v>333.54848406655174</v>
      </c>
      <c r="E39">
        <v>358.76648811988844</v>
      </c>
      <c r="F39">
        <v>379.92075830000277</v>
      </c>
    </row>
    <row r="40" spans="1:6" x14ac:dyDescent="0.25">
      <c r="A40" s="24">
        <v>42878.017430555556</v>
      </c>
      <c r="B40">
        <v>306.31646779485158</v>
      </c>
      <c r="C40" t="s">
        <v>15</v>
      </c>
      <c r="D40" t="s">
        <v>15</v>
      </c>
      <c r="E40" t="s">
        <v>15</v>
      </c>
      <c r="F40" t="s">
        <v>15</v>
      </c>
    </row>
    <row r="41" spans="1:6" x14ac:dyDescent="0.25">
      <c r="A41" s="24">
        <v>42878.017789351856</v>
      </c>
      <c r="B41" t="s">
        <v>15</v>
      </c>
      <c r="C41" t="s">
        <v>15</v>
      </c>
      <c r="D41">
        <v>334.76997717816948</v>
      </c>
      <c r="E41">
        <v>360.68673426951773</v>
      </c>
      <c r="F41">
        <v>381.20975376577059</v>
      </c>
    </row>
    <row r="42" spans="1:6" x14ac:dyDescent="0.25">
      <c r="A42" s="24">
        <v>42878.031319444446</v>
      </c>
      <c r="B42">
        <v>307.68114422764444</v>
      </c>
      <c r="C42" t="s">
        <v>15</v>
      </c>
      <c r="D42" t="s">
        <v>15</v>
      </c>
      <c r="E42" t="s">
        <v>15</v>
      </c>
      <c r="F42" t="s">
        <v>15</v>
      </c>
    </row>
    <row r="43" spans="1:6" x14ac:dyDescent="0.25">
      <c r="A43" s="24">
        <v>42878.031689814816</v>
      </c>
      <c r="B43" t="s">
        <v>15</v>
      </c>
      <c r="C43" t="s">
        <v>15</v>
      </c>
      <c r="D43">
        <v>335.37577048956115</v>
      </c>
      <c r="E43">
        <v>363.38705881898426</v>
      </c>
      <c r="F43">
        <v>381.14985406584219</v>
      </c>
    </row>
    <row r="44" spans="1:6" x14ac:dyDescent="0.25">
      <c r="A44" s="24">
        <v>42878.045208333337</v>
      </c>
      <c r="B44">
        <v>308.28209948634964</v>
      </c>
      <c r="C44" t="s">
        <v>15</v>
      </c>
      <c r="D44" t="s">
        <v>15</v>
      </c>
      <c r="E44" t="s">
        <v>15</v>
      </c>
      <c r="F44" t="s">
        <v>15</v>
      </c>
    </row>
    <row r="45" spans="1:6" x14ac:dyDescent="0.25">
      <c r="A45" s="24">
        <v>42878.045590277783</v>
      </c>
      <c r="B45" t="s">
        <v>15</v>
      </c>
      <c r="C45" t="s">
        <v>15</v>
      </c>
      <c r="D45">
        <v>336.42125063677378</v>
      </c>
      <c r="E45">
        <v>364.07970669527214</v>
      </c>
      <c r="F45">
        <v>382.02185546672371</v>
      </c>
    </row>
    <row r="46" spans="1:6" x14ac:dyDescent="0.25">
      <c r="A46" s="24">
        <v>42878.059097222227</v>
      </c>
      <c r="B46">
        <v>309.1021494167162</v>
      </c>
      <c r="C46" t="s">
        <v>15</v>
      </c>
      <c r="D46" t="s">
        <v>15</v>
      </c>
      <c r="E46" t="s">
        <v>15</v>
      </c>
      <c r="F46" t="s">
        <v>15</v>
      </c>
    </row>
    <row r="47" spans="1:6" x14ac:dyDescent="0.25">
      <c r="A47" s="24">
        <v>42878.059467592597</v>
      </c>
      <c r="B47" t="s">
        <v>15</v>
      </c>
      <c r="C47" t="s">
        <v>15</v>
      </c>
      <c r="D47">
        <v>335.7424257681617</v>
      </c>
      <c r="E47">
        <v>365.14338713592468</v>
      </c>
      <c r="F47">
        <v>381.51155610002547</v>
      </c>
    </row>
    <row r="48" spans="1:6" x14ac:dyDescent="0.25">
      <c r="A48" s="24">
        <v>42878.07298611111</v>
      </c>
      <c r="B48">
        <v>308.72190151390123</v>
      </c>
      <c r="C48" t="s">
        <v>15</v>
      </c>
      <c r="D48" t="s">
        <v>15</v>
      </c>
      <c r="E48" t="s">
        <v>15</v>
      </c>
      <c r="F48" t="s">
        <v>15</v>
      </c>
    </row>
    <row r="49" spans="1:6" x14ac:dyDescent="0.25">
      <c r="A49" s="24">
        <v>42878.073356481487</v>
      </c>
      <c r="B49" t="s">
        <v>15</v>
      </c>
      <c r="C49" t="s">
        <v>15</v>
      </c>
      <c r="D49">
        <v>319.97964694439531</v>
      </c>
      <c r="E49">
        <v>362.04369285635829</v>
      </c>
      <c r="F49">
        <v>381.90551181878567</v>
      </c>
    </row>
    <row r="50" spans="1:6" x14ac:dyDescent="0.25">
      <c r="A50" s="24">
        <v>42878.086875000001</v>
      </c>
      <c r="B50">
        <v>309.04489912659227</v>
      </c>
      <c r="C50" t="s">
        <v>15</v>
      </c>
      <c r="D50" t="s">
        <v>15</v>
      </c>
      <c r="E50" t="s">
        <v>15</v>
      </c>
      <c r="F50" t="s">
        <v>15</v>
      </c>
    </row>
    <row r="51" spans="1:6" x14ac:dyDescent="0.25">
      <c r="A51" s="24">
        <v>42878.087256944447</v>
      </c>
      <c r="B51" t="s">
        <v>15</v>
      </c>
      <c r="C51" t="s">
        <v>15</v>
      </c>
      <c r="D51">
        <v>337.81265155107326</v>
      </c>
      <c r="E51">
        <v>364.35870106686201</v>
      </c>
      <c r="F51">
        <v>382.88579344646081</v>
      </c>
    </row>
    <row r="52" spans="1:6" x14ac:dyDescent="0.25">
      <c r="A52" s="24">
        <v>42878.100763888891</v>
      </c>
      <c r="B52">
        <v>309.60046884342864</v>
      </c>
      <c r="C52" t="s">
        <v>15</v>
      </c>
      <c r="D52" t="s">
        <v>15</v>
      </c>
      <c r="E52" t="s">
        <v>15</v>
      </c>
      <c r="F52" t="s">
        <v>15</v>
      </c>
    </row>
    <row r="53" spans="1:6" x14ac:dyDescent="0.25">
      <c r="A53" s="24">
        <v>42878.101145833338</v>
      </c>
      <c r="B53" t="s">
        <v>15</v>
      </c>
      <c r="C53" t="s">
        <v>15</v>
      </c>
      <c r="D53">
        <v>336.91162183407266</v>
      </c>
      <c r="E53">
        <v>363.24214762184965</v>
      </c>
      <c r="F53">
        <v>383.36153529396944</v>
      </c>
    </row>
    <row r="54" spans="1:6" x14ac:dyDescent="0.25">
      <c r="A54" s="24">
        <v>42878.114652777782</v>
      </c>
      <c r="B54">
        <v>310.24116524920174</v>
      </c>
      <c r="C54" t="s">
        <v>15</v>
      </c>
      <c r="D54" t="s">
        <v>15</v>
      </c>
      <c r="E54" t="s">
        <v>15</v>
      </c>
      <c r="F54" t="s">
        <v>15</v>
      </c>
    </row>
    <row r="55" spans="1:6" x14ac:dyDescent="0.25">
      <c r="A55" s="24">
        <v>42878.115046296298</v>
      </c>
      <c r="B55" t="s">
        <v>15</v>
      </c>
      <c r="C55" t="s">
        <v>15</v>
      </c>
      <c r="D55">
        <v>337.98451761317563</v>
      </c>
      <c r="E55">
        <v>367.03437458597347</v>
      </c>
      <c r="F55">
        <v>384.14829481418343</v>
      </c>
    </row>
    <row r="56" spans="1:6" x14ac:dyDescent="0.25">
      <c r="A56" s="24">
        <v>42878.128541666672</v>
      </c>
      <c r="B56">
        <v>311.13136694352289</v>
      </c>
      <c r="C56" t="s">
        <v>15</v>
      </c>
      <c r="D56" t="s">
        <v>15</v>
      </c>
      <c r="E56" t="s">
        <v>15</v>
      </c>
      <c r="F56" t="s">
        <v>15</v>
      </c>
    </row>
    <row r="57" spans="1:6" x14ac:dyDescent="0.25">
      <c r="A57" s="24">
        <v>42878.128912037042</v>
      </c>
      <c r="B57" t="s">
        <v>15</v>
      </c>
      <c r="C57" t="s">
        <v>15</v>
      </c>
      <c r="D57">
        <v>338.34921463235537</v>
      </c>
      <c r="E57">
        <v>365.94373928035321</v>
      </c>
      <c r="F57">
        <v>383.9985455643623</v>
      </c>
    </row>
    <row r="58" spans="1:6" x14ac:dyDescent="0.25">
      <c r="A58" s="24">
        <v>42878.142430555556</v>
      </c>
      <c r="B58">
        <v>311.60468976468832</v>
      </c>
      <c r="C58" t="s">
        <v>15</v>
      </c>
      <c r="D58" t="s">
        <v>15</v>
      </c>
      <c r="E58" t="s">
        <v>15</v>
      </c>
      <c r="F58" t="s">
        <v>15</v>
      </c>
    </row>
    <row r="59" spans="1:6" x14ac:dyDescent="0.25">
      <c r="A59" s="24">
        <v>42878.142812500002</v>
      </c>
      <c r="B59" t="s">
        <v>15</v>
      </c>
      <c r="C59" t="s">
        <v>15</v>
      </c>
      <c r="D59">
        <v>339.50838901770135</v>
      </c>
      <c r="E59">
        <v>370.94363634841892</v>
      </c>
      <c r="F59">
        <v>385.03757497465955</v>
      </c>
    </row>
    <row r="60" spans="1:6" x14ac:dyDescent="0.25">
      <c r="A60" s="24">
        <v>42878.156319444446</v>
      </c>
      <c r="B60">
        <v>311.75466939797064</v>
      </c>
      <c r="C60" t="s">
        <v>15</v>
      </c>
      <c r="D60" t="s">
        <v>15</v>
      </c>
      <c r="E60" t="s">
        <v>15</v>
      </c>
      <c r="F60" t="s">
        <v>15</v>
      </c>
    </row>
    <row r="61" spans="1:6" x14ac:dyDescent="0.25">
      <c r="A61" s="24">
        <v>42878.156701388893</v>
      </c>
      <c r="B61" t="s">
        <v>15</v>
      </c>
      <c r="C61" t="s">
        <v>15</v>
      </c>
      <c r="D61">
        <v>358.13114812958975</v>
      </c>
      <c r="E61">
        <v>369.72294957891563</v>
      </c>
      <c r="F61">
        <v>386.57077690936654</v>
      </c>
    </row>
    <row r="62" spans="1:6" x14ac:dyDescent="0.25">
      <c r="A62" s="24">
        <v>42878.170208333337</v>
      </c>
      <c r="B62">
        <v>312.67919822802008</v>
      </c>
      <c r="C62" t="s">
        <v>15</v>
      </c>
      <c r="D62" t="s">
        <v>15</v>
      </c>
      <c r="E62" t="s">
        <v>15</v>
      </c>
      <c r="F62" t="s">
        <v>15</v>
      </c>
    </row>
    <row r="63" spans="1:6" x14ac:dyDescent="0.25">
      <c r="A63" s="24">
        <v>42878.170601851853</v>
      </c>
      <c r="B63" t="s">
        <v>15</v>
      </c>
      <c r="C63" t="s">
        <v>15</v>
      </c>
      <c r="D63">
        <v>341.26218311656788</v>
      </c>
      <c r="E63">
        <v>370.1089570682621</v>
      </c>
      <c r="F63">
        <v>386.86797157439611</v>
      </c>
    </row>
    <row r="64" spans="1:6" x14ac:dyDescent="0.25">
      <c r="A64" s="24">
        <v>42878.184097222227</v>
      </c>
      <c r="B64">
        <v>312.75764379658023</v>
      </c>
      <c r="C64" t="s">
        <v>15</v>
      </c>
      <c r="D64" t="s">
        <v>15</v>
      </c>
      <c r="E64" t="s">
        <v>15</v>
      </c>
      <c r="F64" t="s">
        <v>15</v>
      </c>
    </row>
    <row r="65" spans="1:6" x14ac:dyDescent="0.25">
      <c r="A65" s="24">
        <v>42878.184479166666</v>
      </c>
      <c r="B65" t="s">
        <v>15</v>
      </c>
      <c r="C65" t="s">
        <v>15</v>
      </c>
      <c r="D65">
        <v>341.54083191296581</v>
      </c>
      <c r="E65">
        <v>368.93365584062764</v>
      </c>
      <c r="F65">
        <v>387.03615150111824</v>
      </c>
    </row>
    <row r="66" spans="1:6" x14ac:dyDescent="0.25">
      <c r="A66" s="24">
        <v>42878.197997685187</v>
      </c>
      <c r="B66">
        <v>312.99850970533095</v>
      </c>
      <c r="C66" t="s">
        <v>15</v>
      </c>
      <c r="D66" t="s">
        <v>15</v>
      </c>
      <c r="E66" t="s">
        <v>15</v>
      </c>
      <c r="F66" t="s">
        <v>15</v>
      </c>
    </row>
    <row r="67" spans="1:6" x14ac:dyDescent="0.25">
      <c r="A67" s="24">
        <v>42878.198368055557</v>
      </c>
      <c r="B67" t="s">
        <v>15</v>
      </c>
      <c r="C67" t="s">
        <v>15</v>
      </c>
      <c r="D67">
        <v>342.2552510263431</v>
      </c>
      <c r="E67">
        <v>370.65139492780645</v>
      </c>
      <c r="F67">
        <v>387.55048257838848</v>
      </c>
    </row>
    <row r="68" spans="1:6" x14ac:dyDescent="0.25">
      <c r="A68" s="24">
        <v>42878.211875000001</v>
      </c>
      <c r="B68">
        <v>313.44810302998621</v>
      </c>
      <c r="C68" t="s">
        <v>15</v>
      </c>
      <c r="D68" t="s">
        <v>15</v>
      </c>
      <c r="E68" t="s">
        <v>15</v>
      </c>
      <c r="F68" t="s">
        <v>15</v>
      </c>
    </row>
    <row r="69" spans="1:6" x14ac:dyDescent="0.25">
      <c r="A69" s="24">
        <v>42878.225763888891</v>
      </c>
      <c r="B69">
        <v>313.09987842828679</v>
      </c>
      <c r="C69">
        <v>267.11441802629673</v>
      </c>
      <c r="D69">
        <v>341.83762340693818</v>
      </c>
      <c r="E69">
        <v>369.94285059269129</v>
      </c>
      <c r="F69">
        <v>387.10469058084414</v>
      </c>
    </row>
    <row r="70" spans="1:6" x14ac:dyDescent="0.25">
      <c r="A70" s="24">
        <v>42878.239652777782</v>
      </c>
      <c r="B70">
        <v>312.80383568056351</v>
      </c>
      <c r="C70">
        <v>266.35000570182524</v>
      </c>
      <c r="D70">
        <v>341.56651966889666</v>
      </c>
      <c r="E70">
        <v>369.40997364678941</v>
      </c>
      <c r="F70">
        <v>385.79841635548144</v>
      </c>
    </row>
    <row r="71" spans="1:6" x14ac:dyDescent="0.25">
      <c r="A71" s="24">
        <v>42878.253541666672</v>
      </c>
      <c r="B71">
        <v>313.97522038935648</v>
      </c>
      <c r="C71">
        <v>278.31589229637729</v>
      </c>
      <c r="D71">
        <v>342.91132552815554</v>
      </c>
      <c r="E71">
        <v>373.63520632635749</v>
      </c>
      <c r="F71">
        <v>387.6818011513086</v>
      </c>
    </row>
    <row r="72" spans="1:6" x14ac:dyDescent="0.25">
      <c r="A72" s="24">
        <v>42878.267430555556</v>
      </c>
      <c r="B72">
        <v>313.41550377021741</v>
      </c>
      <c r="C72">
        <v>278.64557102944502</v>
      </c>
      <c r="D72">
        <v>342.4283841974825</v>
      </c>
      <c r="E72">
        <v>370.07416916561141</v>
      </c>
      <c r="F72">
        <v>387.26365516911579</v>
      </c>
    </row>
    <row r="73" spans="1:6" x14ac:dyDescent="0.25">
      <c r="A73" s="24">
        <v>42878.281319444446</v>
      </c>
      <c r="B73">
        <v>313.89493175310628</v>
      </c>
      <c r="C73">
        <v>267.67424983716643</v>
      </c>
      <c r="D73">
        <v>343.59020799263305</v>
      </c>
      <c r="E73">
        <v>375.80852870818438</v>
      </c>
      <c r="F73">
        <v>386.78503352834139</v>
      </c>
    </row>
    <row r="74" spans="1:6" x14ac:dyDescent="0.25">
      <c r="A74" s="24">
        <v>42878.295208333337</v>
      </c>
      <c r="B74">
        <v>313.77927925555213</v>
      </c>
      <c r="C74">
        <v>277.7240947802573</v>
      </c>
      <c r="D74">
        <v>380.33314469566398</v>
      </c>
      <c r="E74">
        <v>372.50701851655134</v>
      </c>
      <c r="F74">
        <v>386.32714639908062</v>
      </c>
    </row>
    <row r="75" spans="1:6" x14ac:dyDescent="0.25">
      <c r="A75" s="24">
        <v>42878.309097222227</v>
      </c>
      <c r="B75">
        <v>313.88203027927551</v>
      </c>
      <c r="C75">
        <v>278.79468672474763</v>
      </c>
      <c r="D75">
        <v>381.84676403616356</v>
      </c>
      <c r="E75">
        <v>351.68703473873006</v>
      </c>
      <c r="F75">
        <v>387.69389628302486</v>
      </c>
    </row>
    <row r="76" spans="1:6" x14ac:dyDescent="0.25">
      <c r="A76" s="24">
        <v>42878.32298611111</v>
      </c>
      <c r="B76">
        <v>315.30983178045454</v>
      </c>
      <c r="C76">
        <v>280.07867135023309</v>
      </c>
      <c r="D76">
        <v>383.60228601098953</v>
      </c>
      <c r="E76">
        <v>373.98032075132983</v>
      </c>
      <c r="F76">
        <v>389.63948461339305</v>
      </c>
    </row>
    <row r="77" spans="1:6" x14ac:dyDescent="0.25">
      <c r="A77" s="24">
        <v>42878.336840277778</v>
      </c>
      <c r="B77">
        <v>322.83392524185103</v>
      </c>
      <c r="C77">
        <v>279.97085189036181</v>
      </c>
      <c r="D77">
        <v>386.9889228915593</v>
      </c>
      <c r="E77">
        <v>373.09564826007892</v>
      </c>
      <c r="F77">
        <v>388.50081435609934</v>
      </c>
    </row>
    <row r="78" spans="1:6" x14ac:dyDescent="0.25">
      <c r="A78" s="24">
        <v>42878.337233796301</v>
      </c>
      <c r="B78" t="s">
        <v>15</v>
      </c>
      <c r="C78" t="s">
        <v>15</v>
      </c>
      <c r="D78" t="s">
        <v>15</v>
      </c>
      <c r="E78">
        <v>372.25014095724282</v>
      </c>
      <c r="F78">
        <v>388.39023029469303</v>
      </c>
    </row>
    <row r="79" spans="1:6" x14ac:dyDescent="0.25">
      <c r="A79" s="24">
        <v>42878.350729166668</v>
      </c>
      <c r="B79">
        <v>323.48896301808782</v>
      </c>
      <c r="C79">
        <v>279.49810502784965</v>
      </c>
      <c r="D79" t="s">
        <v>15</v>
      </c>
      <c r="E79" t="s">
        <v>15</v>
      </c>
      <c r="F79" t="s">
        <v>15</v>
      </c>
    </row>
    <row r="80" spans="1:6" x14ac:dyDescent="0.25">
      <c r="A80" s="24">
        <v>42878.351122685184</v>
      </c>
      <c r="B80" t="s">
        <v>15</v>
      </c>
      <c r="C80" t="s">
        <v>15</v>
      </c>
      <c r="D80" t="s">
        <v>15</v>
      </c>
      <c r="E80">
        <v>373.57139010758755</v>
      </c>
      <c r="F80">
        <v>373.24885326181897</v>
      </c>
    </row>
    <row r="81" spans="1:6" x14ac:dyDescent="0.25">
      <c r="A81" s="24">
        <v>42878.364629629636</v>
      </c>
      <c r="B81">
        <v>324.36534170473317</v>
      </c>
      <c r="C81">
        <v>280.38917066015063</v>
      </c>
      <c r="D81" t="s">
        <v>15</v>
      </c>
      <c r="E81" t="s">
        <v>15</v>
      </c>
      <c r="F81" t="s">
        <v>15</v>
      </c>
    </row>
    <row r="82" spans="1:6" x14ac:dyDescent="0.25">
      <c r="A82" s="24">
        <v>42878.365092592598</v>
      </c>
      <c r="B82" t="s">
        <v>15</v>
      </c>
      <c r="C82" t="s">
        <v>15</v>
      </c>
      <c r="D82" t="s">
        <v>15</v>
      </c>
      <c r="E82">
        <v>374.78551094844488</v>
      </c>
      <c r="F82">
        <v>374.72100357929116</v>
      </c>
    </row>
    <row r="83" spans="1:6" x14ac:dyDescent="0.25">
      <c r="A83" s="24">
        <v>42878.378518518519</v>
      </c>
      <c r="B83">
        <v>325.743322782414</v>
      </c>
      <c r="C83">
        <v>280.90407769607395</v>
      </c>
      <c r="D83" t="s">
        <v>15</v>
      </c>
      <c r="E83" t="s">
        <v>15</v>
      </c>
      <c r="F83" t="s">
        <v>15</v>
      </c>
    </row>
    <row r="84" spans="1:6" x14ac:dyDescent="0.25">
      <c r="A84" s="24">
        <v>42878.378969907411</v>
      </c>
      <c r="B84" t="s">
        <v>15</v>
      </c>
      <c r="C84" t="s">
        <v>15</v>
      </c>
      <c r="D84" t="s">
        <v>15</v>
      </c>
      <c r="E84">
        <v>378.44054456138633</v>
      </c>
      <c r="F84">
        <v>377.33700778193543</v>
      </c>
    </row>
    <row r="85" spans="1:6" x14ac:dyDescent="0.25">
      <c r="A85" s="24">
        <v>42878.392407407409</v>
      </c>
      <c r="B85">
        <v>326.94609723780411</v>
      </c>
      <c r="C85">
        <v>280.35219411461787</v>
      </c>
      <c r="D85" t="s">
        <v>15</v>
      </c>
      <c r="E85" t="s">
        <v>15</v>
      </c>
      <c r="F85" t="s">
        <v>15</v>
      </c>
    </row>
    <row r="86" spans="1:6" x14ac:dyDescent="0.25">
      <c r="A86" s="24">
        <v>42878.392847222225</v>
      </c>
      <c r="B86" t="s">
        <v>15</v>
      </c>
      <c r="C86" t="s">
        <v>15</v>
      </c>
      <c r="D86" t="s">
        <v>15</v>
      </c>
      <c r="E86">
        <v>261.58774917405259</v>
      </c>
      <c r="F86">
        <v>380.33314469566398</v>
      </c>
    </row>
    <row r="87" spans="1:6" x14ac:dyDescent="0.25">
      <c r="A87" s="24">
        <v>42878.406284722223</v>
      </c>
      <c r="B87">
        <v>330.05471887649446</v>
      </c>
      <c r="C87">
        <v>281.86253049079437</v>
      </c>
      <c r="D87" t="s">
        <v>15</v>
      </c>
      <c r="E87" t="s">
        <v>15</v>
      </c>
      <c r="F87" t="s">
        <v>15</v>
      </c>
    </row>
    <row r="88" spans="1:6" x14ac:dyDescent="0.25">
      <c r="A88" s="24">
        <v>42878.406747685185</v>
      </c>
      <c r="B88" t="s">
        <v>15</v>
      </c>
      <c r="C88" t="s">
        <v>15</v>
      </c>
      <c r="D88" t="s">
        <v>15</v>
      </c>
      <c r="E88">
        <v>379.6581211541627</v>
      </c>
      <c r="F88">
        <v>381.46317557316019</v>
      </c>
    </row>
    <row r="89" spans="1:6" x14ac:dyDescent="0.25">
      <c r="A89" s="24">
        <v>42878.42018518519</v>
      </c>
      <c r="B89">
        <v>330.75329912691001</v>
      </c>
      <c r="C89">
        <v>283.78772988484076</v>
      </c>
      <c r="D89" t="s">
        <v>15</v>
      </c>
      <c r="E89" t="s">
        <v>15</v>
      </c>
      <c r="F89" t="s">
        <v>15</v>
      </c>
    </row>
    <row r="90" spans="1:6" x14ac:dyDescent="0.25">
      <c r="A90" s="24">
        <v>42878.420636574076</v>
      </c>
      <c r="B90" t="s">
        <v>15</v>
      </c>
      <c r="C90" t="s">
        <v>15</v>
      </c>
      <c r="D90" t="s">
        <v>15</v>
      </c>
      <c r="E90">
        <v>385.30597170703123</v>
      </c>
      <c r="F90">
        <v>382.41696310279008</v>
      </c>
    </row>
    <row r="91" spans="1:6" x14ac:dyDescent="0.25">
      <c r="A91" s="24">
        <v>42878.434062500004</v>
      </c>
      <c r="B91">
        <v>332.97759384954139</v>
      </c>
      <c r="C91">
        <v>283.83161793421141</v>
      </c>
      <c r="D91" t="s">
        <v>15</v>
      </c>
      <c r="E91" t="s">
        <v>15</v>
      </c>
      <c r="F91" t="s">
        <v>15</v>
      </c>
    </row>
    <row r="92" spans="1:6" x14ac:dyDescent="0.25">
      <c r="A92" s="24">
        <v>42878.434525462966</v>
      </c>
      <c r="B92" t="s">
        <v>15</v>
      </c>
      <c r="C92" t="s">
        <v>15</v>
      </c>
      <c r="D92" t="s">
        <v>15</v>
      </c>
      <c r="E92">
        <v>384.42936263692462</v>
      </c>
      <c r="F92">
        <v>384.11373729499394</v>
      </c>
    </row>
    <row r="93" spans="1:6" x14ac:dyDescent="0.25">
      <c r="A93" s="24">
        <v>42878.447962962964</v>
      </c>
      <c r="B93">
        <v>333.33871992507153</v>
      </c>
      <c r="C93">
        <v>283.92872456313387</v>
      </c>
      <c r="D93" t="s">
        <v>15</v>
      </c>
      <c r="E93" t="s">
        <v>15</v>
      </c>
      <c r="F93" t="s">
        <v>15</v>
      </c>
    </row>
    <row r="94" spans="1:6" x14ac:dyDescent="0.25">
      <c r="A94" s="24">
        <v>42878.448414351857</v>
      </c>
      <c r="B94" t="s">
        <v>15</v>
      </c>
      <c r="C94" t="s">
        <v>15</v>
      </c>
      <c r="D94" t="s">
        <v>15</v>
      </c>
      <c r="E94">
        <v>384.605605984791</v>
      </c>
      <c r="F94">
        <v>385.30251595511231</v>
      </c>
    </row>
    <row r="95" spans="1:6" x14ac:dyDescent="0.25">
      <c r="A95" s="24">
        <v>42878.461840277778</v>
      </c>
      <c r="B95">
        <v>334.96447841534098</v>
      </c>
      <c r="C95">
        <v>284.17270064861168</v>
      </c>
      <c r="D95" t="s">
        <v>15</v>
      </c>
      <c r="E95" t="s">
        <v>15</v>
      </c>
      <c r="F95" t="s">
        <v>15</v>
      </c>
    </row>
    <row r="96" spans="1:6" x14ac:dyDescent="0.25">
      <c r="A96" s="24">
        <v>42878.462280092594</v>
      </c>
      <c r="B96" t="s">
        <v>15</v>
      </c>
      <c r="C96" t="s">
        <v>15</v>
      </c>
      <c r="D96" t="s">
        <v>15</v>
      </c>
      <c r="E96">
        <v>383.58615916870104</v>
      </c>
      <c r="F96" t="s">
        <v>15</v>
      </c>
    </row>
    <row r="97" spans="1:6" x14ac:dyDescent="0.25">
      <c r="A97" s="24">
        <v>42878.475798611114</v>
      </c>
      <c r="B97">
        <v>334.79981183640302</v>
      </c>
      <c r="C97">
        <v>285.3656262110328</v>
      </c>
      <c r="D97" t="s">
        <v>15</v>
      </c>
      <c r="E97" t="s">
        <v>15</v>
      </c>
      <c r="F97" t="s">
        <v>15</v>
      </c>
    </row>
    <row r="98" spans="1:6" x14ac:dyDescent="0.25">
      <c r="A98" s="24">
        <v>42878.476041666669</v>
      </c>
      <c r="B98" t="s">
        <v>15</v>
      </c>
      <c r="C98" t="s">
        <v>15</v>
      </c>
      <c r="D98" t="s">
        <v>15</v>
      </c>
      <c r="E98">
        <v>383.96974763170442</v>
      </c>
      <c r="F98" t="s">
        <v>15</v>
      </c>
    </row>
    <row r="99" spans="1:6" x14ac:dyDescent="0.25">
      <c r="A99" s="24">
        <v>42878.489687500005</v>
      </c>
      <c r="B99">
        <v>335.22279587128241</v>
      </c>
      <c r="C99">
        <v>286.9170860350448</v>
      </c>
      <c r="D99" t="s">
        <v>15</v>
      </c>
      <c r="E99" t="s">
        <v>15</v>
      </c>
      <c r="F99" t="s">
        <v>15</v>
      </c>
    </row>
    <row r="100" spans="1:6" x14ac:dyDescent="0.25">
      <c r="A100" s="24">
        <v>42878.489930555559</v>
      </c>
      <c r="B100" t="s">
        <v>15</v>
      </c>
      <c r="C100" t="s">
        <v>15</v>
      </c>
      <c r="D100" t="s">
        <v>15</v>
      </c>
      <c r="E100">
        <v>385.92455130052309</v>
      </c>
      <c r="F100" t="s">
        <v>15</v>
      </c>
    </row>
    <row r="101" spans="1:6" x14ac:dyDescent="0.25">
      <c r="A101" s="24">
        <v>42878.503576388888</v>
      </c>
      <c r="B101">
        <v>336.97658997014889</v>
      </c>
      <c r="C101">
        <v>284.26381730754127</v>
      </c>
      <c r="D101" t="s">
        <v>15</v>
      </c>
      <c r="E101" t="s">
        <v>15</v>
      </c>
      <c r="F101" t="s">
        <v>15</v>
      </c>
    </row>
    <row r="102" spans="1:6" x14ac:dyDescent="0.25">
      <c r="A102" s="24">
        <v>42878.503831018519</v>
      </c>
      <c r="B102" t="s">
        <v>15</v>
      </c>
      <c r="C102" t="s">
        <v>15</v>
      </c>
      <c r="D102" t="s">
        <v>15</v>
      </c>
      <c r="E102">
        <v>395.20439712020692</v>
      </c>
      <c r="F102" t="s">
        <v>15</v>
      </c>
    </row>
    <row r="103" spans="1:6" x14ac:dyDescent="0.25">
      <c r="A103" s="24">
        <v>42878.517465277779</v>
      </c>
      <c r="B103">
        <v>338.58800708995471</v>
      </c>
      <c r="C103">
        <v>285.11830956536664</v>
      </c>
      <c r="D103" t="s">
        <v>15</v>
      </c>
      <c r="E103" t="s">
        <v>15</v>
      </c>
      <c r="F103" t="s">
        <v>15</v>
      </c>
    </row>
    <row r="104" spans="1:6" x14ac:dyDescent="0.25">
      <c r="A104" s="24">
        <v>42878.517708333333</v>
      </c>
      <c r="B104" t="s">
        <v>15</v>
      </c>
      <c r="C104" t="s">
        <v>15</v>
      </c>
      <c r="D104" t="s">
        <v>15</v>
      </c>
      <c r="E104">
        <v>403.83916924835358</v>
      </c>
      <c r="F104" t="s">
        <v>15</v>
      </c>
    </row>
    <row r="105" spans="1:6" x14ac:dyDescent="0.25">
      <c r="A105" s="24">
        <v>42878.531354166669</v>
      </c>
      <c r="B105">
        <v>342.42112711845272</v>
      </c>
      <c r="C105">
        <v>286.75299541476005</v>
      </c>
      <c r="D105" t="s">
        <v>15</v>
      </c>
      <c r="E105" t="s">
        <v>15</v>
      </c>
      <c r="F105" t="s">
        <v>15</v>
      </c>
    </row>
    <row r="106" spans="1:6" x14ac:dyDescent="0.25">
      <c r="A106" s="24">
        <v>42878.531597222223</v>
      </c>
      <c r="B106" t="s">
        <v>15</v>
      </c>
      <c r="C106" t="s">
        <v>15</v>
      </c>
      <c r="D106" t="s">
        <v>15</v>
      </c>
      <c r="E106">
        <v>409.84756991809917</v>
      </c>
      <c r="F106" t="s">
        <v>15</v>
      </c>
    </row>
    <row r="107" spans="1:6" x14ac:dyDescent="0.25">
      <c r="A107" s="24">
        <v>42878.54524305556</v>
      </c>
      <c r="B107">
        <v>345.41311712987851</v>
      </c>
      <c r="C107">
        <v>289.32004313188583</v>
      </c>
      <c r="D107" t="s">
        <v>15</v>
      </c>
      <c r="E107" t="s">
        <v>15</v>
      </c>
      <c r="F107" t="s">
        <v>15</v>
      </c>
    </row>
    <row r="108" spans="1:6" x14ac:dyDescent="0.25">
      <c r="A108" s="24">
        <v>42878.545300925929</v>
      </c>
      <c r="B108" t="s">
        <v>15</v>
      </c>
      <c r="C108" t="s">
        <v>15</v>
      </c>
      <c r="D108" t="s">
        <v>15</v>
      </c>
      <c r="E108">
        <v>425.45028983215281</v>
      </c>
      <c r="F108" t="s">
        <v>15</v>
      </c>
    </row>
    <row r="109" spans="1:6" x14ac:dyDescent="0.25">
      <c r="A109" s="24">
        <v>42878.545497685191</v>
      </c>
      <c r="B109" t="s">
        <v>15</v>
      </c>
      <c r="C109">
        <v>292.10342091913782</v>
      </c>
      <c r="D109" t="s">
        <v>15</v>
      </c>
      <c r="E109" t="s">
        <v>15</v>
      </c>
      <c r="F109" t="s">
        <v>15</v>
      </c>
    </row>
    <row r="110" spans="1:6" x14ac:dyDescent="0.25">
      <c r="A110" s="24">
        <v>42878.55918981482</v>
      </c>
      <c r="B110" t="s">
        <v>15</v>
      </c>
      <c r="C110" t="s">
        <v>15</v>
      </c>
      <c r="D110" t="s">
        <v>15</v>
      </c>
      <c r="E110">
        <v>430.38049590318639</v>
      </c>
      <c r="F110" t="s">
        <v>15</v>
      </c>
    </row>
    <row r="111" spans="1:6" x14ac:dyDescent="0.25">
      <c r="A111" s="24">
        <v>42878.559386574074</v>
      </c>
      <c r="B111" t="s">
        <v>15</v>
      </c>
      <c r="C111">
        <v>294.93091713922172</v>
      </c>
      <c r="D111" t="s">
        <v>15</v>
      </c>
      <c r="E111" t="s">
        <v>15</v>
      </c>
      <c r="F111" t="s">
        <v>15</v>
      </c>
    </row>
    <row r="112" spans="1:6" x14ac:dyDescent="0.25">
      <c r="A112" s="24">
        <v>42878.573078703703</v>
      </c>
      <c r="B112" t="s">
        <v>15</v>
      </c>
      <c r="C112" t="s">
        <v>15</v>
      </c>
      <c r="D112" t="s">
        <v>15</v>
      </c>
      <c r="E112">
        <v>432.74768596766631</v>
      </c>
      <c r="F112" t="s">
        <v>15</v>
      </c>
    </row>
    <row r="113" spans="1:6" x14ac:dyDescent="0.25">
      <c r="A113" s="24">
        <v>42878.573263888895</v>
      </c>
      <c r="B113" t="s">
        <v>15</v>
      </c>
      <c r="C113">
        <v>298.02577336610165</v>
      </c>
      <c r="D113" t="s">
        <v>15</v>
      </c>
      <c r="E113" t="s">
        <v>15</v>
      </c>
      <c r="F113" t="s">
        <v>15</v>
      </c>
    </row>
    <row r="114" spans="1:6" x14ac:dyDescent="0.25">
      <c r="A114" s="24">
        <v>42878.586967592593</v>
      </c>
      <c r="B114" t="s">
        <v>15</v>
      </c>
      <c r="C114" t="s">
        <v>15</v>
      </c>
      <c r="D114" t="s">
        <v>15</v>
      </c>
      <c r="E114">
        <v>433.45611511105079</v>
      </c>
      <c r="F114" t="s">
        <v>15</v>
      </c>
    </row>
    <row r="115" spans="1:6" x14ac:dyDescent="0.25">
      <c r="A115" s="24">
        <v>42878.587152777778</v>
      </c>
      <c r="B115" t="s">
        <v>15</v>
      </c>
      <c r="C115">
        <v>303.76013290867462</v>
      </c>
      <c r="D115" t="s">
        <v>15</v>
      </c>
      <c r="E115" t="s">
        <v>15</v>
      </c>
      <c r="F115" t="s">
        <v>15</v>
      </c>
    </row>
    <row r="116" spans="1:6" x14ac:dyDescent="0.25">
      <c r="A116" s="24">
        <v>42878.600868055561</v>
      </c>
      <c r="B116" t="s">
        <v>15</v>
      </c>
      <c r="C116" t="s">
        <v>15</v>
      </c>
      <c r="D116" t="s">
        <v>15</v>
      </c>
      <c r="E116">
        <v>438.02577106520738</v>
      </c>
      <c r="F116" t="s">
        <v>15</v>
      </c>
    </row>
    <row r="117" spans="1:6" x14ac:dyDescent="0.25">
      <c r="A117" s="24">
        <v>42878.601053240745</v>
      </c>
      <c r="B117" t="s">
        <v>15</v>
      </c>
      <c r="C117">
        <v>306.43995333008871</v>
      </c>
      <c r="D117" t="s">
        <v>15</v>
      </c>
      <c r="E117" t="s">
        <v>15</v>
      </c>
      <c r="F117" t="s">
        <v>15</v>
      </c>
    </row>
    <row r="118" spans="1:6" x14ac:dyDescent="0.25">
      <c r="A118" s="24">
        <v>42878.614745370374</v>
      </c>
      <c r="B118" t="s">
        <v>15</v>
      </c>
      <c r="C118" t="s">
        <v>15</v>
      </c>
      <c r="D118" t="s">
        <v>15</v>
      </c>
      <c r="E118">
        <v>443.80609210830244</v>
      </c>
      <c r="F118" t="s">
        <v>15</v>
      </c>
    </row>
    <row r="119" spans="1:6" x14ac:dyDescent="0.25">
      <c r="A119" s="24">
        <v>42878.614930555559</v>
      </c>
      <c r="B119" t="s">
        <v>15</v>
      </c>
      <c r="C119">
        <v>310.26719858032448</v>
      </c>
      <c r="D119" t="s">
        <v>15</v>
      </c>
      <c r="E119" t="s">
        <v>15</v>
      </c>
      <c r="F119" t="s">
        <v>15</v>
      </c>
    </row>
    <row r="120" spans="1:6" x14ac:dyDescent="0.25">
      <c r="A120" s="24">
        <v>42878.628634259265</v>
      </c>
      <c r="B120" t="s">
        <v>15</v>
      </c>
      <c r="C120" t="s">
        <v>15</v>
      </c>
      <c r="D120" t="s">
        <v>15</v>
      </c>
      <c r="E120">
        <v>460.36259955198602</v>
      </c>
      <c r="F120" t="s">
        <v>15</v>
      </c>
    </row>
    <row r="121" spans="1:6" x14ac:dyDescent="0.25">
      <c r="A121" s="24">
        <v>42878.628831018519</v>
      </c>
      <c r="B121" t="s">
        <v>15</v>
      </c>
      <c r="C121">
        <v>314.01162097623609</v>
      </c>
      <c r="D121" t="s">
        <v>15</v>
      </c>
      <c r="E121" t="s">
        <v>15</v>
      </c>
      <c r="F121" t="s">
        <v>15</v>
      </c>
    </row>
    <row r="122" spans="1:6" x14ac:dyDescent="0.25">
      <c r="A122" s="24">
        <v>42878.642523148148</v>
      </c>
      <c r="B122" t="s">
        <v>15</v>
      </c>
      <c r="C122" t="s">
        <v>15</v>
      </c>
      <c r="D122" t="s">
        <v>15</v>
      </c>
      <c r="E122">
        <v>461.04338268001885</v>
      </c>
      <c r="F122" t="s">
        <v>15</v>
      </c>
    </row>
    <row r="123" spans="1:6" x14ac:dyDescent="0.25">
      <c r="A123" s="24">
        <v>42878.642708333333</v>
      </c>
      <c r="B123" t="s">
        <v>15</v>
      </c>
      <c r="C123">
        <v>318.1607119218566</v>
      </c>
      <c r="D123" t="s">
        <v>15</v>
      </c>
      <c r="E123" t="s">
        <v>15</v>
      </c>
      <c r="F123" t="s">
        <v>15</v>
      </c>
    </row>
    <row r="124" spans="1:6" x14ac:dyDescent="0.25">
      <c r="A124" s="24">
        <v>42878.656412037039</v>
      </c>
      <c r="B124" t="s">
        <v>15</v>
      </c>
      <c r="C124" t="s">
        <v>15</v>
      </c>
      <c r="D124" t="s">
        <v>15</v>
      </c>
      <c r="E124">
        <v>466.55645890804846</v>
      </c>
      <c r="F124" t="s">
        <v>15</v>
      </c>
    </row>
    <row r="125" spans="1:6" x14ac:dyDescent="0.25">
      <c r="A125" s="24">
        <v>42878.656597222223</v>
      </c>
      <c r="B125" t="s">
        <v>15</v>
      </c>
      <c r="C125">
        <v>320.91978425394535</v>
      </c>
      <c r="D125" t="s">
        <v>15</v>
      </c>
      <c r="E125" t="s">
        <v>15</v>
      </c>
      <c r="F125" t="s">
        <v>15</v>
      </c>
    </row>
    <row r="126" spans="1:6" x14ac:dyDescent="0.25">
      <c r="A126" s="24">
        <v>42878.670300925929</v>
      </c>
      <c r="B126" t="s">
        <v>15</v>
      </c>
      <c r="C126" t="s">
        <v>15</v>
      </c>
      <c r="D126" t="s">
        <v>15</v>
      </c>
      <c r="E126">
        <v>467.02183349980027</v>
      </c>
      <c r="F126" t="s">
        <v>15</v>
      </c>
    </row>
    <row r="127" spans="1:6" x14ac:dyDescent="0.25">
      <c r="A127" s="24">
        <v>42878.670486111114</v>
      </c>
      <c r="B127" t="s">
        <v>15</v>
      </c>
      <c r="C127">
        <v>325.07544112821182</v>
      </c>
      <c r="D127" t="s">
        <v>15</v>
      </c>
      <c r="E127" t="s">
        <v>15</v>
      </c>
      <c r="F127" t="s">
        <v>15</v>
      </c>
    </row>
    <row r="128" spans="1:6" x14ac:dyDescent="0.25">
      <c r="A128" s="24">
        <v>42878.68418981482</v>
      </c>
      <c r="B128" t="s">
        <v>15</v>
      </c>
      <c r="C128" t="s">
        <v>15</v>
      </c>
      <c r="D128" t="s">
        <v>15</v>
      </c>
      <c r="E128">
        <v>472.19970179169178</v>
      </c>
      <c r="F128" t="s">
        <v>15</v>
      </c>
    </row>
    <row r="129" spans="1:6" x14ac:dyDescent="0.25">
      <c r="A129" s="24">
        <v>42878.684375000004</v>
      </c>
      <c r="B129" t="s">
        <v>15</v>
      </c>
      <c r="C129">
        <v>332.41234802733197</v>
      </c>
      <c r="D129" t="s">
        <v>15</v>
      </c>
      <c r="E129" t="s">
        <v>15</v>
      </c>
      <c r="F129" t="s">
        <v>15</v>
      </c>
    </row>
    <row r="130" spans="1:6" x14ac:dyDescent="0.25">
      <c r="A130" s="24">
        <v>42878.698078703703</v>
      </c>
      <c r="B130" t="s">
        <v>15</v>
      </c>
      <c r="C130" t="s">
        <v>15</v>
      </c>
      <c r="D130" t="s">
        <v>15</v>
      </c>
      <c r="E130">
        <v>476.19915867922185</v>
      </c>
      <c r="F130" t="s">
        <v>15</v>
      </c>
    </row>
    <row r="131" spans="1:6" x14ac:dyDescent="0.25">
      <c r="A131" s="24">
        <v>42878.698263888895</v>
      </c>
      <c r="B131" t="s">
        <v>15</v>
      </c>
      <c r="C131">
        <v>332.92379931133638</v>
      </c>
      <c r="D131" t="s">
        <v>15</v>
      </c>
      <c r="E131" t="s">
        <v>15</v>
      </c>
      <c r="F131" t="s">
        <v>15</v>
      </c>
    </row>
    <row r="132" spans="1:6" x14ac:dyDescent="0.25">
      <c r="A132" s="24">
        <v>42878.711967592593</v>
      </c>
      <c r="B132" t="s">
        <v>15</v>
      </c>
      <c r="C132" t="s">
        <v>15</v>
      </c>
      <c r="D132" t="s">
        <v>15</v>
      </c>
      <c r="E132">
        <v>482.88603864238775</v>
      </c>
      <c r="F132" t="s">
        <v>15</v>
      </c>
    </row>
    <row r="133" spans="1:6" x14ac:dyDescent="0.25">
      <c r="A133" s="24">
        <v>42878.712152777778</v>
      </c>
      <c r="B133" t="s">
        <v>15</v>
      </c>
      <c r="C133">
        <v>337.48493107742621</v>
      </c>
      <c r="D133" t="s">
        <v>15</v>
      </c>
      <c r="E133" t="s">
        <v>15</v>
      </c>
      <c r="F133" t="s">
        <v>15</v>
      </c>
    </row>
    <row r="134" spans="1:6" x14ac:dyDescent="0.25">
      <c r="A134" s="24">
        <v>42878.725856481484</v>
      </c>
      <c r="B134" t="s">
        <v>15</v>
      </c>
      <c r="C134" t="s">
        <v>15</v>
      </c>
      <c r="D134" t="s">
        <v>15</v>
      </c>
      <c r="E134">
        <v>487.39003531008433</v>
      </c>
      <c r="F134" t="s">
        <v>15</v>
      </c>
    </row>
    <row r="135" spans="1:6" x14ac:dyDescent="0.25">
      <c r="A135" s="24">
        <v>42878.726041666669</v>
      </c>
      <c r="B135" t="s">
        <v>15</v>
      </c>
      <c r="C135">
        <v>347.98719154257282</v>
      </c>
      <c r="D135" t="s">
        <v>15</v>
      </c>
      <c r="E135" t="s">
        <v>15</v>
      </c>
      <c r="F135" t="s">
        <v>15</v>
      </c>
    </row>
    <row r="136" spans="1:6" x14ac:dyDescent="0.25">
      <c r="A136" s="24">
        <v>42878.739745370374</v>
      </c>
      <c r="B136" t="s">
        <v>15</v>
      </c>
      <c r="C136" t="s">
        <v>15</v>
      </c>
      <c r="D136" t="s">
        <v>15</v>
      </c>
      <c r="E136">
        <v>489.24116642133458</v>
      </c>
      <c r="F136" t="s">
        <v>15</v>
      </c>
    </row>
    <row r="137" spans="1:6" x14ac:dyDescent="0.25">
      <c r="A137" s="24">
        <v>42878.739942129629</v>
      </c>
      <c r="B137" t="s">
        <v>15</v>
      </c>
      <c r="C137">
        <v>353.6105062568169</v>
      </c>
      <c r="D137" t="s">
        <v>15</v>
      </c>
      <c r="E137" t="s">
        <v>15</v>
      </c>
      <c r="F137" t="s">
        <v>15</v>
      </c>
    </row>
    <row r="138" spans="1:6" x14ac:dyDescent="0.25">
      <c r="A138" s="24">
        <v>42878.753634259265</v>
      </c>
      <c r="B138" t="s">
        <v>15</v>
      </c>
      <c r="C138" t="s">
        <v>15</v>
      </c>
      <c r="D138" t="s">
        <v>15</v>
      </c>
      <c r="E138">
        <v>492.48957322514633</v>
      </c>
      <c r="F138" t="s">
        <v>15</v>
      </c>
    </row>
    <row r="139" spans="1:6" x14ac:dyDescent="0.25">
      <c r="A139" s="24">
        <v>42878.753831018519</v>
      </c>
      <c r="B139" t="s">
        <v>15</v>
      </c>
      <c r="C139">
        <v>365.66002204780744</v>
      </c>
      <c r="D139" t="s">
        <v>15</v>
      </c>
      <c r="E139" t="s">
        <v>15</v>
      </c>
      <c r="F139" t="s">
        <v>15</v>
      </c>
    </row>
    <row r="140" spans="1:6" x14ac:dyDescent="0.25">
      <c r="A140" s="24">
        <v>42878.767534722225</v>
      </c>
      <c r="B140" t="s">
        <v>15</v>
      </c>
      <c r="C140" t="s">
        <v>15</v>
      </c>
      <c r="D140" t="s">
        <v>15</v>
      </c>
      <c r="E140">
        <v>495.60781337334453</v>
      </c>
      <c r="F140" t="s">
        <v>15</v>
      </c>
    </row>
    <row r="141" spans="1:6" x14ac:dyDescent="0.25">
      <c r="A141" s="24">
        <v>42878.76771990741</v>
      </c>
      <c r="B141" t="s">
        <v>15</v>
      </c>
      <c r="C141">
        <v>367.66551007810409</v>
      </c>
      <c r="D141" t="s">
        <v>15</v>
      </c>
      <c r="E141" t="s">
        <v>15</v>
      </c>
      <c r="F141" t="s">
        <v>15</v>
      </c>
    </row>
    <row r="142" spans="1:6" x14ac:dyDescent="0.25">
      <c r="A142" s="24">
        <v>42878.781423611115</v>
      </c>
      <c r="B142" t="s">
        <v>15</v>
      </c>
      <c r="C142" t="s">
        <v>15</v>
      </c>
      <c r="D142" t="s">
        <v>15</v>
      </c>
      <c r="E142">
        <v>499.50935728983762</v>
      </c>
      <c r="F142" t="s">
        <v>15</v>
      </c>
    </row>
    <row r="143" spans="1:6" x14ac:dyDescent="0.25">
      <c r="A143" s="24">
        <v>42878.7816087963</v>
      </c>
      <c r="B143" t="s">
        <v>15</v>
      </c>
      <c r="C143">
        <v>362.19390287310188</v>
      </c>
      <c r="D143" t="s">
        <v>15</v>
      </c>
      <c r="E143" t="s">
        <v>15</v>
      </c>
      <c r="F143" t="s">
        <v>15</v>
      </c>
    </row>
    <row r="144" spans="1:6" x14ac:dyDescent="0.25">
      <c r="A144" s="24">
        <v>42878.795300925929</v>
      </c>
      <c r="B144" t="s">
        <v>15</v>
      </c>
      <c r="C144" t="s">
        <v>15</v>
      </c>
      <c r="D144" t="s">
        <v>15</v>
      </c>
      <c r="E144">
        <v>505.1595116773189</v>
      </c>
      <c r="F144" t="s">
        <v>15</v>
      </c>
    </row>
    <row r="145" spans="1:6" x14ac:dyDescent="0.25">
      <c r="A145" s="24">
        <v>42878.795497685191</v>
      </c>
      <c r="B145" t="s">
        <v>15</v>
      </c>
      <c r="C145">
        <v>368.18156903133382</v>
      </c>
      <c r="D145" t="s">
        <v>15</v>
      </c>
      <c r="E145" t="s">
        <v>15</v>
      </c>
      <c r="F145" t="s">
        <v>15</v>
      </c>
    </row>
    <row r="146" spans="1:6" x14ac:dyDescent="0.25">
      <c r="A146" s="24">
        <v>42878.809201388889</v>
      </c>
      <c r="B146" t="s">
        <v>15</v>
      </c>
      <c r="C146" t="s">
        <v>15</v>
      </c>
      <c r="D146" t="s">
        <v>15</v>
      </c>
      <c r="E146">
        <v>508.85140664406248</v>
      </c>
      <c r="F146" t="s">
        <v>15</v>
      </c>
    </row>
    <row r="147" spans="1:6" x14ac:dyDescent="0.25">
      <c r="A147" s="24">
        <v>42878.809386574074</v>
      </c>
      <c r="B147" t="s">
        <v>15</v>
      </c>
      <c r="C147">
        <v>384.50999684836671</v>
      </c>
      <c r="D147" t="s">
        <v>15</v>
      </c>
      <c r="E147" t="s">
        <v>15</v>
      </c>
      <c r="F147" t="s">
        <v>15</v>
      </c>
    </row>
    <row r="148" spans="1:6" x14ac:dyDescent="0.25">
      <c r="A148" s="24">
        <v>42878.823078703703</v>
      </c>
      <c r="B148" t="s">
        <v>15</v>
      </c>
      <c r="C148" t="s">
        <v>15</v>
      </c>
      <c r="D148" t="s">
        <v>15</v>
      </c>
      <c r="E148">
        <v>513.85994309192563</v>
      </c>
      <c r="F148" t="s">
        <v>15</v>
      </c>
    </row>
    <row r="149" spans="1:6" x14ac:dyDescent="0.25">
      <c r="A149" s="24">
        <v>42878.823275462964</v>
      </c>
      <c r="B149" t="s">
        <v>15</v>
      </c>
      <c r="C149">
        <v>390.16821465699218</v>
      </c>
      <c r="D149" t="s">
        <v>15</v>
      </c>
      <c r="E149" t="s">
        <v>15</v>
      </c>
      <c r="F149" t="s">
        <v>15</v>
      </c>
    </row>
    <row r="150" spans="1:6" x14ac:dyDescent="0.25">
      <c r="A150" s="24">
        <v>42878.837164351855</v>
      </c>
      <c r="B150" t="s">
        <v>15</v>
      </c>
      <c r="C150">
        <v>390.89622639458412</v>
      </c>
      <c r="D150">
        <v>522.39910608364801</v>
      </c>
      <c r="E150">
        <v>517.96307253702423</v>
      </c>
      <c r="F150" t="s">
        <v>15</v>
      </c>
    </row>
    <row r="151" spans="1:6" x14ac:dyDescent="0.25">
      <c r="A151" s="24">
        <v>42878.851064814815</v>
      </c>
      <c r="B151" t="s">
        <v>15</v>
      </c>
      <c r="C151">
        <v>392.67017904631103</v>
      </c>
      <c r="D151">
        <v>556.01320499926271</v>
      </c>
      <c r="E151">
        <v>523.16397917504207</v>
      </c>
      <c r="F151" t="s">
        <v>15</v>
      </c>
    </row>
    <row r="152" spans="1:6" x14ac:dyDescent="0.25">
      <c r="A152" s="24">
        <v>42878.864837962967</v>
      </c>
      <c r="B152" t="s">
        <v>15</v>
      </c>
      <c r="C152" t="s">
        <v>15</v>
      </c>
      <c r="D152" t="s">
        <v>15</v>
      </c>
      <c r="E152">
        <v>525.13260585153648</v>
      </c>
      <c r="F152" t="s">
        <v>15</v>
      </c>
    </row>
    <row r="153" spans="1:6" x14ac:dyDescent="0.25">
      <c r="A153" s="24">
        <v>42878.864930555559</v>
      </c>
      <c r="B153" t="s">
        <v>15</v>
      </c>
      <c r="C153">
        <v>391.27059951913679</v>
      </c>
      <c r="D153" t="s">
        <v>15</v>
      </c>
      <c r="E153" t="s">
        <v>15</v>
      </c>
      <c r="F153" t="s">
        <v>15</v>
      </c>
    </row>
    <row r="154" spans="1:6" x14ac:dyDescent="0.25">
      <c r="A154" s="24">
        <v>42878.878622685188</v>
      </c>
      <c r="B154" t="s">
        <v>15</v>
      </c>
      <c r="C154" t="s">
        <v>15</v>
      </c>
      <c r="D154" t="s">
        <v>15</v>
      </c>
      <c r="E154">
        <v>531.50846814199701</v>
      </c>
      <c r="F154" t="s">
        <v>15</v>
      </c>
    </row>
    <row r="155" spans="1:6" x14ac:dyDescent="0.25">
      <c r="A155" s="24">
        <v>42878.87881944445</v>
      </c>
      <c r="B155" t="s">
        <v>15</v>
      </c>
      <c r="C155">
        <v>398.49427294704611</v>
      </c>
      <c r="D155" t="s">
        <v>15</v>
      </c>
      <c r="E155" t="s">
        <v>15</v>
      </c>
      <c r="F155" t="s">
        <v>15</v>
      </c>
    </row>
    <row r="156" spans="1:6" x14ac:dyDescent="0.25">
      <c r="A156" s="24">
        <v>42878.892523148148</v>
      </c>
      <c r="B156" t="s">
        <v>15</v>
      </c>
      <c r="C156" t="s">
        <v>15</v>
      </c>
      <c r="D156" t="s">
        <v>15</v>
      </c>
      <c r="E156">
        <v>534.24887941372333</v>
      </c>
      <c r="F156" t="s">
        <v>15</v>
      </c>
    </row>
    <row r="157" spans="1:6" x14ac:dyDescent="0.25">
      <c r="A157" s="24">
        <v>42878.892708333333</v>
      </c>
      <c r="B157" t="s">
        <v>15</v>
      </c>
      <c r="C157">
        <v>398.86403840237358</v>
      </c>
      <c r="D157" t="s">
        <v>15</v>
      </c>
      <c r="E157" t="s">
        <v>15</v>
      </c>
      <c r="F157" t="s">
        <v>15</v>
      </c>
    </row>
    <row r="158" spans="1:6" x14ac:dyDescent="0.25">
      <c r="A158" s="24">
        <v>42878.906400462962</v>
      </c>
      <c r="B158" t="s">
        <v>15</v>
      </c>
      <c r="C158" t="s">
        <v>15</v>
      </c>
      <c r="D158" t="s">
        <v>15</v>
      </c>
      <c r="E158">
        <v>539.75504413791509</v>
      </c>
      <c r="F158" t="s">
        <v>15</v>
      </c>
    </row>
    <row r="159" spans="1:6" x14ac:dyDescent="0.25">
      <c r="A159" s="24">
        <v>42878.906597222223</v>
      </c>
      <c r="B159" t="s">
        <v>15</v>
      </c>
      <c r="C159">
        <v>402.89805280909314</v>
      </c>
      <c r="D159" t="s">
        <v>15</v>
      </c>
      <c r="E159" t="s">
        <v>15</v>
      </c>
      <c r="F159" t="s">
        <v>15</v>
      </c>
    </row>
    <row r="160" spans="1:6" x14ac:dyDescent="0.25">
      <c r="A160" s="24">
        <v>42878.920289351852</v>
      </c>
      <c r="B160" t="s">
        <v>15</v>
      </c>
      <c r="C160" t="s">
        <v>15</v>
      </c>
      <c r="D160" t="s">
        <v>15</v>
      </c>
      <c r="E160">
        <v>542.10380352549396</v>
      </c>
      <c r="F160" t="s">
        <v>15</v>
      </c>
    </row>
    <row r="161" spans="1:6" x14ac:dyDescent="0.25">
      <c r="A161" s="24">
        <v>42878.920474537037</v>
      </c>
      <c r="B161" t="s">
        <v>15</v>
      </c>
      <c r="C161">
        <v>409.52157732041161</v>
      </c>
      <c r="D161" t="s">
        <v>15</v>
      </c>
      <c r="E161" t="s">
        <v>15</v>
      </c>
      <c r="F161" t="s">
        <v>15</v>
      </c>
    </row>
    <row r="162" spans="1:6" x14ac:dyDescent="0.25">
      <c r="A162" s="24">
        <v>42878.934178240743</v>
      </c>
      <c r="B162" t="s">
        <v>15</v>
      </c>
      <c r="C162" t="s">
        <v>15</v>
      </c>
      <c r="D162" t="s">
        <v>15</v>
      </c>
      <c r="E162">
        <v>595.83729011322839</v>
      </c>
      <c r="F162" t="s">
        <v>15</v>
      </c>
    </row>
    <row r="163" spans="1:6" x14ac:dyDescent="0.25">
      <c r="A163" s="24">
        <v>42878.934351851851</v>
      </c>
      <c r="B163" t="s">
        <v>15</v>
      </c>
      <c r="C163">
        <v>415.46662253830982</v>
      </c>
      <c r="D163" t="s">
        <v>15</v>
      </c>
      <c r="E163" t="s">
        <v>15</v>
      </c>
      <c r="F163" t="s">
        <v>15</v>
      </c>
    </row>
    <row r="164" spans="1:6" x14ac:dyDescent="0.25">
      <c r="A164" s="24">
        <v>42878.948067129633</v>
      </c>
      <c r="B164" t="s">
        <v>15</v>
      </c>
      <c r="C164" t="s">
        <v>15</v>
      </c>
      <c r="D164" t="s">
        <v>15</v>
      </c>
      <c r="E164">
        <v>555.27137025399509</v>
      </c>
      <c r="F164" t="s">
        <v>15</v>
      </c>
    </row>
    <row r="165" spans="1:6" x14ac:dyDescent="0.25">
      <c r="A165" s="24">
        <v>42878.948240740741</v>
      </c>
      <c r="B165" t="s">
        <v>15</v>
      </c>
      <c r="C165">
        <v>421.92542287482507</v>
      </c>
      <c r="D165" t="s">
        <v>15</v>
      </c>
      <c r="E165" t="s">
        <v>15</v>
      </c>
      <c r="F165" t="s">
        <v>15</v>
      </c>
    </row>
    <row r="166" spans="1:6" x14ac:dyDescent="0.25">
      <c r="A166" s="24">
        <v>42878.961956018524</v>
      </c>
      <c r="B166" t="s">
        <v>15</v>
      </c>
      <c r="C166" t="s">
        <v>15</v>
      </c>
      <c r="D166" t="s">
        <v>15</v>
      </c>
      <c r="E166">
        <v>596.76227971020035</v>
      </c>
      <c r="F166" t="s">
        <v>15</v>
      </c>
    </row>
    <row r="167" spans="1:6" x14ac:dyDescent="0.25">
      <c r="A167" s="24">
        <v>42878.962141203709</v>
      </c>
      <c r="B167" t="s">
        <v>15</v>
      </c>
      <c r="C167">
        <v>428.35772911329508</v>
      </c>
      <c r="D167" t="s">
        <v>15</v>
      </c>
      <c r="E167" t="s">
        <v>15</v>
      </c>
      <c r="F167" t="s">
        <v>15</v>
      </c>
    </row>
    <row r="168" spans="1:6" x14ac:dyDescent="0.25">
      <c r="A168" s="24">
        <v>42878.975844907407</v>
      </c>
      <c r="B168" t="s">
        <v>15</v>
      </c>
      <c r="C168" t="s">
        <v>15</v>
      </c>
      <c r="D168" t="s">
        <v>15</v>
      </c>
      <c r="E168">
        <v>587.68747517104089</v>
      </c>
      <c r="F168" t="s">
        <v>15</v>
      </c>
    </row>
    <row r="169" spans="1:6" x14ac:dyDescent="0.25">
      <c r="A169" s="24">
        <v>42878.976030092592</v>
      </c>
      <c r="B169" t="s">
        <v>15</v>
      </c>
      <c r="C169">
        <v>429.68358593286507</v>
      </c>
      <c r="D169" t="s">
        <v>15</v>
      </c>
      <c r="E169" t="s">
        <v>15</v>
      </c>
      <c r="F169" t="s">
        <v>15</v>
      </c>
    </row>
    <row r="170" spans="1:6" x14ac:dyDescent="0.25">
      <c r="A170" s="24">
        <v>42878.989733796298</v>
      </c>
      <c r="B170" t="s">
        <v>15</v>
      </c>
      <c r="C170" t="s">
        <v>15</v>
      </c>
      <c r="D170" t="s">
        <v>15</v>
      </c>
      <c r="E170">
        <v>571.15630990809632</v>
      </c>
      <c r="F170" t="s">
        <v>15</v>
      </c>
    </row>
    <row r="171" spans="1:6" x14ac:dyDescent="0.25">
      <c r="A171" s="24">
        <v>42878.989918981482</v>
      </c>
      <c r="B171" t="s">
        <v>15</v>
      </c>
      <c r="C171">
        <v>431.77892351305439</v>
      </c>
      <c r="D171" t="s">
        <v>15</v>
      </c>
      <c r="E171" t="s">
        <v>15</v>
      </c>
      <c r="F171" t="s">
        <v>15</v>
      </c>
    </row>
    <row r="172" spans="1:6" x14ac:dyDescent="0.25">
      <c r="A172" s="24">
        <v>42879.003634259265</v>
      </c>
      <c r="B172" t="s">
        <v>15</v>
      </c>
      <c r="C172" t="s">
        <v>15</v>
      </c>
      <c r="D172" t="s">
        <v>15</v>
      </c>
      <c r="E172">
        <v>564.00866302240388</v>
      </c>
      <c r="F172" t="s">
        <v>15</v>
      </c>
    </row>
    <row r="173" spans="1:6" x14ac:dyDescent="0.25">
      <c r="A173" s="24">
        <v>42879.00381944445</v>
      </c>
      <c r="B173" t="s">
        <v>15</v>
      </c>
      <c r="C173">
        <v>435.35562674916633</v>
      </c>
      <c r="D173" t="s">
        <v>15</v>
      </c>
      <c r="E173" t="s">
        <v>15</v>
      </c>
      <c r="F173" t="s">
        <v>15</v>
      </c>
    </row>
    <row r="174" spans="1:6" x14ac:dyDescent="0.25">
      <c r="A174" s="24">
        <v>42879.017523148148</v>
      </c>
      <c r="B174" t="s">
        <v>15</v>
      </c>
      <c r="C174" t="s">
        <v>15</v>
      </c>
      <c r="D174" t="s">
        <v>15</v>
      </c>
      <c r="E174">
        <v>564.27936358938825</v>
      </c>
      <c r="F174">
        <v>565.38865995537071</v>
      </c>
    </row>
    <row r="175" spans="1:6" x14ac:dyDescent="0.25">
      <c r="A175" s="24">
        <v>42879.017708333333</v>
      </c>
      <c r="B175" t="s">
        <v>15</v>
      </c>
      <c r="C175">
        <v>439.6349995421312</v>
      </c>
      <c r="D175" t="s">
        <v>15</v>
      </c>
      <c r="E175" t="s">
        <v>15</v>
      </c>
      <c r="F175" t="s">
        <v>15</v>
      </c>
    </row>
    <row r="176" spans="1:6" x14ac:dyDescent="0.25">
      <c r="A176" s="24">
        <v>42879.031597222223</v>
      </c>
      <c r="B176" t="s">
        <v>15</v>
      </c>
      <c r="C176" t="s">
        <v>15</v>
      </c>
      <c r="D176" t="s">
        <v>15</v>
      </c>
      <c r="E176">
        <v>568.70042221103006</v>
      </c>
      <c r="F176" t="s">
        <v>15</v>
      </c>
    </row>
    <row r="177" spans="1:6" x14ac:dyDescent="0.25">
      <c r="A177" s="24">
        <v>42879.031701388893</v>
      </c>
      <c r="B177" t="s">
        <v>15</v>
      </c>
      <c r="C177">
        <v>444.75642388601335</v>
      </c>
      <c r="D177" t="s">
        <v>15</v>
      </c>
      <c r="E177" t="s">
        <v>15</v>
      </c>
      <c r="F177" t="s">
        <v>15</v>
      </c>
    </row>
    <row r="178" spans="1:6" x14ac:dyDescent="0.25">
      <c r="A178" s="24">
        <v>42879.045300925929</v>
      </c>
      <c r="B178" t="s">
        <v>15</v>
      </c>
      <c r="C178" t="s">
        <v>15</v>
      </c>
      <c r="D178" t="s">
        <v>15</v>
      </c>
      <c r="E178">
        <v>572.54321834490099</v>
      </c>
      <c r="F178">
        <v>574.43927423109756</v>
      </c>
    </row>
    <row r="179" spans="1:6" x14ac:dyDescent="0.25">
      <c r="A179" s="24">
        <v>42879.045497685191</v>
      </c>
      <c r="B179" t="s">
        <v>15</v>
      </c>
      <c r="C179">
        <v>451.90291885439939</v>
      </c>
      <c r="D179" t="s">
        <v>15</v>
      </c>
      <c r="E179" t="s">
        <v>15</v>
      </c>
      <c r="F179" t="s">
        <v>15</v>
      </c>
    </row>
    <row r="180" spans="1:6" x14ac:dyDescent="0.25">
      <c r="A180" s="24">
        <v>42879.059386574074</v>
      </c>
      <c r="B180" t="s">
        <v>15</v>
      </c>
      <c r="C180" t="s">
        <v>15</v>
      </c>
      <c r="D180" t="s">
        <v>15</v>
      </c>
      <c r="E180">
        <v>577.76601141173887</v>
      </c>
      <c r="F180" t="s">
        <v>15</v>
      </c>
    </row>
    <row r="181" spans="1:6" x14ac:dyDescent="0.25">
      <c r="A181" s="24">
        <v>42879.059479166666</v>
      </c>
      <c r="B181" t="s">
        <v>15</v>
      </c>
      <c r="C181">
        <v>456.17538014352641</v>
      </c>
      <c r="D181" t="s">
        <v>15</v>
      </c>
      <c r="E181" t="s">
        <v>15</v>
      </c>
      <c r="F181" t="s">
        <v>15</v>
      </c>
    </row>
    <row r="182" spans="1:6" x14ac:dyDescent="0.25">
      <c r="A182" s="24">
        <v>42879.073078703703</v>
      </c>
      <c r="B182" t="s">
        <v>15</v>
      </c>
      <c r="C182" t="s">
        <v>15</v>
      </c>
      <c r="D182" t="s">
        <v>15</v>
      </c>
      <c r="E182">
        <v>580.74602148317911</v>
      </c>
      <c r="F182">
        <v>596.44550245096332</v>
      </c>
    </row>
    <row r="183" spans="1:6" x14ac:dyDescent="0.25">
      <c r="A183" s="24">
        <v>42879.073263888895</v>
      </c>
      <c r="B183" t="s">
        <v>15</v>
      </c>
      <c r="C183">
        <v>461.33942542774213</v>
      </c>
      <c r="D183" t="s">
        <v>15</v>
      </c>
      <c r="E183" t="s">
        <v>15</v>
      </c>
      <c r="F183" t="s">
        <v>15</v>
      </c>
    </row>
    <row r="184" spans="1:6" x14ac:dyDescent="0.25">
      <c r="A184" s="24">
        <v>42879.087164351855</v>
      </c>
      <c r="B184" t="s">
        <v>15</v>
      </c>
      <c r="C184" t="s">
        <v>15</v>
      </c>
      <c r="D184" t="s">
        <v>15</v>
      </c>
      <c r="E184">
        <v>584.86642968787226</v>
      </c>
      <c r="F184" t="s">
        <v>15</v>
      </c>
    </row>
    <row r="185" spans="1:6" x14ac:dyDescent="0.25">
      <c r="A185" s="24">
        <v>42879.087268518524</v>
      </c>
      <c r="B185" t="s">
        <v>15</v>
      </c>
      <c r="C185">
        <v>466.21549138537893</v>
      </c>
      <c r="D185" t="s">
        <v>15</v>
      </c>
      <c r="E185" t="s">
        <v>15</v>
      </c>
      <c r="F185" t="s">
        <v>15</v>
      </c>
    </row>
    <row r="186" spans="1:6" x14ac:dyDescent="0.25">
      <c r="A186" s="24">
        <v>42879.100856481484</v>
      </c>
      <c r="B186" t="s">
        <v>15</v>
      </c>
      <c r="C186" t="s">
        <v>15</v>
      </c>
      <c r="D186" t="s">
        <v>15</v>
      </c>
      <c r="E186">
        <v>592.91257207249146</v>
      </c>
      <c r="F186">
        <v>600.99672772821884</v>
      </c>
    </row>
    <row r="187" spans="1:6" x14ac:dyDescent="0.25">
      <c r="A187" s="24">
        <v>42879.101053240745</v>
      </c>
      <c r="B187" t="s">
        <v>15</v>
      </c>
      <c r="C187">
        <v>472.64779762384887</v>
      </c>
      <c r="D187" t="s">
        <v>15</v>
      </c>
      <c r="E187" t="s">
        <v>15</v>
      </c>
      <c r="F187" t="s">
        <v>15</v>
      </c>
    </row>
    <row r="188" spans="1:6" x14ac:dyDescent="0.25">
      <c r="A188" s="24">
        <v>42879.114953703705</v>
      </c>
      <c r="B188" t="s">
        <v>15</v>
      </c>
      <c r="C188" t="s">
        <v>15</v>
      </c>
      <c r="D188" t="s">
        <v>15</v>
      </c>
      <c r="E188">
        <v>600.11320715427428</v>
      </c>
      <c r="F188" t="s">
        <v>15</v>
      </c>
    </row>
    <row r="189" spans="1:6" x14ac:dyDescent="0.25">
      <c r="A189" s="24">
        <v>42879.115057870375</v>
      </c>
      <c r="B189" t="s">
        <v>15</v>
      </c>
      <c r="C189">
        <v>479.88759789404656</v>
      </c>
      <c r="D189" t="s">
        <v>15</v>
      </c>
      <c r="E189" t="s">
        <v>15</v>
      </c>
      <c r="F189" t="s">
        <v>15</v>
      </c>
    </row>
    <row r="190" spans="1:6" x14ac:dyDescent="0.25">
      <c r="A190" s="24">
        <v>42879.128634259265</v>
      </c>
      <c r="B190" t="s">
        <v>15</v>
      </c>
      <c r="C190" t="s">
        <v>15</v>
      </c>
      <c r="D190" t="s">
        <v>15</v>
      </c>
      <c r="E190">
        <v>602.7222998530807</v>
      </c>
      <c r="F190">
        <v>621.76925251301998</v>
      </c>
    </row>
    <row r="191" spans="1:6" x14ac:dyDescent="0.25">
      <c r="A191" s="24">
        <v>42879.128842592596</v>
      </c>
      <c r="B191" t="s">
        <v>15</v>
      </c>
      <c r="C191">
        <v>486.47080529964393</v>
      </c>
      <c r="D191" t="s">
        <v>15</v>
      </c>
      <c r="E191" t="s">
        <v>15</v>
      </c>
      <c r="F191" t="s">
        <v>15</v>
      </c>
    </row>
    <row r="192" spans="1:6" x14ac:dyDescent="0.25">
      <c r="A192" s="24">
        <v>42879.142824074079</v>
      </c>
      <c r="B192" t="s">
        <v>15</v>
      </c>
      <c r="C192" t="s">
        <v>15</v>
      </c>
      <c r="D192" t="s">
        <v>15</v>
      </c>
      <c r="E192">
        <v>606.9820900518381</v>
      </c>
      <c r="F192">
        <v>621.41331006536825</v>
      </c>
    </row>
    <row r="193" spans="1:6" x14ac:dyDescent="0.25">
      <c r="A193" s="24">
        <v>42879.156354166669</v>
      </c>
      <c r="B193">
        <v>583.96332651972034</v>
      </c>
      <c r="C193">
        <v>497.25044745215149</v>
      </c>
      <c r="D193" t="s">
        <v>15</v>
      </c>
      <c r="E193" t="s">
        <v>15</v>
      </c>
      <c r="F193" t="s">
        <v>15</v>
      </c>
    </row>
    <row r="194" spans="1:6" x14ac:dyDescent="0.25">
      <c r="A194" s="24">
        <v>42879.156701388893</v>
      </c>
      <c r="B194" t="s">
        <v>15</v>
      </c>
      <c r="C194" t="s">
        <v>15</v>
      </c>
      <c r="D194" t="s">
        <v>15</v>
      </c>
      <c r="E194">
        <v>613.89935347626727</v>
      </c>
      <c r="F194">
        <v>630.74038449461102</v>
      </c>
    </row>
    <row r="195" spans="1:6" x14ac:dyDescent="0.25">
      <c r="A195" s="24">
        <v>42879.17024305556</v>
      </c>
      <c r="B195">
        <v>592.38844969811748</v>
      </c>
      <c r="C195">
        <v>500.66127459615387</v>
      </c>
      <c r="D195" t="s">
        <v>15</v>
      </c>
      <c r="E195" t="s">
        <v>15</v>
      </c>
      <c r="F195" t="s">
        <v>15</v>
      </c>
    </row>
    <row r="196" spans="1:6" x14ac:dyDescent="0.25">
      <c r="A196" s="24">
        <v>42879.170601851853</v>
      </c>
      <c r="B196" t="s">
        <v>15</v>
      </c>
      <c r="C196" t="s">
        <v>15</v>
      </c>
      <c r="D196" t="s">
        <v>15</v>
      </c>
      <c r="E196">
        <v>615.65717928570598</v>
      </c>
      <c r="F196" t="s">
        <v>15</v>
      </c>
    </row>
    <row r="197" spans="1:6" x14ac:dyDescent="0.25">
      <c r="A197" s="24">
        <v>42879.18413194445</v>
      </c>
      <c r="B197">
        <v>593.49429031218108</v>
      </c>
      <c r="C197">
        <v>510.45257169984217</v>
      </c>
      <c r="D197" t="s">
        <v>15</v>
      </c>
      <c r="E197" t="s">
        <v>15</v>
      </c>
      <c r="F197" t="s">
        <v>15</v>
      </c>
    </row>
    <row r="198" spans="1:6" x14ac:dyDescent="0.25">
      <c r="A198" s="24">
        <v>42879.184375000004</v>
      </c>
      <c r="B198" t="s">
        <v>15</v>
      </c>
      <c r="C198" t="s">
        <v>15</v>
      </c>
      <c r="D198" t="s">
        <v>15</v>
      </c>
      <c r="E198">
        <v>621.71741623423577</v>
      </c>
      <c r="F198">
        <v>654.36736036446371</v>
      </c>
    </row>
    <row r="199" spans="1:6" x14ac:dyDescent="0.25">
      <c r="A199" s="24">
        <v>42879.198020833333</v>
      </c>
      <c r="B199">
        <v>611.14627111417144</v>
      </c>
      <c r="C199">
        <v>514.3829135489932</v>
      </c>
      <c r="D199" t="s">
        <v>15</v>
      </c>
      <c r="E199" t="s">
        <v>15</v>
      </c>
      <c r="F199" t="s">
        <v>15</v>
      </c>
    </row>
    <row r="200" spans="1:6" x14ac:dyDescent="0.25">
      <c r="A200" s="24">
        <v>42879.198368055557</v>
      </c>
      <c r="B200" t="s">
        <v>15</v>
      </c>
      <c r="C200" t="s">
        <v>15</v>
      </c>
      <c r="D200" t="s">
        <v>15</v>
      </c>
      <c r="E200">
        <v>622.9234736539488</v>
      </c>
      <c r="F200" t="s">
        <v>15</v>
      </c>
    </row>
    <row r="201" spans="1:6" x14ac:dyDescent="0.25">
      <c r="A201" s="24">
        <v>42879.211909722224</v>
      </c>
      <c r="B201">
        <v>620.71524817774059</v>
      </c>
      <c r="C201">
        <v>526.40317064040335</v>
      </c>
      <c r="D201" t="s">
        <v>15</v>
      </c>
      <c r="E201" t="s">
        <v>15</v>
      </c>
      <c r="F201" t="s">
        <v>15</v>
      </c>
    </row>
    <row r="202" spans="1:6" x14ac:dyDescent="0.25">
      <c r="A202" s="24">
        <v>42879.225798611114</v>
      </c>
      <c r="B202">
        <v>633.30800817038983</v>
      </c>
      <c r="C202">
        <v>534.29150035405701</v>
      </c>
      <c r="D202">
        <v>666.51087260764973</v>
      </c>
      <c r="E202">
        <v>632.72974568261907</v>
      </c>
      <c r="F202">
        <v>665.71950541821047</v>
      </c>
    </row>
    <row r="203" spans="1:6" x14ac:dyDescent="0.25">
      <c r="A203" s="24">
        <v>42879.226145833338</v>
      </c>
      <c r="B203" t="s">
        <v>15</v>
      </c>
      <c r="C203" t="s">
        <v>15</v>
      </c>
      <c r="D203" t="s">
        <v>15</v>
      </c>
      <c r="E203">
        <v>640.37847659655904</v>
      </c>
      <c r="F203">
        <v>671.97787214342668</v>
      </c>
    </row>
    <row r="204" spans="1:6" x14ac:dyDescent="0.25">
      <c r="A204" s="24">
        <v>42879.239687500005</v>
      </c>
      <c r="B204">
        <v>641.44284818759536</v>
      </c>
      <c r="C204">
        <v>541.72251889710321</v>
      </c>
      <c r="D204" t="s">
        <v>15</v>
      </c>
      <c r="E204" t="s">
        <v>15</v>
      </c>
      <c r="F204" t="s">
        <v>15</v>
      </c>
    </row>
    <row r="205" spans="1:6" x14ac:dyDescent="0.25">
      <c r="A205" s="24">
        <v>42879.253576388888</v>
      </c>
      <c r="B205">
        <v>656.35787346977816</v>
      </c>
      <c r="C205">
        <v>552.09323040586844</v>
      </c>
      <c r="D205">
        <v>813.89523619889587</v>
      </c>
      <c r="E205">
        <v>642.636234516939</v>
      </c>
      <c r="F205">
        <v>682.61122079803204</v>
      </c>
    </row>
    <row r="206" spans="1:6" x14ac:dyDescent="0.25">
      <c r="A206" s="24">
        <v>42879.253935185188</v>
      </c>
      <c r="B206" t="s">
        <v>15</v>
      </c>
      <c r="C206" t="s">
        <v>15</v>
      </c>
      <c r="D206" t="s">
        <v>15</v>
      </c>
      <c r="E206">
        <v>649.91059230632618</v>
      </c>
      <c r="F206">
        <v>690.21041926780038</v>
      </c>
    </row>
    <row r="207" spans="1:6" x14ac:dyDescent="0.25">
      <c r="A207" s="24">
        <v>42879.267465277779</v>
      </c>
      <c r="B207">
        <v>667.57524419868594</v>
      </c>
      <c r="C207">
        <v>563.82320433608686</v>
      </c>
      <c r="D207" t="s">
        <v>15</v>
      </c>
      <c r="E207" t="s">
        <v>15</v>
      </c>
      <c r="F207" t="s">
        <v>15</v>
      </c>
    </row>
    <row r="208" spans="1:6" x14ac:dyDescent="0.25">
      <c r="A208" s="24">
        <v>42879.281354166669</v>
      </c>
      <c r="B208">
        <v>682.04102173140552</v>
      </c>
      <c r="C208">
        <v>575.55202634899899</v>
      </c>
      <c r="D208">
        <v>965.35047555066376</v>
      </c>
      <c r="E208">
        <v>659.05566380117091</v>
      </c>
      <c r="F208">
        <v>704.91982731080589</v>
      </c>
    </row>
    <row r="209" spans="1:6" x14ac:dyDescent="0.25">
      <c r="A209" s="24">
        <v>42879.295208333337</v>
      </c>
      <c r="B209">
        <v>663.53374232947533</v>
      </c>
      <c r="C209">
        <v>589.93256200105134</v>
      </c>
      <c r="D209">
        <v>724.45692078458273</v>
      </c>
      <c r="E209">
        <v>669.18332075830347</v>
      </c>
      <c r="F209">
        <v>714.34193491781969</v>
      </c>
    </row>
    <row r="210" spans="1:6" x14ac:dyDescent="0.25">
      <c r="A210" s="24">
        <v>42879.30913194445</v>
      </c>
      <c r="B210">
        <v>718.04650097493277</v>
      </c>
      <c r="C210">
        <v>607.57302362997837</v>
      </c>
      <c r="D210">
        <v>920.09394842011068</v>
      </c>
      <c r="E210">
        <v>681.3648462725979</v>
      </c>
      <c r="F210">
        <v>731.79520998447038</v>
      </c>
    </row>
    <row r="211" spans="1:6" x14ac:dyDescent="0.25">
      <c r="A211" s="24">
        <v>42879.322962962964</v>
      </c>
      <c r="B211">
        <v>744.56248544902667</v>
      </c>
      <c r="C211">
        <v>625.93228165804692</v>
      </c>
      <c r="D211">
        <v>757.01355961299919</v>
      </c>
      <c r="E211">
        <v>695.38828755969189</v>
      </c>
      <c r="F211">
        <v>744.22209388501028</v>
      </c>
    </row>
    <row r="212" spans="1:6" x14ac:dyDescent="0.25">
      <c r="A212" s="24">
        <v>42879.336875000001</v>
      </c>
      <c r="B212">
        <v>726.76190731452152</v>
      </c>
      <c r="C212">
        <v>646.81193475233533</v>
      </c>
      <c r="D212">
        <v>1223.363825323217</v>
      </c>
      <c r="E212">
        <v>717.3219449892598</v>
      </c>
      <c r="F212">
        <v>770.99668379437219</v>
      </c>
    </row>
    <row r="213" spans="1:6" x14ac:dyDescent="0.25">
      <c r="A213" s="24">
        <v>42879.350763888891</v>
      </c>
      <c r="B213">
        <v>756.90412746889899</v>
      </c>
      <c r="C213">
        <v>676.0107346328399</v>
      </c>
      <c r="D213">
        <v>1103.698047873859</v>
      </c>
      <c r="E213">
        <v>739.38576907444155</v>
      </c>
      <c r="F213">
        <v>799.19446753568775</v>
      </c>
    </row>
    <row r="214" spans="1:6" x14ac:dyDescent="0.25">
      <c r="A214" s="24">
        <v>42879.364687500005</v>
      </c>
      <c r="B214">
        <v>806.73491822283393</v>
      </c>
      <c r="C214">
        <v>698.88320466705545</v>
      </c>
      <c r="D214">
        <v>821.2974568092842</v>
      </c>
      <c r="E214">
        <v>756.14962163326197</v>
      </c>
      <c r="F214">
        <v>824.94500295973467</v>
      </c>
    </row>
    <row r="215" spans="1:6" x14ac:dyDescent="0.25">
      <c r="A215" s="24">
        <v>42879.378506944449</v>
      </c>
      <c r="B215">
        <v>845.26309636719384</v>
      </c>
      <c r="C215">
        <v>725.38997380269893</v>
      </c>
      <c r="D215">
        <v>853.65711777832053</v>
      </c>
      <c r="E215">
        <v>783.09181551069287</v>
      </c>
      <c r="F215">
        <v>845.4099658237493</v>
      </c>
    </row>
    <row r="216" spans="1:6" x14ac:dyDescent="0.25">
      <c r="A216" s="24">
        <v>42879.392430555556</v>
      </c>
      <c r="B216">
        <v>847.58651357403369</v>
      </c>
      <c r="C216">
        <v>752.4842207645637</v>
      </c>
      <c r="D216">
        <v>1854.3357451963973</v>
      </c>
      <c r="E216">
        <v>803.4519538998328</v>
      </c>
      <c r="F216">
        <v>870.22744822967979</v>
      </c>
    </row>
    <row r="217" spans="1:6" x14ac:dyDescent="0.25">
      <c r="A217" s="24">
        <v>42879.406319444446</v>
      </c>
      <c r="B217">
        <v>875.70366310390727</v>
      </c>
      <c r="C217">
        <v>780.04844998740521</v>
      </c>
      <c r="D217">
        <v>1119.5979624529421</v>
      </c>
      <c r="E217">
        <v>827.93019665905319</v>
      </c>
      <c r="F217">
        <v>894.12570062517011</v>
      </c>
    </row>
    <row r="218" spans="1:6" x14ac:dyDescent="0.25">
      <c r="A218" s="24">
        <v>42879.406643518523</v>
      </c>
      <c r="B218" t="s">
        <v>15</v>
      </c>
      <c r="C218">
        <v>808.72773516276118</v>
      </c>
      <c r="D218">
        <v>1303.8240972521012</v>
      </c>
      <c r="E218">
        <v>854.69269143669874</v>
      </c>
      <c r="F218">
        <v>921.41404565314906</v>
      </c>
    </row>
    <row r="219" spans="1:6" x14ac:dyDescent="0.25">
      <c r="A219" s="24">
        <v>42879.43408564815</v>
      </c>
      <c r="B219">
        <v>891.60472960029688</v>
      </c>
      <c r="C219">
        <v>834.45350436472211</v>
      </c>
      <c r="D219">
        <v>1354.8845597305287</v>
      </c>
      <c r="E219">
        <v>883.31438074673872</v>
      </c>
      <c r="F219">
        <v>952.64194786872963</v>
      </c>
    </row>
    <row r="220" spans="1:6" x14ac:dyDescent="0.25">
      <c r="A220" s="24">
        <v>42879.447951388895</v>
      </c>
      <c r="B220">
        <v>1011.5262326916572</v>
      </c>
      <c r="C220">
        <v>859.80144469021127</v>
      </c>
      <c r="D220">
        <v>1384.2169820185659</v>
      </c>
      <c r="E220">
        <v>907.51385951783084</v>
      </c>
      <c r="F220">
        <v>977.49225991789035</v>
      </c>
    </row>
    <row r="221" spans="1:6" x14ac:dyDescent="0.25">
      <c r="A221" s="24">
        <v>42879.461840277778</v>
      </c>
      <c r="B221">
        <v>1058.5106357816846</v>
      </c>
      <c r="C221">
        <v>896.49922623483474</v>
      </c>
      <c r="D221">
        <v>519.22327007013405</v>
      </c>
      <c r="E221">
        <v>937.4303038801703</v>
      </c>
      <c r="F221">
        <v>1016.3573738743476</v>
      </c>
    </row>
    <row r="222" spans="1:6" x14ac:dyDescent="0.25">
      <c r="A222" s="24">
        <v>42879.475729166668</v>
      </c>
      <c r="B222">
        <v>1040.616752345368</v>
      </c>
      <c r="C222">
        <v>931.16617756842243</v>
      </c>
      <c r="D222">
        <v>518.21419050980103</v>
      </c>
      <c r="E222">
        <v>974.23866948619991</v>
      </c>
      <c r="F222">
        <v>1051.6164107033819</v>
      </c>
    </row>
    <row r="223" spans="1:6" x14ac:dyDescent="0.25">
      <c r="A223" s="24">
        <v>42879.489618055559</v>
      </c>
      <c r="B223">
        <v>1135.3838372187001</v>
      </c>
      <c r="C223">
        <v>963.69862613340626</v>
      </c>
      <c r="D223">
        <v>483.19014481125527</v>
      </c>
      <c r="E223">
        <v>1006.4624042130908</v>
      </c>
      <c r="F223" t="s">
        <v>15</v>
      </c>
    </row>
    <row r="224" spans="1:6" x14ac:dyDescent="0.25">
      <c r="A224" s="24">
        <v>42879.503506944449</v>
      </c>
      <c r="B224">
        <v>1174.9107276676361</v>
      </c>
      <c r="C224">
        <v>994.86374885579255</v>
      </c>
      <c r="D224">
        <v>492.42045818676746</v>
      </c>
      <c r="E224">
        <v>1039.5546845889444</v>
      </c>
      <c r="F224" t="s">
        <v>15</v>
      </c>
    </row>
    <row r="225" spans="1:6" x14ac:dyDescent="0.25">
      <c r="A225" s="24">
        <v>42879.517395833333</v>
      </c>
      <c r="B225">
        <v>1226.4325330272436</v>
      </c>
      <c r="C225">
        <v>1034.1855980242044</v>
      </c>
      <c r="D225">
        <v>514.7549828389333</v>
      </c>
      <c r="E225">
        <v>1102.4073245321315</v>
      </c>
      <c r="F225" t="s">
        <v>15</v>
      </c>
    </row>
    <row r="226" spans="1:6" x14ac:dyDescent="0.25">
      <c r="A226" s="24">
        <v>42879.517650462964</v>
      </c>
      <c r="B226" t="s">
        <v>15</v>
      </c>
      <c r="C226" t="s">
        <v>15</v>
      </c>
      <c r="D226" t="s">
        <v>15</v>
      </c>
      <c r="E226">
        <v>1112.1473613156886</v>
      </c>
      <c r="F226" t="s">
        <v>15</v>
      </c>
    </row>
    <row r="227" spans="1:6" x14ac:dyDescent="0.25">
      <c r="A227" s="24">
        <v>42879.531284722223</v>
      </c>
      <c r="B227">
        <v>1259.1515921958505</v>
      </c>
      <c r="C227">
        <v>1077.4516120494429</v>
      </c>
      <c r="D227" t="s">
        <v>15</v>
      </c>
      <c r="E227" t="s">
        <v>15</v>
      </c>
      <c r="F227" t="s">
        <v>15</v>
      </c>
    </row>
    <row r="228" spans="1:6" x14ac:dyDescent="0.25">
      <c r="A228" s="24">
        <v>42879.531527777777</v>
      </c>
      <c r="B228" t="s">
        <v>15</v>
      </c>
      <c r="C228" t="s">
        <v>15</v>
      </c>
      <c r="D228" t="s">
        <v>15</v>
      </c>
      <c r="E228">
        <v>1143.971380737288</v>
      </c>
      <c r="F228" t="s">
        <v>15</v>
      </c>
    </row>
    <row r="229" spans="1:6" x14ac:dyDescent="0.25">
      <c r="A229" s="24">
        <v>42879.545173611114</v>
      </c>
      <c r="B229">
        <v>1295.7791067847886</v>
      </c>
      <c r="C229">
        <v>1129.802797869598</v>
      </c>
      <c r="D229" t="s">
        <v>15</v>
      </c>
      <c r="E229" t="s">
        <v>15</v>
      </c>
      <c r="F229" t="s">
        <v>15</v>
      </c>
    </row>
    <row r="230" spans="1:6" x14ac:dyDescent="0.25">
      <c r="A230" s="24">
        <v>42879.545428240745</v>
      </c>
      <c r="B230" t="s">
        <v>15</v>
      </c>
      <c r="C230" t="s">
        <v>15</v>
      </c>
      <c r="D230" t="s">
        <v>15</v>
      </c>
      <c r="E230">
        <v>1174.9280064272309</v>
      </c>
      <c r="F230" t="s">
        <v>15</v>
      </c>
    </row>
    <row r="231" spans="1:6" x14ac:dyDescent="0.25">
      <c r="A231" s="24">
        <v>42879.559062500004</v>
      </c>
      <c r="B231">
        <v>1330.9275595524166</v>
      </c>
      <c r="C231">
        <v>1137.2626143453019</v>
      </c>
      <c r="D231" t="s">
        <v>15</v>
      </c>
      <c r="E231" t="s">
        <v>15</v>
      </c>
      <c r="F231" t="s">
        <v>15</v>
      </c>
    </row>
    <row r="232" spans="1:6" x14ac:dyDescent="0.25">
      <c r="A232" s="24">
        <v>42879.559166666666</v>
      </c>
      <c r="B232" t="s">
        <v>15</v>
      </c>
      <c r="C232" t="s">
        <v>15</v>
      </c>
      <c r="D232" t="s">
        <v>15</v>
      </c>
      <c r="E232">
        <v>1207.6390021746938</v>
      </c>
      <c r="F232" t="s">
        <v>15</v>
      </c>
    </row>
    <row r="233" spans="1:6" x14ac:dyDescent="0.25">
      <c r="A233" s="24">
        <v>42879.559317129635</v>
      </c>
      <c r="B233" t="s">
        <v>15</v>
      </c>
      <c r="C233">
        <v>1173.7161894209864</v>
      </c>
      <c r="D233" t="s">
        <v>15</v>
      </c>
      <c r="E233" t="s">
        <v>15</v>
      </c>
      <c r="F233" t="s">
        <v>15</v>
      </c>
    </row>
    <row r="234" spans="1:6" x14ac:dyDescent="0.25">
      <c r="A234" s="24">
        <v>42879.57303240741</v>
      </c>
      <c r="B234" t="s">
        <v>15</v>
      </c>
      <c r="C234" t="s">
        <v>15</v>
      </c>
      <c r="D234" t="s">
        <v>15</v>
      </c>
      <c r="E234">
        <v>1239.3086646772467</v>
      </c>
      <c r="F234" t="s">
        <v>15</v>
      </c>
    </row>
    <row r="235" spans="1:6" x14ac:dyDescent="0.25">
      <c r="A235" s="24">
        <v>42879.573182870372</v>
      </c>
      <c r="B235" t="s">
        <v>15</v>
      </c>
      <c r="C235">
        <v>1205.3201926370791</v>
      </c>
      <c r="D235" t="s">
        <v>15</v>
      </c>
      <c r="E235" t="s">
        <v>15</v>
      </c>
      <c r="F235" t="s">
        <v>15</v>
      </c>
    </row>
    <row r="236" spans="1:6" x14ac:dyDescent="0.25">
      <c r="A236" s="24">
        <v>42879.586921296301</v>
      </c>
      <c r="B236" t="s">
        <v>15</v>
      </c>
      <c r="C236" t="s">
        <v>15</v>
      </c>
      <c r="D236" t="s">
        <v>15</v>
      </c>
      <c r="E236">
        <v>1272.6785571239222</v>
      </c>
      <c r="F236" t="s">
        <v>15</v>
      </c>
    </row>
    <row r="237" spans="1:6" x14ac:dyDescent="0.25">
      <c r="A237" s="24">
        <v>42879.587071759262</v>
      </c>
      <c r="B237" t="s">
        <v>15</v>
      </c>
      <c r="C237">
        <v>1222.2476174533965</v>
      </c>
      <c r="D237" t="s">
        <v>15</v>
      </c>
      <c r="E237" t="s">
        <v>15</v>
      </c>
      <c r="F237" t="s">
        <v>15</v>
      </c>
    </row>
    <row r="238" spans="1:6" x14ac:dyDescent="0.25">
      <c r="A238" s="24">
        <v>42879.600810185191</v>
      </c>
      <c r="B238" t="s">
        <v>15</v>
      </c>
      <c r="C238" t="s">
        <v>15</v>
      </c>
      <c r="D238" t="s">
        <v>15</v>
      </c>
      <c r="E238">
        <v>1306.2903522049244</v>
      </c>
      <c r="F238" t="s">
        <v>15</v>
      </c>
    </row>
    <row r="239" spans="1:6" x14ac:dyDescent="0.25">
      <c r="A239" s="24">
        <v>42879.600960648153</v>
      </c>
      <c r="B239" t="s">
        <v>15</v>
      </c>
      <c r="C239">
        <v>1272.7073550565801</v>
      </c>
      <c r="D239" t="s">
        <v>15</v>
      </c>
      <c r="E239" t="s">
        <v>15</v>
      </c>
      <c r="F239" t="s">
        <v>15</v>
      </c>
    </row>
    <row r="240" spans="1:6" x14ac:dyDescent="0.25">
      <c r="A240" s="24">
        <v>42879.614710648151</v>
      </c>
      <c r="B240" t="s">
        <v>15</v>
      </c>
      <c r="C240" t="s">
        <v>15</v>
      </c>
      <c r="D240" t="s">
        <v>15</v>
      </c>
      <c r="E240">
        <v>1355.0256696005526</v>
      </c>
      <c r="F240" t="s">
        <v>15</v>
      </c>
    </row>
    <row r="241" spans="1:6" x14ac:dyDescent="0.25">
      <c r="A241" s="24">
        <v>42879.614849537036</v>
      </c>
      <c r="B241" t="s">
        <v>15</v>
      </c>
      <c r="C241">
        <v>1319.4199056623172</v>
      </c>
      <c r="D241" t="s">
        <v>15</v>
      </c>
      <c r="E241" t="s">
        <v>15</v>
      </c>
      <c r="F241" t="s">
        <v>15</v>
      </c>
    </row>
    <row r="242" spans="1:6" x14ac:dyDescent="0.25">
      <c r="A242" s="24">
        <v>42879.628599537042</v>
      </c>
      <c r="B242" t="s">
        <v>15</v>
      </c>
      <c r="C242" t="s">
        <v>15</v>
      </c>
      <c r="D242" t="s">
        <v>15</v>
      </c>
      <c r="E242">
        <v>1407.312348051554</v>
      </c>
      <c r="F242" t="s">
        <v>15</v>
      </c>
    </row>
    <row r="243" spans="1:6" x14ac:dyDescent="0.25">
      <c r="A243" s="24">
        <v>42879.628750000003</v>
      </c>
      <c r="B243" t="s">
        <v>15</v>
      </c>
      <c r="C243">
        <v>1368.4443543018306</v>
      </c>
      <c r="D243" t="s">
        <v>15</v>
      </c>
      <c r="E243" t="s">
        <v>15</v>
      </c>
      <c r="F243" t="s">
        <v>15</v>
      </c>
    </row>
    <row r="244" spans="1:6" x14ac:dyDescent="0.25">
      <c r="A244" s="24">
        <v>42879.642488425925</v>
      </c>
      <c r="B244" t="s">
        <v>15</v>
      </c>
      <c r="C244" t="s">
        <v>15</v>
      </c>
      <c r="D244" t="s">
        <v>15</v>
      </c>
      <c r="E244">
        <v>1444.9293596066175</v>
      </c>
      <c r="F244" t="s">
        <v>15</v>
      </c>
    </row>
    <row r="245" spans="1:6" x14ac:dyDescent="0.25">
      <c r="A245" s="24">
        <v>42879.642627314817</v>
      </c>
      <c r="B245" t="s">
        <v>15</v>
      </c>
      <c r="C245">
        <v>1394.0572356077728</v>
      </c>
      <c r="D245" t="s">
        <v>15</v>
      </c>
      <c r="E245" t="s">
        <v>15</v>
      </c>
      <c r="F245" t="s">
        <v>15</v>
      </c>
    </row>
    <row r="246" spans="1:6" x14ac:dyDescent="0.25">
      <c r="A246" s="24">
        <v>42879.656365740746</v>
      </c>
      <c r="B246" t="s">
        <v>15</v>
      </c>
      <c r="C246" t="s">
        <v>15</v>
      </c>
      <c r="D246" t="s">
        <v>15</v>
      </c>
      <c r="E246">
        <v>1492.6348629303991</v>
      </c>
      <c r="F246" t="s">
        <v>15</v>
      </c>
    </row>
    <row r="247" spans="1:6" x14ac:dyDescent="0.25">
      <c r="A247" s="24">
        <v>42879.656516203708</v>
      </c>
      <c r="B247" t="s">
        <v>15</v>
      </c>
      <c r="C247">
        <v>1437.6676729075998</v>
      </c>
      <c r="D247" t="s">
        <v>15</v>
      </c>
      <c r="E247" t="s">
        <v>15</v>
      </c>
      <c r="F247" t="s">
        <v>15</v>
      </c>
    </row>
    <row r="248" spans="1:6" x14ac:dyDescent="0.25">
      <c r="A248" s="24">
        <v>42879.670266203706</v>
      </c>
      <c r="B248" t="s">
        <v>15</v>
      </c>
      <c r="C248" t="s">
        <v>15</v>
      </c>
      <c r="D248" t="s">
        <v>15</v>
      </c>
      <c r="E248">
        <v>1538.3982336757315</v>
      </c>
      <c r="F248" t="s">
        <v>15</v>
      </c>
    </row>
    <row r="249" spans="1:6" x14ac:dyDescent="0.25">
      <c r="A249" s="24">
        <v>42879.670416666668</v>
      </c>
      <c r="B249" t="s">
        <v>15</v>
      </c>
      <c r="C249">
        <v>1486.08966879591</v>
      </c>
      <c r="D249" t="s">
        <v>15</v>
      </c>
      <c r="E249" t="s">
        <v>15</v>
      </c>
      <c r="F249" t="s">
        <v>15</v>
      </c>
    </row>
    <row r="250" spans="1:6" x14ac:dyDescent="0.25">
      <c r="A250" s="24">
        <v>42879.684155092596</v>
      </c>
      <c r="B250" t="s">
        <v>15</v>
      </c>
      <c r="C250" t="s">
        <v>15</v>
      </c>
      <c r="D250" t="s">
        <v>15</v>
      </c>
      <c r="E250">
        <v>1586.4642871163896</v>
      </c>
      <c r="F250" t="s">
        <v>15</v>
      </c>
    </row>
    <row r="251" spans="1:6" x14ac:dyDescent="0.25">
      <c r="A251" s="24">
        <v>42879.684305555558</v>
      </c>
      <c r="B251" t="s">
        <v>15</v>
      </c>
      <c r="C251">
        <v>1518.922767777842</v>
      </c>
      <c r="D251" t="s">
        <v>15</v>
      </c>
      <c r="E251" t="s">
        <v>15</v>
      </c>
      <c r="F251" t="s">
        <v>15</v>
      </c>
    </row>
    <row r="252" spans="1:6" x14ac:dyDescent="0.25">
      <c r="A252" s="24">
        <v>42879.698043981487</v>
      </c>
      <c r="B252" t="s">
        <v>15</v>
      </c>
      <c r="C252" t="s">
        <v>15</v>
      </c>
      <c r="D252" t="s">
        <v>15</v>
      </c>
      <c r="E252">
        <v>1617.3564054371791</v>
      </c>
      <c r="F252" t="s">
        <v>15</v>
      </c>
    </row>
    <row r="253" spans="1:6" x14ac:dyDescent="0.25">
      <c r="A253" s="24">
        <v>42879.698194444449</v>
      </c>
      <c r="B253" t="s">
        <v>15</v>
      </c>
      <c r="C253">
        <v>1561.8155605958345</v>
      </c>
      <c r="D253" t="s">
        <v>15</v>
      </c>
      <c r="E253" t="s">
        <v>15</v>
      </c>
      <c r="F253" t="s">
        <v>15</v>
      </c>
    </row>
    <row r="254" spans="1:6" x14ac:dyDescent="0.25">
      <c r="A254" s="24">
        <v>42879.71193287037</v>
      </c>
      <c r="B254" t="s">
        <v>15</v>
      </c>
      <c r="C254" t="s">
        <v>15</v>
      </c>
      <c r="D254" t="s">
        <v>15</v>
      </c>
      <c r="E254">
        <v>1637.5483638995968</v>
      </c>
      <c r="F254" t="s">
        <v>15</v>
      </c>
    </row>
    <row r="255" spans="1:6" x14ac:dyDescent="0.25">
      <c r="A255" s="24">
        <v>42879.712083333339</v>
      </c>
      <c r="B255" t="s">
        <v>15</v>
      </c>
      <c r="C255">
        <v>1572.7484077500822</v>
      </c>
      <c r="D255" t="s">
        <v>15</v>
      </c>
      <c r="E255" t="s">
        <v>15</v>
      </c>
      <c r="F255" t="s">
        <v>15</v>
      </c>
    </row>
    <row r="256" spans="1:6" x14ac:dyDescent="0.25">
      <c r="A256" s="24">
        <v>42879.725821759261</v>
      </c>
      <c r="B256" t="s">
        <v>15</v>
      </c>
      <c r="C256" t="s">
        <v>15</v>
      </c>
      <c r="D256" t="s">
        <v>15</v>
      </c>
      <c r="E256">
        <v>1598.8416385727578</v>
      </c>
      <c r="F256" t="s">
        <v>15</v>
      </c>
    </row>
    <row r="257" spans="1:6" x14ac:dyDescent="0.25">
      <c r="A257" s="24">
        <v>42879.725972222222</v>
      </c>
      <c r="B257" t="s">
        <v>15</v>
      </c>
      <c r="C257">
        <v>1525.9471595117586</v>
      </c>
      <c r="D257" t="s">
        <v>15</v>
      </c>
      <c r="E257" t="s">
        <v>15</v>
      </c>
      <c r="F257" t="s">
        <v>15</v>
      </c>
    </row>
    <row r="258" spans="1:6" x14ac:dyDescent="0.25">
      <c r="A258" s="24">
        <v>42879.739710648151</v>
      </c>
      <c r="B258" t="s">
        <v>15</v>
      </c>
      <c r="C258" t="s">
        <v>15</v>
      </c>
      <c r="D258" t="s">
        <v>15</v>
      </c>
      <c r="E258">
        <v>1546.0700029357977</v>
      </c>
      <c r="F258" t="s">
        <v>15</v>
      </c>
    </row>
    <row r="259" spans="1:6" x14ac:dyDescent="0.25">
      <c r="A259" s="24">
        <v>42879.739849537036</v>
      </c>
      <c r="B259" t="s">
        <v>15</v>
      </c>
      <c r="C259">
        <v>1462.818635373709</v>
      </c>
      <c r="D259" t="s">
        <v>15</v>
      </c>
      <c r="E259" t="s">
        <v>15</v>
      </c>
      <c r="F259" t="s">
        <v>15</v>
      </c>
    </row>
    <row r="260" spans="1:6" x14ac:dyDescent="0.25">
      <c r="A260" s="24">
        <v>42879.753599537042</v>
      </c>
      <c r="B260" t="s">
        <v>15</v>
      </c>
      <c r="C260" t="s">
        <v>15</v>
      </c>
      <c r="D260" t="s">
        <v>15</v>
      </c>
      <c r="E260">
        <v>1552.5380186107632</v>
      </c>
      <c r="F260" t="s">
        <v>15</v>
      </c>
    </row>
    <row r="261" spans="1:6" x14ac:dyDescent="0.25">
      <c r="A261" s="24">
        <v>42879.753750000003</v>
      </c>
      <c r="B261" t="s">
        <v>15</v>
      </c>
      <c r="C261">
        <v>1409.9490867657116</v>
      </c>
      <c r="D261" t="s">
        <v>15</v>
      </c>
      <c r="E261" t="s">
        <v>15</v>
      </c>
      <c r="F261" t="s">
        <v>15</v>
      </c>
    </row>
    <row r="262" spans="1:6" x14ac:dyDescent="0.25">
      <c r="A262" s="24">
        <v>42879.767488425925</v>
      </c>
      <c r="B262" t="s">
        <v>15</v>
      </c>
      <c r="C262" t="s">
        <v>15</v>
      </c>
      <c r="D262" t="s">
        <v>15</v>
      </c>
      <c r="E262">
        <v>1490.5360695982909</v>
      </c>
      <c r="F262" t="s">
        <v>15</v>
      </c>
    </row>
    <row r="263" spans="1:6" x14ac:dyDescent="0.25">
      <c r="A263" s="24">
        <v>42879.767638888894</v>
      </c>
      <c r="B263" t="s">
        <v>15</v>
      </c>
      <c r="C263">
        <v>1376.1863905175821</v>
      </c>
      <c r="D263" t="s">
        <v>15</v>
      </c>
      <c r="E263" t="s">
        <v>15</v>
      </c>
      <c r="F263" t="s">
        <v>15</v>
      </c>
    </row>
    <row r="264" spans="1:6" x14ac:dyDescent="0.25">
      <c r="A264" s="24">
        <v>42879.781527777777</v>
      </c>
      <c r="B264" t="s">
        <v>15</v>
      </c>
      <c r="C264" t="s">
        <v>15</v>
      </c>
      <c r="D264" t="s">
        <v>15</v>
      </c>
      <c r="E264">
        <v>1435.1530374279112</v>
      </c>
      <c r="F264" t="s">
        <v>15</v>
      </c>
    </row>
    <row r="265" spans="1:6" x14ac:dyDescent="0.25">
      <c r="A265" s="24">
        <v>42879.79518518519</v>
      </c>
      <c r="B265">
        <v>1519.6876408692365</v>
      </c>
      <c r="C265">
        <v>1313.8734238324043</v>
      </c>
      <c r="D265" t="s">
        <v>15</v>
      </c>
      <c r="E265" t="s">
        <v>15</v>
      </c>
      <c r="F265" t="s">
        <v>15</v>
      </c>
    </row>
    <row r="266" spans="1:6" x14ac:dyDescent="0.25">
      <c r="A266" s="24">
        <v>42879.795428240745</v>
      </c>
      <c r="B266" t="s">
        <v>15</v>
      </c>
      <c r="C266" t="s">
        <v>15</v>
      </c>
      <c r="D266" t="s">
        <v>15</v>
      </c>
      <c r="E266">
        <v>1336.6364617225199</v>
      </c>
      <c r="F266" t="s">
        <v>15</v>
      </c>
    </row>
    <row r="267" spans="1:6" x14ac:dyDescent="0.25">
      <c r="A267" s="24">
        <v>42879.809074074074</v>
      </c>
      <c r="B267">
        <v>1441.9850589716732</v>
      </c>
      <c r="C267">
        <v>1253.2583832567364</v>
      </c>
      <c r="D267" t="s">
        <v>15</v>
      </c>
      <c r="E267" t="s">
        <v>15</v>
      </c>
      <c r="F267" t="s">
        <v>15</v>
      </c>
    </row>
    <row r="268" spans="1:6" x14ac:dyDescent="0.25">
      <c r="A268" s="24">
        <v>42879.822962962964</v>
      </c>
      <c r="B268">
        <v>1304.9955971526249</v>
      </c>
      <c r="C268">
        <v>1193.5038249088868</v>
      </c>
      <c r="D268">
        <v>4282.0913178078026</v>
      </c>
      <c r="E268">
        <v>1271.9943182439704</v>
      </c>
      <c r="F268" t="s">
        <v>15</v>
      </c>
    </row>
    <row r="269" spans="1:6" x14ac:dyDescent="0.25">
      <c r="A269" s="24">
        <v>42879.836851851855</v>
      </c>
      <c r="B269">
        <v>1248.1951307368236</v>
      </c>
      <c r="C269">
        <v>1139.7104386212241</v>
      </c>
      <c r="D269">
        <v>473.5831544765777</v>
      </c>
      <c r="E269">
        <v>1227.6443500334881</v>
      </c>
      <c r="F269" t="s">
        <v>15</v>
      </c>
    </row>
    <row r="270" spans="1:6" x14ac:dyDescent="0.25">
      <c r="A270" s="24">
        <v>42879.850740740745</v>
      </c>
      <c r="B270">
        <v>1200.7096436185484</v>
      </c>
      <c r="C270">
        <v>1081.6561102174974</v>
      </c>
      <c r="D270">
        <v>2070.0731538684913</v>
      </c>
      <c r="E270">
        <v>1172.3695980899026</v>
      </c>
      <c r="F270" t="s">
        <v>15</v>
      </c>
    </row>
    <row r="271" spans="1:6" x14ac:dyDescent="0.25">
      <c r="A271" s="24">
        <v>42879.864652777782</v>
      </c>
      <c r="B271">
        <v>1142.8701477924494</v>
      </c>
      <c r="C271">
        <v>1029.5019022567224</v>
      </c>
      <c r="D271">
        <v>1651.1617226256424</v>
      </c>
      <c r="E271">
        <v>1104.4871112286855</v>
      </c>
      <c r="F271">
        <v>1218.0938036468201</v>
      </c>
    </row>
    <row r="272" spans="1:6" x14ac:dyDescent="0.25">
      <c r="A272" s="24">
        <v>42879.878541666672</v>
      </c>
      <c r="B272">
        <v>1090.5903808452861</v>
      </c>
      <c r="C272">
        <v>980.67327955928261</v>
      </c>
      <c r="D272">
        <v>1543.6694072694345</v>
      </c>
      <c r="E272">
        <v>1054.0722984004481</v>
      </c>
      <c r="F272">
        <v>1203.2254310155431</v>
      </c>
    </row>
    <row r="273" spans="1:6" x14ac:dyDescent="0.25">
      <c r="A273" s="24">
        <v>42879.892442129632</v>
      </c>
      <c r="B273">
        <v>1041.0959499447956</v>
      </c>
      <c r="C273">
        <v>934.83733802365248</v>
      </c>
      <c r="D273">
        <v>1434.6772955804029</v>
      </c>
      <c r="E273">
        <v>1019.2555978170393</v>
      </c>
      <c r="F273">
        <v>1140.5311797019745</v>
      </c>
    </row>
    <row r="274" spans="1:6" x14ac:dyDescent="0.25">
      <c r="A274" s="24">
        <v>42879.906319444446</v>
      </c>
      <c r="B274">
        <v>973.41965628140906</v>
      </c>
      <c r="C274">
        <v>893.04693006780496</v>
      </c>
      <c r="D274">
        <v>1349.0207246827258</v>
      </c>
      <c r="E274">
        <v>1040.321861514951</v>
      </c>
      <c r="F274">
        <v>1087.7255625044777</v>
      </c>
    </row>
    <row r="275" spans="1:6" x14ac:dyDescent="0.25">
      <c r="A275" s="24">
        <v>42879.920219907413</v>
      </c>
      <c r="B275">
        <v>951.2544634732717</v>
      </c>
      <c r="C275">
        <v>853.02586709445916</v>
      </c>
      <c r="D275">
        <v>1239.1658269312636</v>
      </c>
      <c r="E275">
        <v>1002.1841833374324</v>
      </c>
      <c r="F275">
        <v>1038.2841198000776</v>
      </c>
    </row>
    <row r="276" spans="1:6" x14ac:dyDescent="0.25">
      <c r="A276" s="24">
        <v>42879.934097222227</v>
      </c>
      <c r="B276">
        <v>915.14531167217592</v>
      </c>
      <c r="C276">
        <v>820.56598931977339</v>
      </c>
      <c r="D276">
        <v>1186.0025394101556</v>
      </c>
      <c r="E276">
        <v>952.95699725200711</v>
      </c>
      <c r="F276">
        <v>990.77098666645088</v>
      </c>
    </row>
    <row r="277" spans="1:6" x14ac:dyDescent="0.25">
      <c r="A277" s="24">
        <v>42879.948020833333</v>
      </c>
      <c r="B277">
        <v>865.01963008782411</v>
      </c>
      <c r="C277">
        <v>784.87152774895139</v>
      </c>
      <c r="D277">
        <v>1107.4855519770267</v>
      </c>
      <c r="E277">
        <v>941.57605426560258</v>
      </c>
      <c r="F277">
        <v>952.45476130645329</v>
      </c>
    </row>
    <row r="278" spans="1:6" x14ac:dyDescent="0.25">
      <c r="A278" s="24">
        <v>42879.961875000001</v>
      </c>
      <c r="B278">
        <v>835.94408535909531</v>
      </c>
      <c r="C278">
        <v>755.13823823831626</v>
      </c>
      <c r="D278">
        <v>655.02913685694239</v>
      </c>
      <c r="E278">
        <v>915.49549453329621</v>
      </c>
      <c r="F278">
        <v>917.21761090623897</v>
      </c>
    </row>
    <row r="279" spans="1:6" x14ac:dyDescent="0.25">
      <c r="A279" s="24">
        <v>42879.975775462968</v>
      </c>
      <c r="B279">
        <v>810.87260518712208</v>
      </c>
      <c r="C279">
        <v>726.10877020184023</v>
      </c>
      <c r="D279">
        <v>1215.3862220183237</v>
      </c>
      <c r="E279">
        <v>874.77636967232274</v>
      </c>
      <c r="F279">
        <v>884.66097207782275</v>
      </c>
    </row>
    <row r="280" spans="1:6" x14ac:dyDescent="0.25">
      <c r="A280" s="24">
        <v>42879.989629629636</v>
      </c>
      <c r="B280">
        <v>799.86315553200438</v>
      </c>
      <c r="C280">
        <v>698.57909849818805</v>
      </c>
      <c r="D280">
        <v>510.67373982265485</v>
      </c>
      <c r="E280">
        <v>832.06903554064741</v>
      </c>
      <c r="F280">
        <v>853.5257992054004</v>
      </c>
    </row>
    <row r="281" spans="1:6" x14ac:dyDescent="0.25">
      <c r="A281" s="24">
        <v>42879.990011574075</v>
      </c>
      <c r="B281" t="s">
        <v>15</v>
      </c>
      <c r="C281">
        <v>672.88673489811015</v>
      </c>
      <c r="D281">
        <v>771.99078842972301</v>
      </c>
      <c r="E281">
        <v>816.46055604006233</v>
      </c>
      <c r="F281">
        <v>827.85129032357054</v>
      </c>
    </row>
    <row r="282" spans="1:6" x14ac:dyDescent="0.25">
      <c r="A282" s="24">
        <v>42880.003946759265</v>
      </c>
      <c r="B282" t="s">
        <v>15</v>
      </c>
      <c r="C282" t="s">
        <v>15</v>
      </c>
      <c r="D282" t="s">
        <v>15</v>
      </c>
      <c r="E282">
        <v>787.06132254825877</v>
      </c>
      <c r="F282">
        <v>800.64933909356535</v>
      </c>
    </row>
    <row r="283" spans="1:6" x14ac:dyDescent="0.25">
      <c r="A283" s="24">
        <v>42880.017407407409</v>
      </c>
      <c r="B283">
        <v>741.95166487426081</v>
      </c>
      <c r="C283">
        <v>647.17709253843771</v>
      </c>
      <c r="D283" t="s">
        <v>15</v>
      </c>
      <c r="E283" t="s">
        <v>15</v>
      </c>
      <c r="F283" t="s">
        <v>15</v>
      </c>
    </row>
    <row r="284" spans="1:6" x14ac:dyDescent="0.25">
      <c r="A284" s="24">
        <v>42880.017824074079</v>
      </c>
      <c r="B284" t="s">
        <v>15</v>
      </c>
      <c r="C284">
        <v>625.28375221459089</v>
      </c>
      <c r="D284">
        <v>729.52305309776159</v>
      </c>
      <c r="E284">
        <v>761.2468557137114</v>
      </c>
      <c r="F284">
        <v>772.13420213435938</v>
      </c>
    </row>
    <row r="285" spans="1:6" x14ac:dyDescent="0.25">
      <c r="A285" s="24">
        <v>42880.03162037037</v>
      </c>
      <c r="B285" t="s">
        <v>15</v>
      </c>
      <c r="C285" t="s">
        <v>15</v>
      </c>
      <c r="D285" t="s">
        <v>15</v>
      </c>
      <c r="E285">
        <v>731.22443495919072</v>
      </c>
      <c r="F285" t="s">
        <v>15</v>
      </c>
    </row>
    <row r="286" spans="1:6" x14ac:dyDescent="0.25">
      <c r="A286" s="24">
        <v>42880.031724537039</v>
      </c>
      <c r="B286" t="s">
        <v>15</v>
      </c>
      <c r="C286">
        <v>608.28030085605656</v>
      </c>
      <c r="D286" t="s">
        <v>15</v>
      </c>
      <c r="E286" t="s">
        <v>15</v>
      </c>
      <c r="F286" t="s">
        <v>15</v>
      </c>
    </row>
    <row r="287" spans="1:6" x14ac:dyDescent="0.25">
      <c r="A287" s="24">
        <v>42880.045312500006</v>
      </c>
      <c r="B287" t="s">
        <v>15</v>
      </c>
      <c r="C287" t="s">
        <v>15</v>
      </c>
      <c r="D287" t="s">
        <v>15</v>
      </c>
      <c r="E287">
        <v>711.21447943117107</v>
      </c>
      <c r="F287" t="s">
        <v>15</v>
      </c>
    </row>
    <row r="288" spans="1:6" x14ac:dyDescent="0.25">
      <c r="A288" s="24">
        <v>42880.045520833337</v>
      </c>
      <c r="B288" t="s">
        <v>15</v>
      </c>
      <c r="C288">
        <v>584.44597987106692</v>
      </c>
      <c r="D288" t="s">
        <v>15</v>
      </c>
      <c r="E288" t="s">
        <v>15</v>
      </c>
      <c r="F288" t="s">
        <v>15</v>
      </c>
    </row>
    <row r="289" spans="1:6" x14ac:dyDescent="0.25">
      <c r="A289" s="24">
        <v>42880.059201388889</v>
      </c>
      <c r="B289" t="s">
        <v>15</v>
      </c>
      <c r="C289" t="s">
        <v>15</v>
      </c>
      <c r="D289" t="s">
        <v>15</v>
      </c>
      <c r="E289">
        <v>695.27655158097934</v>
      </c>
      <c r="F289" t="s">
        <v>15</v>
      </c>
    </row>
    <row r="290" spans="1:6" x14ac:dyDescent="0.25">
      <c r="A290" s="24">
        <v>42880.059398148151</v>
      </c>
      <c r="B290" t="s">
        <v>15</v>
      </c>
      <c r="C290">
        <v>566.41271444068582</v>
      </c>
      <c r="D290" t="s">
        <v>15</v>
      </c>
      <c r="E290" t="s">
        <v>15</v>
      </c>
      <c r="F290" t="s">
        <v>15</v>
      </c>
    </row>
    <row r="291" spans="1:6" x14ac:dyDescent="0.25">
      <c r="A291" s="24">
        <v>42880.07309027778</v>
      </c>
      <c r="B291" t="s">
        <v>15</v>
      </c>
      <c r="C291" t="s">
        <v>15</v>
      </c>
      <c r="D291" t="s">
        <v>15</v>
      </c>
      <c r="E291">
        <v>678.84329928907152</v>
      </c>
      <c r="F291" t="s">
        <v>15</v>
      </c>
    </row>
    <row r="292" spans="1:6" x14ac:dyDescent="0.25">
      <c r="A292" s="24">
        <v>42880.073275462964</v>
      </c>
      <c r="B292" t="s">
        <v>15</v>
      </c>
      <c r="C292">
        <v>549.85505507969594</v>
      </c>
      <c r="D292" t="s">
        <v>15</v>
      </c>
      <c r="E292" t="s">
        <v>15</v>
      </c>
      <c r="F292" t="s">
        <v>15</v>
      </c>
    </row>
    <row r="293" spans="1:6" x14ac:dyDescent="0.25">
      <c r="A293" s="24">
        <v>42880.08697916667</v>
      </c>
      <c r="B293" t="s">
        <v>15</v>
      </c>
      <c r="C293" t="s">
        <v>15</v>
      </c>
      <c r="D293" t="s">
        <v>15</v>
      </c>
      <c r="E293">
        <v>664.9027960480322</v>
      </c>
      <c r="F293" t="s">
        <v>15</v>
      </c>
    </row>
    <row r="294" spans="1:6" x14ac:dyDescent="0.25">
      <c r="A294" s="24">
        <v>42880.087164351855</v>
      </c>
      <c r="B294" t="s">
        <v>15</v>
      </c>
      <c r="C294">
        <v>536.16797364604633</v>
      </c>
      <c r="D294" t="s">
        <v>15</v>
      </c>
      <c r="E294" t="s">
        <v>15</v>
      </c>
      <c r="F294" t="s">
        <v>15</v>
      </c>
    </row>
    <row r="295" spans="1:6" x14ac:dyDescent="0.25">
      <c r="A295" s="24">
        <v>42880.100868055561</v>
      </c>
      <c r="B295" t="s">
        <v>15</v>
      </c>
      <c r="C295" t="s">
        <v>15</v>
      </c>
      <c r="D295" t="s">
        <v>15</v>
      </c>
      <c r="E295">
        <v>652.5715212839167</v>
      </c>
      <c r="F295" t="s">
        <v>15</v>
      </c>
    </row>
    <row r="296" spans="1:6" x14ac:dyDescent="0.25">
      <c r="A296" s="24">
        <v>42880.101064814815</v>
      </c>
      <c r="B296" t="s">
        <v>15</v>
      </c>
      <c r="C296">
        <v>520.14365199788074</v>
      </c>
      <c r="D296" t="s">
        <v>15</v>
      </c>
      <c r="E296" t="s">
        <v>15</v>
      </c>
      <c r="F296" t="s">
        <v>15</v>
      </c>
    </row>
    <row r="297" spans="1:6" x14ac:dyDescent="0.25">
      <c r="A297" s="24">
        <v>42880.114756944444</v>
      </c>
      <c r="B297" t="s">
        <v>15</v>
      </c>
      <c r="C297" t="s">
        <v>15</v>
      </c>
      <c r="D297" t="s">
        <v>15</v>
      </c>
      <c r="E297">
        <v>639.38322004390182</v>
      </c>
      <c r="F297" t="s">
        <v>15</v>
      </c>
    </row>
    <row r="298" spans="1:6" x14ac:dyDescent="0.25">
      <c r="A298" s="24">
        <v>42880.114965277782</v>
      </c>
      <c r="B298" t="s">
        <v>15</v>
      </c>
      <c r="C298">
        <v>505.97391721288449</v>
      </c>
      <c r="D298" t="s">
        <v>15</v>
      </c>
      <c r="E298" t="s">
        <v>15</v>
      </c>
      <c r="F298" t="s">
        <v>15</v>
      </c>
    </row>
    <row r="299" spans="1:6" x14ac:dyDescent="0.25">
      <c r="A299" s="24">
        <v>42880.128645833334</v>
      </c>
      <c r="B299" t="s">
        <v>15</v>
      </c>
      <c r="C299" t="s">
        <v>15</v>
      </c>
      <c r="D299" t="s">
        <v>15</v>
      </c>
      <c r="E299">
        <v>629.08507932543455</v>
      </c>
      <c r="F299" t="s">
        <v>15</v>
      </c>
    </row>
    <row r="300" spans="1:6" x14ac:dyDescent="0.25">
      <c r="A300" s="24">
        <v>42880.128842592596</v>
      </c>
      <c r="B300" t="s">
        <v>15</v>
      </c>
      <c r="C300">
        <v>490.51749079673294</v>
      </c>
      <c r="D300" t="s">
        <v>15</v>
      </c>
      <c r="E300" t="s">
        <v>15</v>
      </c>
      <c r="F300" t="s">
        <v>15</v>
      </c>
    </row>
    <row r="301" spans="1:6" x14ac:dyDescent="0.25">
      <c r="A301" s="24">
        <v>42880.142534722225</v>
      </c>
      <c r="B301" t="s">
        <v>15</v>
      </c>
      <c r="C301" t="s">
        <v>15</v>
      </c>
      <c r="D301" t="s">
        <v>15</v>
      </c>
      <c r="E301">
        <v>618.48974394193772</v>
      </c>
      <c r="F301" t="s">
        <v>15</v>
      </c>
    </row>
    <row r="302" spans="1:6" x14ac:dyDescent="0.25">
      <c r="A302" s="24">
        <v>42880.142743055556</v>
      </c>
      <c r="B302" t="s">
        <v>15</v>
      </c>
      <c r="C302">
        <v>478.61818502248599</v>
      </c>
      <c r="D302" t="s">
        <v>15</v>
      </c>
      <c r="E302" t="s">
        <v>15</v>
      </c>
      <c r="F302" t="s">
        <v>15</v>
      </c>
    </row>
    <row r="303" spans="1:6" x14ac:dyDescent="0.25">
      <c r="A303" s="24">
        <v>42880.156435185185</v>
      </c>
      <c r="B303" t="s">
        <v>15</v>
      </c>
      <c r="C303" t="s">
        <v>15</v>
      </c>
      <c r="D303" t="s">
        <v>15</v>
      </c>
      <c r="E303">
        <v>608.7272447709073</v>
      </c>
      <c r="F303" t="s">
        <v>15</v>
      </c>
    </row>
    <row r="304" spans="1:6" x14ac:dyDescent="0.25">
      <c r="A304" s="24">
        <v>42880.156631944446</v>
      </c>
      <c r="B304" t="s">
        <v>15</v>
      </c>
      <c r="C304">
        <v>467.00801049212441</v>
      </c>
      <c r="D304" t="s">
        <v>15</v>
      </c>
      <c r="E304" t="s">
        <v>15</v>
      </c>
      <c r="F304" t="s">
        <v>15</v>
      </c>
    </row>
    <row r="305" spans="1:6" x14ac:dyDescent="0.25">
      <c r="A305" s="24">
        <v>42880.170324074075</v>
      </c>
      <c r="B305" t="s">
        <v>15</v>
      </c>
      <c r="C305" t="s">
        <v>15</v>
      </c>
      <c r="D305" t="s">
        <v>15</v>
      </c>
      <c r="E305">
        <v>598.20332826040192</v>
      </c>
      <c r="F305" t="s">
        <v>15</v>
      </c>
    </row>
    <row r="306" spans="1:6" x14ac:dyDescent="0.25">
      <c r="A306" s="24">
        <v>42880.170520833337</v>
      </c>
      <c r="B306" t="s">
        <v>15</v>
      </c>
      <c r="C306">
        <v>455.17436400433758</v>
      </c>
      <c r="D306" t="s">
        <v>15</v>
      </c>
      <c r="E306" t="s">
        <v>15</v>
      </c>
      <c r="F306" t="s">
        <v>15</v>
      </c>
    </row>
    <row r="307" spans="1:6" x14ac:dyDescent="0.25">
      <c r="A307" s="24">
        <v>42880.184201388889</v>
      </c>
      <c r="B307" t="s">
        <v>15</v>
      </c>
      <c r="C307" t="s">
        <v>15</v>
      </c>
      <c r="D307" t="s">
        <v>15</v>
      </c>
      <c r="E307">
        <v>589.08359894629621</v>
      </c>
      <c r="F307" t="s">
        <v>15</v>
      </c>
    </row>
    <row r="308" spans="1:6" x14ac:dyDescent="0.25">
      <c r="A308" s="24">
        <v>42880.184398148151</v>
      </c>
      <c r="B308" t="s">
        <v>15</v>
      </c>
      <c r="C308">
        <v>442.80277213450091</v>
      </c>
      <c r="D308" t="s">
        <v>15</v>
      </c>
      <c r="E308" t="s">
        <v>15</v>
      </c>
      <c r="F308" t="s">
        <v>15</v>
      </c>
    </row>
    <row r="309" spans="1:6" x14ac:dyDescent="0.25">
      <c r="A309" s="24">
        <v>42880.198078703703</v>
      </c>
      <c r="B309" t="s">
        <v>15</v>
      </c>
      <c r="C309" t="s">
        <v>15</v>
      </c>
      <c r="D309" t="s">
        <v>15</v>
      </c>
      <c r="E309">
        <v>578.08048483636333</v>
      </c>
      <c r="F309" t="s">
        <v>15</v>
      </c>
    </row>
    <row r="310" spans="1:6" x14ac:dyDescent="0.25">
      <c r="A310" s="24">
        <v>42880.198275462964</v>
      </c>
      <c r="B310" t="s">
        <v>15</v>
      </c>
      <c r="C310">
        <v>427.85434125043486</v>
      </c>
      <c r="D310" t="s">
        <v>15</v>
      </c>
      <c r="E310" t="s">
        <v>15</v>
      </c>
      <c r="F310" t="s">
        <v>15</v>
      </c>
    </row>
    <row r="311" spans="1:6" x14ac:dyDescent="0.25">
      <c r="A311" s="24">
        <v>42880.211967592593</v>
      </c>
      <c r="B311" t="s">
        <v>15</v>
      </c>
      <c r="C311" t="s">
        <v>15</v>
      </c>
      <c r="D311" t="s">
        <v>15</v>
      </c>
      <c r="E311">
        <v>570.17372444580849</v>
      </c>
      <c r="F311" t="s">
        <v>15</v>
      </c>
    </row>
    <row r="312" spans="1:6" x14ac:dyDescent="0.25">
      <c r="A312" s="24">
        <v>42880.212175925932</v>
      </c>
      <c r="B312" t="s">
        <v>15</v>
      </c>
      <c r="C312">
        <v>419.22993637804507</v>
      </c>
      <c r="D312" t="s">
        <v>15</v>
      </c>
      <c r="E312" t="s">
        <v>15</v>
      </c>
      <c r="F312" t="s">
        <v>15</v>
      </c>
    </row>
    <row r="313" spans="1:6" x14ac:dyDescent="0.25">
      <c r="A313" s="24">
        <v>42880.226064814815</v>
      </c>
      <c r="B313" t="s">
        <v>15</v>
      </c>
      <c r="C313" t="s">
        <v>15</v>
      </c>
      <c r="D313" t="s">
        <v>15</v>
      </c>
      <c r="E313">
        <v>562.7692000008077</v>
      </c>
      <c r="F313" t="s">
        <v>15</v>
      </c>
    </row>
    <row r="314" spans="1:6" x14ac:dyDescent="0.25">
      <c r="A314" s="24">
        <v>42880.239675925928</v>
      </c>
      <c r="B314">
        <v>491.09344944989107</v>
      </c>
      <c r="C314">
        <v>407.81098012053195</v>
      </c>
      <c r="D314" t="s">
        <v>15</v>
      </c>
      <c r="E314" t="s">
        <v>15</v>
      </c>
      <c r="F314" t="s">
        <v>15</v>
      </c>
    </row>
    <row r="315" spans="1:6" x14ac:dyDescent="0.25">
      <c r="A315" s="24">
        <v>42880.239756944444</v>
      </c>
      <c r="B315" t="s">
        <v>15</v>
      </c>
      <c r="C315" t="s">
        <v>15</v>
      </c>
      <c r="D315" t="s">
        <v>15</v>
      </c>
      <c r="E315">
        <v>554.25307535521142</v>
      </c>
      <c r="F315" t="s">
        <v>15</v>
      </c>
    </row>
    <row r="316" spans="1:6" x14ac:dyDescent="0.25">
      <c r="A316" s="24">
        <v>42880.239965277782</v>
      </c>
      <c r="B316" t="s">
        <v>15</v>
      </c>
      <c r="C316">
        <v>396.2641610420178</v>
      </c>
      <c r="D316" t="s">
        <v>15</v>
      </c>
      <c r="E316" t="s">
        <v>15</v>
      </c>
      <c r="F316" t="s">
        <v>15</v>
      </c>
    </row>
    <row r="317" spans="1:6" x14ac:dyDescent="0.25">
      <c r="A317" s="24">
        <v>42880.253634259265</v>
      </c>
      <c r="B317" t="s">
        <v>15</v>
      </c>
      <c r="C317" t="s">
        <v>15</v>
      </c>
      <c r="D317" t="s">
        <v>15</v>
      </c>
      <c r="E317">
        <v>546.78634737566961</v>
      </c>
      <c r="F317" t="s">
        <v>15</v>
      </c>
    </row>
    <row r="318" spans="1:6" x14ac:dyDescent="0.25">
      <c r="A318" s="24">
        <v>42880.253842592596</v>
      </c>
      <c r="B318" t="s">
        <v>15</v>
      </c>
      <c r="C318">
        <v>384.58026380405204</v>
      </c>
      <c r="D318" t="s">
        <v>15</v>
      </c>
      <c r="E318" t="s">
        <v>15</v>
      </c>
      <c r="F318" t="s">
        <v>15</v>
      </c>
    </row>
    <row r="319" spans="1:6" x14ac:dyDescent="0.25">
      <c r="A319" s="24">
        <v>42880.267523148148</v>
      </c>
      <c r="B319" t="s">
        <v>15</v>
      </c>
      <c r="C319" t="s">
        <v>15</v>
      </c>
      <c r="D319" t="s">
        <v>15</v>
      </c>
      <c r="E319">
        <v>538.33818585114602</v>
      </c>
      <c r="F319" t="s">
        <v>15</v>
      </c>
    </row>
    <row r="320" spans="1:6" x14ac:dyDescent="0.25">
      <c r="A320" s="24">
        <v>42880.267731481486</v>
      </c>
      <c r="B320" t="s">
        <v>15</v>
      </c>
      <c r="C320">
        <v>374.81661271571539</v>
      </c>
      <c r="D320" t="s">
        <v>15</v>
      </c>
      <c r="E320" t="s">
        <v>15</v>
      </c>
      <c r="F320" t="s">
        <v>15</v>
      </c>
    </row>
    <row r="321" spans="1:6" x14ac:dyDescent="0.25">
      <c r="A321" s="24">
        <v>42880.281423611115</v>
      </c>
      <c r="B321" t="s">
        <v>15</v>
      </c>
      <c r="C321" t="s">
        <v>15</v>
      </c>
      <c r="D321" t="s">
        <v>15</v>
      </c>
      <c r="E321">
        <v>529.27259665043709</v>
      </c>
      <c r="F321" t="s">
        <v>15</v>
      </c>
    </row>
    <row r="322" spans="1:6" x14ac:dyDescent="0.25">
      <c r="A322" s="24">
        <v>42880.28162037037</v>
      </c>
      <c r="B322" t="s">
        <v>15</v>
      </c>
      <c r="C322">
        <v>367.22086999786603</v>
      </c>
      <c r="D322" t="s">
        <v>15</v>
      </c>
      <c r="E322" t="s">
        <v>15</v>
      </c>
      <c r="F322" t="s">
        <v>15</v>
      </c>
    </row>
    <row r="323" spans="1:6" x14ac:dyDescent="0.25">
      <c r="A323" s="24">
        <v>42880.295312500006</v>
      </c>
      <c r="B323" t="s">
        <v>15</v>
      </c>
      <c r="C323" t="s">
        <v>15</v>
      </c>
      <c r="D323" t="s">
        <v>15</v>
      </c>
      <c r="E323">
        <v>520.23580538238605</v>
      </c>
      <c r="F323" t="s">
        <v>15</v>
      </c>
    </row>
    <row r="324" spans="1:6" x14ac:dyDescent="0.25">
      <c r="A324" s="24">
        <v>42880.295520833337</v>
      </c>
      <c r="B324" t="s">
        <v>15</v>
      </c>
      <c r="C324">
        <v>357.90289571534322</v>
      </c>
      <c r="D324" t="s">
        <v>15</v>
      </c>
      <c r="E324" t="s">
        <v>15</v>
      </c>
      <c r="F324" t="s">
        <v>15</v>
      </c>
    </row>
    <row r="325" spans="1:6" x14ac:dyDescent="0.25">
      <c r="A325" s="24">
        <v>42880.30918981482</v>
      </c>
      <c r="B325" t="s">
        <v>15</v>
      </c>
      <c r="C325" t="s">
        <v>15</v>
      </c>
      <c r="D325" t="s">
        <v>15</v>
      </c>
      <c r="E325">
        <v>514.0096923417467</v>
      </c>
      <c r="F325" t="s">
        <v>15</v>
      </c>
    </row>
    <row r="326" spans="1:6" x14ac:dyDescent="0.25">
      <c r="A326" s="24">
        <v>42880.309386574074</v>
      </c>
      <c r="B326" t="s">
        <v>15</v>
      </c>
      <c r="C326">
        <v>358.89020403858683</v>
      </c>
      <c r="D326" t="s">
        <v>15</v>
      </c>
      <c r="E326" t="s">
        <v>15</v>
      </c>
      <c r="F326" t="s">
        <v>15</v>
      </c>
    </row>
    <row r="327" spans="1:6" x14ac:dyDescent="0.25">
      <c r="A327" s="24">
        <v>42880.323287037041</v>
      </c>
      <c r="B327" t="s">
        <v>15</v>
      </c>
      <c r="C327" t="s">
        <v>15</v>
      </c>
      <c r="D327" t="s">
        <v>15</v>
      </c>
      <c r="E327">
        <v>505.18830960997684</v>
      </c>
      <c r="F327" t="s">
        <v>15</v>
      </c>
    </row>
    <row r="328" spans="1:6" x14ac:dyDescent="0.25">
      <c r="A328" s="24">
        <v>42880.336875000001</v>
      </c>
      <c r="B328">
        <v>373.99529567631191</v>
      </c>
      <c r="C328">
        <v>341.98351373378318</v>
      </c>
      <c r="D328" t="s">
        <v>15</v>
      </c>
      <c r="E328" t="s">
        <v>15</v>
      </c>
      <c r="F328" t="s">
        <v>15</v>
      </c>
    </row>
    <row r="329" spans="1:6" x14ac:dyDescent="0.25">
      <c r="A329" s="24">
        <v>42880.337187500001</v>
      </c>
      <c r="B329" t="s">
        <v>15</v>
      </c>
      <c r="C329" t="s">
        <v>15</v>
      </c>
      <c r="D329" t="s">
        <v>15</v>
      </c>
      <c r="E329">
        <v>496.09853014583524</v>
      </c>
      <c r="F329" t="s">
        <v>15</v>
      </c>
    </row>
    <row r="330" spans="1:6" x14ac:dyDescent="0.25">
      <c r="A330" s="24">
        <v>42880.350763888891</v>
      </c>
      <c r="B330">
        <v>366.3062476566509</v>
      </c>
      <c r="C330">
        <v>345.23099900374996</v>
      </c>
      <c r="D330" t="s">
        <v>15</v>
      </c>
      <c r="E330" t="s">
        <v>15</v>
      </c>
      <c r="F330" t="s">
        <v>15</v>
      </c>
    </row>
    <row r="331" spans="1:6" x14ac:dyDescent="0.25">
      <c r="A331" s="24">
        <v>42880.350868055561</v>
      </c>
      <c r="B331" t="s">
        <v>15</v>
      </c>
      <c r="C331" t="s">
        <v>15</v>
      </c>
      <c r="D331" t="s">
        <v>15</v>
      </c>
      <c r="E331">
        <v>488.81034934877226</v>
      </c>
      <c r="F331" t="s">
        <v>15</v>
      </c>
    </row>
    <row r="332" spans="1:6" x14ac:dyDescent="0.25">
      <c r="A332" s="24">
        <v>42880.351064814815</v>
      </c>
      <c r="B332" t="s">
        <v>15</v>
      </c>
      <c r="C332">
        <v>330.99802395863691</v>
      </c>
      <c r="D332" t="s">
        <v>15</v>
      </c>
      <c r="E332" t="s">
        <v>15</v>
      </c>
      <c r="F332" t="s">
        <v>15</v>
      </c>
    </row>
    <row r="333" spans="1:6" x14ac:dyDescent="0.25">
      <c r="A333" s="24">
        <v>42880.364745370374</v>
      </c>
      <c r="B333" t="s">
        <v>15</v>
      </c>
      <c r="C333" t="s">
        <v>15</v>
      </c>
      <c r="D333" t="s">
        <v>15</v>
      </c>
      <c r="E333">
        <v>481.62238535735878</v>
      </c>
      <c r="F333" t="s">
        <v>15</v>
      </c>
    </row>
    <row r="334" spans="1:6" x14ac:dyDescent="0.25">
      <c r="A334" s="24">
        <v>42880.364942129629</v>
      </c>
      <c r="B334" t="s">
        <v>15</v>
      </c>
      <c r="C334">
        <v>332.83245226894553</v>
      </c>
      <c r="D334" t="s">
        <v>15</v>
      </c>
      <c r="E334" t="s">
        <v>15</v>
      </c>
      <c r="F334" t="s">
        <v>15</v>
      </c>
    </row>
    <row r="335" spans="1:6" x14ac:dyDescent="0.25">
      <c r="A335" s="24">
        <v>42880.378645833334</v>
      </c>
      <c r="B335" t="s">
        <v>15</v>
      </c>
      <c r="C335" t="s">
        <v>15</v>
      </c>
      <c r="D335" t="s">
        <v>15</v>
      </c>
      <c r="E335">
        <v>474.12455561054634</v>
      </c>
      <c r="F335" t="s">
        <v>15</v>
      </c>
    </row>
    <row r="336" spans="1:6" x14ac:dyDescent="0.25">
      <c r="A336" s="24">
        <v>42880.378842592596</v>
      </c>
      <c r="B336" t="s">
        <v>15</v>
      </c>
      <c r="C336">
        <v>326.05727784425051</v>
      </c>
      <c r="D336" t="s">
        <v>15</v>
      </c>
      <c r="E336" t="s">
        <v>15</v>
      </c>
      <c r="F336" t="s">
        <v>15</v>
      </c>
    </row>
    <row r="337" spans="1:6" x14ac:dyDescent="0.25">
      <c r="A337" s="24">
        <v>42880.392731481486</v>
      </c>
      <c r="B337" t="s">
        <v>15</v>
      </c>
      <c r="C337" t="s">
        <v>15</v>
      </c>
      <c r="D337" t="s">
        <v>15</v>
      </c>
      <c r="E337">
        <v>467.04832759784557</v>
      </c>
      <c r="F337" t="s">
        <v>15</v>
      </c>
    </row>
    <row r="338" spans="1:6" x14ac:dyDescent="0.25">
      <c r="A338" s="24">
        <v>42880.406319444446</v>
      </c>
      <c r="B338">
        <v>344.92412823334729</v>
      </c>
      <c r="C338">
        <v>320.77412431056166</v>
      </c>
      <c r="D338" t="s">
        <v>15</v>
      </c>
      <c r="E338" t="s">
        <v>15</v>
      </c>
      <c r="F338" t="s">
        <v>15</v>
      </c>
    </row>
    <row r="339" spans="1:6" x14ac:dyDescent="0.25">
      <c r="A339" s="24">
        <v>42880.406423611115</v>
      </c>
      <c r="B339" t="s">
        <v>15</v>
      </c>
      <c r="C339" t="s">
        <v>15</v>
      </c>
      <c r="D339" t="s">
        <v>15</v>
      </c>
      <c r="E339">
        <v>460.43171459036495</v>
      </c>
      <c r="F339" t="s">
        <v>15</v>
      </c>
    </row>
    <row r="340" spans="1:6" x14ac:dyDescent="0.25">
      <c r="A340" s="24">
        <v>42880.4066087963</v>
      </c>
      <c r="B340" t="s">
        <v>15</v>
      </c>
      <c r="C340">
        <v>316.47171317147041</v>
      </c>
      <c r="D340" t="s">
        <v>15</v>
      </c>
      <c r="E340" t="s">
        <v>15</v>
      </c>
      <c r="F340" t="s">
        <v>15</v>
      </c>
    </row>
    <row r="341" spans="1:6" x14ac:dyDescent="0.25">
      <c r="A341" s="24">
        <v>42880.42050925926</v>
      </c>
      <c r="B341" t="s">
        <v>15</v>
      </c>
      <c r="C341">
        <v>310.54043336538268</v>
      </c>
      <c r="D341">
        <v>245.89299106722422</v>
      </c>
      <c r="E341">
        <v>455.05226076986804</v>
      </c>
      <c r="F341" t="s">
        <v>15</v>
      </c>
    </row>
    <row r="342" spans="1:6" x14ac:dyDescent="0.25">
      <c r="A342" s="24">
        <v>42880.434247685189</v>
      </c>
      <c r="B342" t="s">
        <v>15</v>
      </c>
      <c r="C342" t="s">
        <v>15</v>
      </c>
      <c r="D342" t="s">
        <v>15</v>
      </c>
      <c r="E342">
        <v>449.41247363814364</v>
      </c>
      <c r="F342" t="s">
        <v>15</v>
      </c>
    </row>
    <row r="343" spans="1:6" x14ac:dyDescent="0.25">
      <c r="A343" s="24">
        <v>42880.434386574074</v>
      </c>
      <c r="B343" t="s">
        <v>15</v>
      </c>
      <c r="C343">
        <v>305.67819041542174</v>
      </c>
      <c r="D343" t="s">
        <v>15</v>
      </c>
      <c r="E343" t="s">
        <v>15</v>
      </c>
      <c r="F343" t="s">
        <v>15</v>
      </c>
    </row>
    <row r="344" spans="1:6" x14ac:dyDescent="0.25">
      <c r="A344" s="24">
        <v>42880.448298611111</v>
      </c>
      <c r="B344" t="s">
        <v>15</v>
      </c>
      <c r="C344">
        <v>300.18561831544457</v>
      </c>
      <c r="D344">
        <v>1155.572339929199</v>
      </c>
      <c r="E344">
        <v>443.03085176115155</v>
      </c>
      <c r="F344" t="s">
        <v>15</v>
      </c>
    </row>
    <row r="345" spans="1:6" x14ac:dyDescent="0.25">
      <c r="A345" s="24">
        <v>42880.462175925932</v>
      </c>
      <c r="B345" t="s">
        <v>15</v>
      </c>
      <c r="C345">
        <v>296.95967389910595</v>
      </c>
      <c r="D345">
        <v>1268.0812551544141</v>
      </c>
      <c r="E345">
        <v>437.13533898742497</v>
      </c>
      <c r="F345" t="s">
        <v>15</v>
      </c>
    </row>
    <row r="346" spans="1:6" x14ac:dyDescent="0.25">
      <c r="A346" s="24">
        <v>42880.475949074076</v>
      </c>
      <c r="B346" t="s">
        <v>15</v>
      </c>
      <c r="C346" t="s">
        <v>15</v>
      </c>
      <c r="D346" t="s">
        <v>15</v>
      </c>
      <c r="E346">
        <v>431.78468309958589</v>
      </c>
      <c r="F346" t="s">
        <v>15</v>
      </c>
    </row>
    <row r="347" spans="1:6" x14ac:dyDescent="0.25">
      <c r="A347" s="24">
        <v>42880.476041666669</v>
      </c>
      <c r="B347" t="s">
        <v>15</v>
      </c>
      <c r="C347">
        <v>292.9864231302945</v>
      </c>
      <c r="D347" t="s">
        <v>15</v>
      </c>
      <c r="E347" t="s">
        <v>15</v>
      </c>
      <c r="F347" t="s">
        <v>15</v>
      </c>
    </row>
    <row r="348" spans="1:6" x14ac:dyDescent="0.25">
      <c r="A348" s="24">
        <v>42880.489756944444</v>
      </c>
      <c r="B348" t="s">
        <v>15</v>
      </c>
      <c r="C348" t="s">
        <v>15</v>
      </c>
      <c r="D348" t="s">
        <v>15</v>
      </c>
      <c r="E348">
        <v>424.90428102895891</v>
      </c>
      <c r="F348" t="s">
        <v>15</v>
      </c>
    </row>
    <row r="349" spans="1:6" x14ac:dyDescent="0.25">
      <c r="A349" s="24">
        <v>42880.489953703705</v>
      </c>
      <c r="B349" t="s">
        <v>15</v>
      </c>
      <c r="C349">
        <v>289.4539535187451</v>
      </c>
      <c r="D349" t="s">
        <v>15</v>
      </c>
      <c r="E349">
        <v>418.07801907172876</v>
      </c>
      <c r="F349" t="s">
        <v>15</v>
      </c>
    </row>
    <row r="350" spans="1:6" x14ac:dyDescent="0.25">
      <c r="A350" s="24">
        <v>42880.50381944445</v>
      </c>
      <c r="B350" t="s">
        <v>15</v>
      </c>
      <c r="C350" t="s">
        <v>15</v>
      </c>
      <c r="D350" t="s">
        <v>15</v>
      </c>
      <c r="E350">
        <v>411.61691490060088</v>
      </c>
      <c r="F350">
        <v>560.46421347086869</v>
      </c>
    </row>
    <row r="351" spans="1:6" x14ac:dyDescent="0.25">
      <c r="A351" s="24">
        <v>42880.517743055556</v>
      </c>
      <c r="B351" t="s">
        <v>15</v>
      </c>
      <c r="C351">
        <v>283.72189781078481</v>
      </c>
      <c r="D351" t="s">
        <v>15</v>
      </c>
      <c r="E351" t="s">
        <v>15</v>
      </c>
      <c r="F351" t="s">
        <v>15</v>
      </c>
    </row>
    <row r="352" spans="1:6" x14ac:dyDescent="0.25">
      <c r="A352" s="24">
        <v>42880.531585648154</v>
      </c>
      <c r="B352" t="s">
        <v>15</v>
      </c>
      <c r="C352" t="s">
        <v>15</v>
      </c>
      <c r="D352" t="s">
        <v>15</v>
      </c>
      <c r="E352">
        <v>407.99874264146155</v>
      </c>
      <c r="F352" t="s">
        <v>15</v>
      </c>
    </row>
    <row r="353" spans="1:6" x14ac:dyDescent="0.25">
      <c r="A353" s="24">
        <v>42880.545208333337</v>
      </c>
      <c r="B353">
        <v>370.70887560139164</v>
      </c>
      <c r="C353" t="s">
        <v>15</v>
      </c>
      <c r="D353" t="s">
        <v>15</v>
      </c>
      <c r="E353" t="s">
        <v>15</v>
      </c>
      <c r="F353" t="s">
        <v>15</v>
      </c>
    </row>
    <row r="354" spans="1:6" x14ac:dyDescent="0.25">
      <c r="A354" s="24">
        <v>42880.545497685191</v>
      </c>
      <c r="B354" t="s">
        <v>15</v>
      </c>
      <c r="C354" t="s">
        <v>15</v>
      </c>
      <c r="D354" t="s">
        <v>15</v>
      </c>
      <c r="E354">
        <v>401.11142906699661</v>
      </c>
      <c r="F354" t="s">
        <v>15</v>
      </c>
    </row>
    <row r="355" spans="1:6" x14ac:dyDescent="0.25">
      <c r="A355" s="24">
        <v>42880.559062500004</v>
      </c>
      <c r="B355">
        <v>333.46174469338609</v>
      </c>
      <c r="C355">
        <v>280.97388388483671</v>
      </c>
      <c r="D355" t="s">
        <v>15</v>
      </c>
      <c r="E355" t="s">
        <v>15</v>
      </c>
      <c r="F355" t="s">
        <v>15</v>
      </c>
    </row>
    <row r="356" spans="1:6" x14ac:dyDescent="0.25">
      <c r="A356" s="24">
        <v>42880.559212962966</v>
      </c>
      <c r="B356" t="s">
        <v>15</v>
      </c>
      <c r="C356" t="s">
        <v>15</v>
      </c>
      <c r="D356" t="s">
        <v>15</v>
      </c>
      <c r="E356">
        <v>394.82887207834773</v>
      </c>
      <c r="F356" t="s">
        <v>15</v>
      </c>
    </row>
    <row r="357" spans="1:6" x14ac:dyDescent="0.25">
      <c r="A357" s="24">
        <v>42880.559398148151</v>
      </c>
      <c r="B357" t="s">
        <v>15</v>
      </c>
      <c r="C357">
        <v>279.31650526450892</v>
      </c>
      <c r="D357" t="s">
        <v>15</v>
      </c>
      <c r="E357" t="s">
        <v>15</v>
      </c>
      <c r="F357" t="s">
        <v>15</v>
      </c>
    </row>
    <row r="358" spans="1:6" x14ac:dyDescent="0.25">
      <c r="A358" s="24">
        <v>42880.573078703703</v>
      </c>
      <c r="B358" t="s">
        <v>15</v>
      </c>
      <c r="C358" t="s">
        <v>15</v>
      </c>
      <c r="D358" t="s">
        <v>15</v>
      </c>
      <c r="E358">
        <v>388.49793456283368</v>
      </c>
      <c r="F358" t="s">
        <v>15</v>
      </c>
    </row>
    <row r="359" spans="1:6" x14ac:dyDescent="0.25">
      <c r="A359" s="24">
        <v>42880.573252314818</v>
      </c>
      <c r="B359" t="s">
        <v>15</v>
      </c>
      <c r="C359">
        <v>276.97402382624944</v>
      </c>
      <c r="D359" t="s">
        <v>15</v>
      </c>
      <c r="E359" t="s">
        <v>15</v>
      </c>
      <c r="F359" t="s">
        <v>15</v>
      </c>
    </row>
    <row r="360" spans="1:6" x14ac:dyDescent="0.25">
      <c r="A360" s="24">
        <v>42880.58697916667</v>
      </c>
      <c r="B360" t="s">
        <v>15</v>
      </c>
      <c r="C360" t="s">
        <v>15</v>
      </c>
      <c r="D360" t="s">
        <v>15</v>
      </c>
      <c r="E360">
        <v>383.18529194610301</v>
      </c>
      <c r="F360" t="s">
        <v>15</v>
      </c>
    </row>
    <row r="361" spans="1:6" x14ac:dyDescent="0.25">
      <c r="A361" s="24">
        <v>42880.587187500001</v>
      </c>
      <c r="B361" t="s">
        <v>15</v>
      </c>
      <c r="C361">
        <v>276.51872851092799</v>
      </c>
      <c r="D361" t="s">
        <v>15</v>
      </c>
      <c r="E361">
        <v>379.16970821628456</v>
      </c>
      <c r="F361" t="s">
        <v>15</v>
      </c>
    </row>
    <row r="362" spans="1:6" x14ac:dyDescent="0.25">
      <c r="A362" s="24">
        <v>42880.601018518522</v>
      </c>
      <c r="B362" t="s">
        <v>15</v>
      </c>
      <c r="C362" t="s">
        <v>15</v>
      </c>
      <c r="D362" t="s">
        <v>15</v>
      </c>
      <c r="E362">
        <v>375.11726313266399</v>
      </c>
      <c r="F362" t="s">
        <v>15</v>
      </c>
    </row>
    <row r="363" spans="1:6" x14ac:dyDescent="0.25">
      <c r="A363" s="24">
        <v>42880.614907407413</v>
      </c>
      <c r="B363" t="s">
        <v>15</v>
      </c>
      <c r="C363">
        <v>136.04154906768062</v>
      </c>
      <c r="D363" t="s">
        <v>15</v>
      </c>
      <c r="E363" t="s">
        <v>15</v>
      </c>
      <c r="F363" t="s">
        <v>15</v>
      </c>
    </row>
    <row r="364" spans="1:6" x14ac:dyDescent="0.25">
      <c r="A364" s="24">
        <v>42880.628622685188</v>
      </c>
      <c r="B364" t="s">
        <v>15</v>
      </c>
      <c r="C364" t="s">
        <v>15</v>
      </c>
      <c r="D364" t="s">
        <v>15</v>
      </c>
      <c r="E364">
        <v>371.50254662544353</v>
      </c>
      <c r="F364" t="s">
        <v>15</v>
      </c>
    </row>
    <row r="365" spans="1:6" x14ac:dyDescent="0.25">
      <c r="A365" s="24">
        <v>42880.62881944445</v>
      </c>
      <c r="B365" t="s">
        <v>15</v>
      </c>
      <c r="C365">
        <v>276.10282876748249</v>
      </c>
      <c r="D365" t="s">
        <v>15</v>
      </c>
      <c r="E365">
        <v>367.08263992110807</v>
      </c>
      <c r="F365" t="s">
        <v>15</v>
      </c>
    </row>
    <row r="366" spans="1:6" x14ac:dyDescent="0.25">
      <c r="A366" s="24">
        <v>42880.642673611117</v>
      </c>
      <c r="B366" t="s">
        <v>15</v>
      </c>
      <c r="C366" t="s">
        <v>15</v>
      </c>
      <c r="D366" t="s">
        <v>15</v>
      </c>
      <c r="E366">
        <v>363.12280898891532</v>
      </c>
      <c r="F366" t="s">
        <v>15</v>
      </c>
    </row>
    <row r="367" spans="1:6" x14ac:dyDescent="0.25">
      <c r="A367" s="24">
        <v>42880.6565625</v>
      </c>
      <c r="B367" t="s">
        <v>15</v>
      </c>
      <c r="C367">
        <v>275.85885268200468</v>
      </c>
      <c r="D367" t="s">
        <v>15</v>
      </c>
      <c r="E367">
        <v>359.31457037423371</v>
      </c>
      <c r="F367" t="s">
        <v>15</v>
      </c>
    </row>
    <row r="368" spans="1:6" x14ac:dyDescent="0.25">
      <c r="A368" s="24">
        <v>42880.684351851851</v>
      </c>
      <c r="B368" t="s">
        <v>15</v>
      </c>
      <c r="C368" t="s">
        <v>15</v>
      </c>
      <c r="D368" t="s">
        <v>15</v>
      </c>
      <c r="E368">
        <v>356.0791802359833</v>
      </c>
      <c r="F368" t="s">
        <v>15</v>
      </c>
    </row>
    <row r="369" spans="1:6" x14ac:dyDescent="0.25">
      <c r="A369" s="24">
        <v>42880.698009259264</v>
      </c>
      <c r="B369">
        <v>367.08379183841441</v>
      </c>
      <c r="C369">
        <v>272.09657556784521</v>
      </c>
      <c r="D369" t="s">
        <v>15</v>
      </c>
      <c r="E369" t="s">
        <v>15</v>
      </c>
      <c r="F369" t="s">
        <v>15</v>
      </c>
    </row>
    <row r="370" spans="1:6" x14ac:dyDescent="0.25">
      <c r="A370" s="24">
        <v>42880.698078703703</v>
      </c>
      <c r="B370" t="s">
        <v>15</v>
      </c>
      <c r="C370" t="s">
        <v>15</v>
      </c>
      <c r="D370">
        <v>1172.8130862528344</v>
      </c>
      <c r="E370">
        <v>352.55062714327534</v>
      </c>
      <c r="F370" t="s">
        <v>15</v>
      </c>
    </row>
    <row r="371" spans="1:6" x14ac:dyDescent="0.25">
      <c r="A371" s="24">
        <v>42880.712037037039</v>
      </c>
      <c r="B371" t="s">
        <v>15</v>
      </c>
      <c r="C371" t="s">
        <v>15</v>
      </c>
      <c r="D371" t="s">
        <v>15</v>
      </c>
      <c r="E371">
        <v>349.33009673827632</v>
      </c>
      <c r="F371" t="s">
        <v>15</v>
      </c>
    </row>
    <row r="372" spans="1:6" x14ac:dyDescent="0.25">
      <c r="A372" s="24">
        <v>42880.712141203709</v>
      </c>
      <c r="B372" t="s">
        <v>15</v>
      </c>
      <c r="C372">
        <v>269.86295031503266</v>
      </c>
      <c r="D372" t="s">
        <v>15</v>
      </c>
      <c r="E372">
        <v>345.19033632283691</v>
      </c>
      <c r="F372" t="s">
        <v>15</v>
      </c>
    </row>
    <row r="373" spans="1:6" x14ac:dyDescent="0.25">
      <c r="A373" s="24">
        <v>42880.739907407413</v>
      </c>
      <c r="B373" t="s">
        <v>15</v>
      </c>
      <c r="C373">
        <v>263.19715043857241</v>
      </c>
      <c r="D373">
        <v>1101.133879949999</v>
      </c>
      <c r="E373">
        <v>341.16346380341662</v>
      </c>
      <c r="F373" t="s">
        <v>15</v>
      </c>
    </row>
    <row r="374" spans="1:6" x14ac:dyDescent="0.25">
      <c r="A374" s="24">
        <v>42880.753703703704</v>
      </c>
      <c r="B374" t="s">
        <v>15</v>
      </c>
      <c r="C374" t="s">
        <v>15</v>
      </c>
      <c r="D374" t="s">
        <v>15</v>
      </c>
      <c r="E374">
        <v>336.85229809279741</v>
      </c>
      <c r="F374" t="s">
        <v>15</v>
      </c>
    </row>
    <row r="375" spans="1:6" x14ac:dyDescent="0.25">
      <c r="A375" s="24">
        <v>42880.753807870373</v>
      </c>
      <c r="B375" t="s">
        <v>15</v>
      </c>
      <c r="C375">
        <v>271.76171320689906</v>
      </c>
      <c r="D375" t="s">
        <v>15</v>
      </c>
      <c r="E375" t="s">
        <v>15</v>
      </c>
      <c r="F375" t="s">
        <v>15</v>
      </c>
    </row>
    <row r="376" spans="1:6" x14ac:dyDescent="0.25">
      <c r="A376" s="24">
        <v>42880.767523148148</v>
      </c>
      <c r="B376" t="s">
        <v>15</v>
      </c>
      <c r="C376" t="s">
        <v>15</v>
      </c>
      <c r="D376" t="s">
        <v>15</v>
      </c>
      <c r="E376">
        <v>333.86433979194362</v>
      </c>
      <c r="F376" t="s">
        <v>15</v>
      </c>
    </row>
    <row r="377" spans="1:6" x14ac:dyDescent="0.25">
      <c r="A377" s="24">
        <v>42880.767673611117</v>
      </c>
      <c r="B377" t="s">
        <v>15</v>
      </c>
      <c r="C377">
        <v>251.15575566459128</v>
      </c>
      <c r="D377" t="s">
        <v>15</v>
      </c>
      <c r="E377">
        <v>330.93766349178594</v>
      </c>
      <c r="F377" t="s">
        <v>15</v>
      </c>
    </row>
    <row r="378" spans="1:6" x14ac:dyDescent="0.25">
      <c r="A378" s="24">
        <v>42880.809108796297</v>
      </c>
      <c r="B378">
        <v>323.03055752603922</v>
      </c>
      <c r="C378">
        <v>259.5176385828716</v>
      </c>
      <c r="D378">
        <v>496.64338703172285</v>
      </c>
      <c r="E378">
        <v>327.99462996587852</v>
      </c>
      <c r="F378" t="s">
        <v>15</v>
      </c>
    </row>
    <row r="379" spans="1:6" x14ac:dyDescent="0.25">
      <c r="A379" s="24">
        <v>42880.809212962966</v>
      </c>
      <c r="B379" t="s">
        <v>15</v>
      </c>
      <c r="C379" t="s">
        <v>15</v>
      </c>
      <c r="D379" t="s">
        <v>15</v>
      </c>
      <c r="E379">
        <v>325.33542886424743</v>
      </c>
      <c r="F379" t="s">
        <v>15</v>
      </c>
    </row>
    <row r="380" spans="1:6" x14ac:dyDescent="0.25">
      <c r="A380" s="24">
        <v>42880.809282407412</v>
      </c>
      <c r="B380" t="s">
        <v>15</v>
      </c>
      <c r="C380" t="s">
        <v>15</v>
      </c>
      <c r="D380" t="s">
        <v>15</v>
      </c>
      <c r="E380">
        <v>322.04290362760366</v>
      </c>
      <c r="F380" t="s">
        <v>15</v>
      </c>
    </row>
    <row r="381" spans="1:6" x14ac:dyDescent="0.25">
      <c r="A381" s="24">
        <v>42880.809351851851</v>
      </c>
      <c r="B381" t="s">
        <v>15</v>
      </c>
      <c r="C381" t="s">
        <v>15</v>
      </c>
      <c r="D381" t="s">
        <v>15</v>
      </c>
      <c r="E381">
        <v>319.92107194936915</v>
      </c>
      <c r="F381" t="s">
        <v>15</v>
      </c>
    </row>
    <row r="382" spans="1:6" x14ac:dyDescent="0.25">
      <c r="A382" s="24">
        <v>42880.823252314818</v>
      </c>
      <c r="B382" t="s">
        <v>15</v>
      </c>
      <c r="C382" t="s">
        <v>15</v>
      </c>
      <c r="D382" t="s">
        <v>15</v>
      </c>
      <c r="E382">
        <v>318.34570984125099</v>
      </c>
      <c r="F382" t="s">
        <v>15</v>
      </c>
    </row>
    <row r="383" spans="1:6" x14ac:dyDescent="0.25">
      <c r="A383" s="24">
        <v>42880.837141203709</v>
      </c>
      <c r="B383" t="s">
        <v>15</v>
      </c>
      <c r="C383" t="s">
        <v>15</v>
      </c>
      <c r="D383" t="s">
        <v>15</v>
      </c>
      <c r="E383">
        <v>315.55588131708367</v>
      </c>
      <c r="F383" t="s">
        <v>15</v>
      </c>
    </row>
    <row r="384" spans="1:6" x14ac:dyDescent="0.25">
      <c r="A384" s="24">
        <v>42880.851018518522</v>
      </c>
      <c r="B384" t="s">
        <v>15</v>
      </c>
      <c r="C384" t="s">
        <v>15</v>
      </c>
      <c r="D384" t="s">
        <v>15</v>
      </c>
      <c r="E384">
        <v>323.47323934685659</v>
      </c>
      <c r="F384" t="s">
        <v>15</v>
      </c>
    </row>
    <row r="385" spans="1:6" x14ac:dyDescent="0.25">
      <c r="A385" s="24">
        <v>42880.864918981482</v>
      </c>
      <c r="B385" t="s">
        <v>15</v>
      </c>
      <c r="C385" t="s">
        <v>15</v>
      </c>
      <c r="D385" t="s">
        <v>15</v>
      </c>
      <c r="E385">
        <v>309.82693578585037</v>
      </c>
      <c r="F385" t="s">
        <v>15</v>
      </c>
    </row>
    <row r="386" spans="1:6" x14ac:dyDescent="0.25">
      <c r="A386" s="24">
        <v>42880.878796296296</v>
      </c>
      <c r="B386" t="s">
        <v>15</v>
      </c>
      <c r="C386" t="s">
        <v>15</v>
      </c>
      <c r="D386" t="s">
        <v>15</v>
      </c>
      <c r="E386">
        <v>309.66232680277778</v>
      </c>
      <c r="F386" t="s">
        <v>15</v>
      </c>
    </row>
    <row r="387" spans="1:6" x14ac:dyDescent="0.25">
      <c r="A387" s="24">
        <v>42880.892685185187</v>
      </c>
      <c r="B387" t="s">
        <v>15</v>
      </c>
      <c r="C387" t="s">
        <v>15</v>
      </c>
      <c r="D387" t="s">
        <v>15</v>
      </c>
      <c r="E387">
        <v>307.88929568489584</v>
      </c>
      <c r="F387" t="s">
        <v>15</v>
      </c>
    </row>
    <row r="388" spans="1:6" x14ac:dyDescent="0.25">
      <c r="A388" s="24">
        <v>42880.9065625</v>
      </c>
      <c r="B388" t="s">
        <v>15</v>
      </c>
      <c r="C388" t="s">
        <v>15</v>
      </c>
      <c r="D388" t="s">
        <v>15</v>
      </c>
      <c r="E388">
        <v>305.71355427672569</v>
      </c>
      <c r="F388" t="s">
        <v>15</v>
      </c>
    </row>
    <row r="389" spans="1:6" x14ac:dyDescent="0.25">
      <c r="A389" s="24">
        <v>42880.920428240745</v>
      </c>
      <c r="B389" t="s">
        <v>15</v>
      </c>
      <c r="C389" t="s">
        <v>15</v>
      </c>
      <c r="D389" t="s">
        <v>15</v>
      </c>
      <c r="E389">
        <v>304.24612682020938</v>
      </c>
      <c r="F389" t="s">
        <v>15</v>
      </c>
    </row>
    <row r="390" spans="1:6" x14ac:dyDescent="0.25">
      <c r="A390" s="24">
        <v>42880.934363425928</v>
      </c>
      <c r="B390" t="s">
        <v>15</v>
      </c>
      <c r="C390" t="s">
        <v>15</v>
      </c>
      <c r="D390" t="s">
        <v>15</v>
      </c>
      <c r="E390">
        <v>302.44038125082801</v>
      </c>
      <c r="F390" t="s">
        <v>15</v>
      </c>
    </row>
    <row r="391" spans="1:6" x14ac:dyDescent="0.25">
      <c r="A391" s="24">
        <v>42880.948217592595</v>
      </c>
      <c r="B391" t="s">
        <v>15</v>
      </c>
      <c r="C391" t="s">
        <v>15</v>
      </c>
      <c r="D391" t="s">
        <v>15</v>
      </c>
      <c r="E391">
        <v>301.47380743909804</v>
      </c>
      <c r="F391" t="s">
        <v>15</v>
      </c>
    </row>
    <row r="392" spans="1:6" x14ac:dyDescent="0.25">
      <c r="A392" s="24">
        <v>42880.962129629632</v>
      </c>
      <c r="B392" t="s">
        <v>15</v>
      </c>
      <c r="C392" t="s">
        <v>15</v>
      </c>
      <c r="D392" t="s">
        <v>15</v>
      </c>
      <c r="E392">
        <v>299.72819195310643</v>
      </c>
      <c r="F392" t="s">
        <v>15</v>
      </c>
    </row>
    <row r="393" spans="1:6" x14ac:dyDescent="0.25">
      <c r="A393" s="24">
        <v>42880.975995370376</v>
      </c>
      <c r="B393" t="s">
        <v>15</v>
      </c>
      <c r="C393" t="s">
        <v>15</v>
      </c>
      <c r="D393" t="s">
        <v>15</v>
      </c>
      <c r="E393">
        <v>298.47306285614417</v>
      </c>
      <c r="F393" t="s">
        <v>15</v>
      </c>
    </row>
    <row r="394" spans="1:6" x14ac:dyDescent="0.25">
      <c r="A394" s="24">
        <v>42880.989861111113</v>
      </c>
      <c r="B394" t="s">
        <v>15</v>
      </c>
      <c r="C394" t="s">
        <v>15</v>
      </c>
      <c r="D394" t="s">
        <v>15</v>
      </c>
      <c r="E394">
        <v>296.83734028117516</v>
      </c>
      <c r="F394" t="s">
        <v>15</v>
      </c>
    </row>
    <row r="395" spans="1:6" x14ac:dyDescent="0.25">
      <c r="A395" s="24">
        <v>42881.003761574073</v>
      </c>
      <c r="B395" t="s">
        <v>15</v>
      </c>
      <c r="C395" t="s">
        <v>15</v>
      </c>
      <c r="D395" t="s">
        <v>15</v>
      </c>
      <c r="E395">
        <v>294.39596674216841</v>
      </c>
      <c r="F395" t="s">
        <v>15</v>
      </c>
    </row>
    <row r="396" spans="1:6" x14ac:dyDescent="0.25">
      <c r="A396" s="24">
        <v>42881.017650462964</v>
      </c>
      <c r="B396" t="s">
        <v>15</v>
      </c>
      <c r="C396" t="s">
        <v>15</v>
      </c>
      <c r="D396" t="s">
        <v>15</v>
      </c>
      <c r="E396">
        <v>294.22168165372278</v>
      </c>
      <c r="F396" t="s">
        <v>15</v>
      </c>
    </row>
    <row r="397" spans="1:6" x14ac:dyDescent="0.25">
      <c r="A397" s="24">
        <v>42881.031516203708</v>
      </c>
      <c r="B397" t="s">
        <v>15</v>
      </c>
      <c r="C397" t="s">
        <v>15</v>
      </c>
      <c r="D397" t="s">
        <v>15</v>
      </c>
      <c r="E397">
        <v>292.79952454734473</v>
      </c>
      <c r="F397" t="s">
        <v>15</v>
      </c>
    </row>
    <row r="398" spans="1:6" x14ac:dyDescent="0.25">
      <c r="A398" s="24">
        <v>42881.045451388891</v>
      </c>
      <c r="B398" t="s">
        <v>15</v>
      </c>
      <c r="C398" t="s">
        <v>15</v>
      </c>
      <c r="D398" t="s">
        <v>15</v>
      </c>
      <c r="E398">
        <v>292.80044608118976</v>
      </c>
      <c r="F398" t="s">
        <v>15</v>
      </c>
    </row>
    <row r="399" spans="1:6" x14ac:dyDescent="0.25">
      <c r="A399" s="24">
        <v>42881.059340277781</v>
      </c>
      <c r="B399" t="s">
        <v>15</v>
      </c>
      <c r="C399" t="s">
        <v>15</v>
      </c>
      <c r="D399" t="s">
        <v>15</v>
      </c>
      <c r="E399">
        <v>290.59360290574909</v>
      </c>
      <c r="F399" t="s">
        <v>15</v>
      </c>
    </row>
    <row r="400" spans="1:6" x14ac:dyDescent="0.25">
      <c r="A400" s="24">
        <v>42881.073206018518</v>
      </c>
      <c r="B400" t="s">
        <v>15</v>
      </c>
      <c r="C400" t="s">
        <v>15</v>
      </c>
      <c r="D400" t="s">
        <v>15</v>
      </c>
      <c r="E400">
        <v>289.82930577300823</v>
      </c>
      <c r="F400" t="s">
        <v>15</v>
      </c>
    </row>
    <row r="401" spans="1:6" x14ac:dyDescent="0.25">
      <c r="A401" s="24">
        <v>42881.087118055555</v>
      </c>
      <c r="B401" t="s">
        <v>15</v>
      </c>
      <c r="C401" t="s">
        <v>15</v>
      </c>
      <c r="D401" t="s">
        <v>15</v>
      </c>
      <c r="E401">
        <v>288.48110175769574</v>
      </c>
      <c r="F401" t="s">
        <v>15</v>
      </c>
    </row>
    <row r="402" spans="1:6" x14ac:dyDescent="0.25">
      <c r="A402" s="24">
        <v>42881.100983796299</v>
      </c>
      <c r="B402" t="s">
        <v>15</v>
      </c>
      <c r="C402" t="s">
        <v>15</v>
      </c>
      <c r="D402" t="s">
        <v>15</v>
      </c>
      <c r="E402">
        <v>287.29992575179904</v>
      </c>
      <c r="F402">
        <v>2088.186477551661</v>
      </c>
    </row>
    <row r="403" spans="1:6" x14ac:dyDescent="0.25">
      <c r="A403" s="24">
        <v>42881.128761574073</v>
      </c>
      <c r="B403" t="s">
        <v>15</v>
      </c>
      <c r="C403" t="s">
        <v>15</v>
      </c>
      <c r="D403" t="s">
        <v>15</v>
      </c>
      <c r="E403">
        <v>285.96393205993343</v>
      </c>
      <c r="F403" t="s">
        <v>15</v>
      </c>
    </row>
    <row r="404" spans="1:6" x14ac:dyDescent="0.25">
      <c r="A404" s="24">
        <v>42881.142696759263</v>
      </c>
      <c r="B404" t="s">
        <v>15</v>
      </c>
      <c r="C404" t="s">
        <v>15</v>
      </c>
      <c r="D404" t="s">
        <v>15</v>
      </c>
      <c r="E404">
        <v>286.24292643152324</v>
      </c>
      <c r="F404" t="s">
        <v>15</v>
      </c>
    </row>
    <row r="405" spans="1:6" x14ac:dyDescent="0.25">
      <c r="A405" s="24">
        <v>42881.156539351854</v>
      </c>
      <c r="B405" t="s">
        <v>15</v>
      </c>
      <c r="C405" t="s">
        <v>15</v>
      </c>
      <c r="D405">
        <v>893.16327371574289</v>
      </c>
      <c r="E405">
        <v>285.66477913548312</v>
      </c>
      <c r="F405" t="s">
        <v>15</v>
      </c>
    </row>
    <row r="406" spans="1:6" x14ac:dyDescent="0.25">
      <c r="A406" s="24">
        <v>42881.184247685189</v>
      </c>
      <c r="B406" t="s">
        <v>15</v>
      </c>
      <c r="C406" t="s">
        <v>15</v>
      </c>
      <c r="D406" t="s">
        <v>15</v>
      </c>
      <c r="E406">
        <v>285.61985436053675</v>
      </c>
      <c r="F406" t="s">
        <v>15</v>
      </c>
    </row>
    <row r="407" spans="1:6" x14ac:dyDescent="0.25">
      <c r="A407" s="24">
        <v>42881.184328703705</v>
      </c>
      <c r="B407" t="s">
        <v>15</v>
      </c>
      <c r="C407" t="s">
        <v>15</v>
      </c>
      <c r="D407" t="s">
        <v>15</v>
      </c>
      <c r="E407">
        <v>283.39193109839044</v>
      </c>
      <c r="F407" t="s">
        <v>15</v>
      </c>
    </row>
    <row r="408" spans="1:6" x14ac:dyDescent="0.25">
      <c r="A408" s="24">
        <v>42881.197962962964</v>
      </c>
      <c r="B408">
        <v>268.559959053993</v>
      </c>
      <c r="C408" t="s">
        <v>15</v>
      </c>
      <c r="D408" t="s">
        <v>15</v>
      </c>
      <c r="E408">
        <v>283.09450604989962</v>
      </c>
      <c r="F408" t="s">
        <v>15</v>
      </c>
    </row>
    <row r="409" spans="1:6" x14ac:dyDescent="0.25">
      <c r="A409" s="24">
        <v>42881.198263888895</v>
      </c>
      <c r="B409" t="s">
        <v>15</v>
      </c>
      <c r="C409" t="s">
        <v>15</v>
      </c>
      <c r="D409" t="s">
        <v>15</v>
      </c>
      <c r="E409">
        <v>282.63500623641011</v>
      </c>
      <c r="F409" t="s">
        <v>15</v>
      </c>
    </row>
    <row r="410" spans="1:6" x14ac:dyDescent="0.25">
      <c r="A410" s="24">
        <v>42881.212106481486</v>
      </c>
      <c r="B410" t="s">
        <v>15</v>
      </c>
      <c r="C410" t="s">
        <v>15</v>
      </c>
      <c r="D410" t="s">
        <v>15</v>
      </c>
      <c r="E410">
        <v>281.98175393199813</v>
      </c>
      <c r="F410" t="s">
        <v>15</v>
      </c>
    </row>
    <row r="411" spans="1:6" x14ac:dyDescent="0.25">
      <c r="A411" s="24">
        <v>42881.226006944446</v>
      </c>
      <c r="B411" t="s">
        <v>15</v>
      </c>
      <c r="C411" t="s">
        <v>15</v>
      </c>
      <c r="D411" t="s">
        <v>15</v>
      </c>
      <c r="E411">
        <v>281.72902327499236</v>
      </c>
      <c r="F411">
        <v>764.3362979292516</v>
      </c>
    </row>
    <row r="412" spans="1:6" x14ac:dyDescent="0.25">
      <c r="A412" s="24">
        <v>42881.253761574073</v>
      </c>
      <c r="B412" t="s">
        <v>15</v>
      </c>
      <c r="C412" t="s">
        <v>15</v>
      </c>
      <c r="D412" t="s">
        <v>15</v>
      </c>
      <c r="E412">
        <v>280.67916584201566</v>
      </c>
      <c r="F412">
        <v>1706.0494303543057</v>
      </c>
    </row>
    <row r="413" spans="1:6" x14ac:dyDescent="0.25">
      <c r="A413" s="24">
        <v>42881.2815625</v>
      </c>
      <c r="B413" t="s">
        <v>15</v>
      </c>
      <c r="C413" t="s">
        <v>15</v>
      </c>
      <c r="D413" t="s">
        <v>15</v>
      </c>
      <c r="E413">
        <v>279.69254866915577</v>
      </c>
      <c r="F413" t="s">
        <v>15</v>
      </c>
    </row>
    <row r="414" spans="1:6" x14ac:dyDescent="0.25">
      <c r="A414" s="24">
        <v>42881.281678240746</v>
      </c>
      <c r="B414" t="s">
        <v>15</v>
      </c>
      <c r="C414" t="s">
        <v>15</v>
      </c>
      <c r="D414" t="s">
        <v>15</v>
      </c>
      <c r="E414">
        <v>279.41493659833367</v>
      </c>
      <c r="F414" t="s">
        <v>15</v>
      </c>
    </row>
    <row r="415" spans="1:6" x14ac:dyDescent="0.25">
      <c r="A415" s="24">
        <v>42881.29518518519</v>
      </c>
      <c r="B415">
        <v>264.00320457366712</v>
      </c>
      <c r="C415" t="s">
        <v>15</v>
      </c>
      <c r="D415" t="s">
        <v>15</v>
      </c>
      <c r="E415" t="s">
        <v>15</v>
      </c>
      <c r="F415" t="s">
        <v>15</v>
      </c>
    </row>
    <row r="416" spans="1:6" x14ac:dyDescent="0.25">
      <c r="A416" s="24">
        <v>42881.295451388891</v>
      </c>
      <c r="B416" t="s">
        <v>15</v>
      </c>
      <c r="C416" t="s">
        <v>15</v>
      </c>
      <c r="D416" t="s">
        <v>15</v>
      </c>
      <c r="E416">
        <v>279.24894531449343</v>
      </c>
      <c r="F416" t="s">
        <v>15</v>
      </c>
    </row>
    <row r="417" spans="1:6" x14ac:dyDescent="0.25">
      <c r="A417" s="24">
        <v>42881.309351851851</v>
      </c>
      <c r="B417" t="s">
        <v>15</v>
      </c>
      <c r="C417" t="s">
        <v>15</v>
      </c>
      <c r="D417" t="s">
        <v>15</v>
      </c>
      <c r="E417">
        <v>278.72609004915648</v>
      </c>
      <c r="F417" t="s">
        <v>15</v>
      </c>
    </row>
    <row r="418" spans="1:6" x14ac:dyDescent="0.25">
      <c r="A418" s="24">
        <v>42881.32298611111</v>
      </c>
      <c r="B418">
        <v>374.34087086820682</v>
      </c>
      <c r="C418" t="s">
        <v>15</v>
      </c>
      <c r="D418" t="s">
        <v>15</v>
      </c>
      <c r="E418">
        <v>277.1541836929573</v>
      </c>
      <c r="F418" t="s">
        <v>15</v>
      </c>
    </row>
    <row r="419" spans="1:6" x14ac:dyDescent="0.25">
      <c r="A419" s="24">
        <v>42881.323252314818</v>
      </c>
      <c r="B419" t="s">
        <v>15</v>
      </c>
      <c r="C419" t="s">
        <v>15</v>
      </c>
      <c r="D419" t="s">
        <v>15</v>
      </c>
      <c r="E419">
        <v>276.88659330270008</v>
      </c>
      <c r="F419" t="s">
        <v>15</v>
      </c>
    </row>
    <row r="420" spans="1:6" x14ac:dyDescent="0.25">
      <c r="A420" s="24">
        <v>42881.337106481486</v>
      </c>
      <c r="B420" t="s">
        <v>15</v>
      </c>
      <c r="C420" t="s">
        <v>15</v>
      </c>
      <c r="D420" t="s">
        <v>15</v>
      </c>
      <c r="E420">
        <v>276.54320675368717</v>
      </c>
      <c r="F420" t="s">
        <v>15</v>
      </c>
    </row>
    <row r="421" spans="1:6" x14ac:dyDescent="0.25">
      <c r="A421" s="24">
        <v>42881.351006944446</v>
      </c>
      <c r="B421" t="s">
        <v>15</v>
      </c>
      <c r="C421" t="s">
        <v>15</v>
      </c>
      <c r="D421" t="s">
        <v>15</v>
      </c>
      <c r="E421">
        <v>275.97657863071021</v>
      </c>
      <c r="F421" t="s">
        <v>15</v>
      </c>
    </row>
    <row r="422" spans="1:6" x14ac:dyDescent="0.25">
      <c r="A422" s="24">
        <v>42881.378784722227</v>
      </c>
      <c r="B422" t="s">
        <v>15</v>
      </c>
      <c r="C422" t="s">
        <v>15</v>
      </c>
      <c r="D422" t="s">
        <v>15</v>
      </c>
      <c r="E422">
        <v>275.07451218813395</v>
      </c>
      <c r="F422" t="s">
        <v>15</v>
      </c>
    </row>
    <row r="423" spans="1:6" x14ac:dyDescent="0.25">
      <c r="A423" s="24">
        <v>42881.406319444446</v>
      </c>
      <c r="B423">
        <v>358.63447839658465</v>
      </c>
      <c r="C423" t="s">
        <v>15</v>
      </c>
      <c r="D423" t="s">
        <v>15</v>
      </c>
      <c r="E423">
        <v>275.03603815010302</v>
      </c>
      <c r="F423" t="s">
        <v>15</v>
      </c>
    </row>
    <row r="424" spans="1:6" x14ac:dyDescent="0.25">
      <c r="A424" s="24">
        <v>42881.406574074077</v>
      </c>
      <c r="B424" t="s">
        <v>15</v>
      </c>
      <c r="C424" t="s">
        <v>15</v>
      </c>
      <c r="D424" t="s">
        <v>15</v>
      </c>
      <c r="E424">
        <v>274.51583229457054</v>
      </c>
      <c r="F424" t="s">
        <v>15</v>
      </c>
    </row>
    <row r="425" spans="1:6" x14ac:dyDescent="0.25">
      <c r="A425" s="24">
        <v>42881.420208333337</v>
      </c>
      <c r="B425">
        <v>362.00038076564073</v>
      </c>
      <c r="C425" t="s">
        <v>15</v>
      </c>
      <c r="D425" t="s">
        <v>15</v>
      </c>
      <c r="E425">
        <v>274.05172481185576</v>
      </c>
      <c r="F425" t="s">
        <v>15</v>
      </c>
    </row>
    <row r="426" spans="1:6" x14ac:dyDescent="0.25">
      <c r="A426" s="24">
        <v>42881.420497685191</v>
      </c>
      <c r="B426" t="s">
        <v>15</v>
      </c>
      <c r="C426" t="s">
        <v>15</v>
      </c>
      <c r="D426" t="s">
        <v>15</v>
      </c>
      <c r="E426">
        <v>273.0215651648171</v>
      </c>
      <c r="F426">
        <v>1114.2450027304906</v>
      </c>
    </row>
    <row r="427" spans="1:6" x14ac:dyDescent="0.25">
      <c r="A427" s="24">
        <v>42881.462106481486</v>
      </c>
      <c r="B427" t="s">
        <v>15</v>
      </c>
      <c r="C427" t="s">
        <v>15</v>
      </c>
      <c r="D427">
        <v>206.70338200557757</v>
      </c>
      <c r="E427">
        <v>277.52890239270204</v>
      </c>
      <c r="F427" t="s">
        <v>15</v>
      </c>
    </row>
    <row r="428" spans="1:6" x14ac:dyDescent="0.25">
      <c r="A428" s="24">
        <v>42881.489618055559</v>
      </c>
      <c r="B428">
        <v>259.32342532502668</v>
      </c>
      <c r="C428">
        <v>207.67652174595349</v>
      </c>
      <c r="D428">
        <v>855.23294065336108</v>
      </c>
      <c r="E428">
        <v>273.18467665539151</v>
      </c>
      <c r="F428" t="s">
        <v>15</v>
      </c>
    </row>
    <row r="429" spans="1:6" x14ac:dyDescent="0.25">
      <c r="A429" s="24">
        <v>42881.48982638889</v>
      </c>
      <c r="B429" t="s">
        <v>15</v>
      </c>
      <c r="C429" t="s">
        <v>15</v>
      </c>
      <c r="D429" t="s">
        <v>15</v>
      </c>
      <c r="E429">
        <v>272.91731664859549</v>
      </c>
      <c r="F429" t="s">
        <v>15</v>
      </c>
    </row>
    <row r="430" spans="1:6" x14ac:dyDescent="0.25">
      <c r="A430" s="24">
        <v>42881.503541666672</v>
      </c>
      <c r="B430">
        <v>435.79450724287278</v>
      </c>
      <c r="C430" t="s">
        <v>15</v>
      </c>
      <c r="D430" t="s">
        <v>15</v>
      </c>
      <c r="E430" t="s">
        <v>15</v>
      </c>
      <c r="F430" t="s">
        <v>15</v>
      </c>
    </row>
    <row r="431" spans="1:6" x14ac:dyDescent="0.25">
      <c r="A431" s="24">
        <v>42881.503796296296</v>
      </c>
      <c r="B431" t="s">
        <v>15</v>
      </c>
      <c r="C431" t="s">
        <v>15</v>
      </c>
      <c r="D431" t="s">
        <v>15</v>
      </c>
      <c r="E431">
        <v>258.98096030985892</v>
      </c>
      <c r="F431" t="s">
        <v>15</v>
      </c>
    </row>
    <row r="432" spans="1:6" x14ac:dyDescent="0.25">
      <c r="A432" s="24">
        <v>42881.517418981486</v>
      </c>
      <c r="B432">
        <v>336.72639353121701</v>
      </c>
      <c r="C432">
        <v>206.93180720742006</v>
      </c>
      <c r="D432" t="s">
        <v>15</v>
      </c>
      <c r="E432" t="s">
        <v>15</v>
      </c>
      <c r="F432" t="s">
        <v>15</v>
      </c>
    </row>
    <row r="433" spans="1:6" x14ac:dyDescent="0.25">
      <c r="A433" s="24">
        <v>42881.517500000002</v>
      </c>
      <c r="B433" t="s">
        <v>15</v>
      </c>
      <c r="C433" t="s">
        <v>15</v>
      </c>
      <c r="D433" t="s">
        <v>15</v>
      </c>
      <c r="E433">
        <v>271.90743074614801</v>
      </c>
      <c r="F433" t="s">
        <v>15</v>
      </c>
    </row>
    <row r="434" spans="1:6" x14ac:dyDescent="0.25">
      <c r="A434" s="24">
        <v>42881.531319444446</v>
      </c>
      <c r="B434">
        <v>441.90082088365534</v>
      </c>
      <c r="C434" t="s">
        <v>15</v>
      </c>
      <c r="D434" t="s">
        <v>15</v>
      </c>
      <c r="E434" t="s">
        <v>15</v>
      </c>
      <c r="F434" t="s">
        <v>15</v>
      </c>
    </row>
    <row r="435" spans="1:6" x14ac:dyDescent="0.25">
      <c r="A435" s="24">
        <v>42881.531574074077</v>
      </c>
      <c r="B435" t="s">
        <v>15</v>
      </c>
      <c r="C435" t="s">
        <v>15</v>
      </c>
      <c r="D435">
        <v>1409.7705395832327</v>
      </c>
      <c r="E435">
        <v>272.37775858231697</v>
      </c>
      <c r="F435" t="s">
        <v>15</v>
      </c>
    </row>
    <row r="436" spans="1:6" x14ac:dyDescent="0.25">
      <c r="A436" s="24">
        <v>42881.54518518519</v>
      </c>
      <c r="B436">
        <v>322.76688365462343</v>
      </c>
      <c r="C436" t="s">
        <v>15</v>
      </c>
      <c r="D436" t="s">
        <v>15</v>
      </c>
      <c r="E436" t="s">
        <v>15</v>
      </c>
      <c r="F436" t="s">
        <v>15</v>
      </c>
    </row>
    <row r="437" spans="1:6" x14ac:dyDescent="0.25">
      <c r="A437" s="24">
        <v>42881.559062500004</v>
      </c>
      <c r="B437">
        <v>285.80277882877976</v>
      </c>
      <c r="C437" t="s">
        <v>15</v>
      </c>
      <c r="D437" t="s">
        <v>15</v>
      </c>
      <c r="E437" t="s">
        <v>15</v>
      </c>
      <c r="F437" t="s">
        <v>15</v>
      </c>
    </row>
    <row r="438" spans="1:6" x14ac:dyDescent="0.25">
      <c r="A438" s="24">
        <v>42881.559097222227</v>
      </c>
      <c r="B438">
        <v>316.57694081740237</v>
      </c>
      <c r="C438">
        <v>206.43245105513199</v>
      </c>
      <c r="D438">
        <v>561.55312090052951</v>
      </c>
      <c r="E438">
        <v>271.9334640772708</v>
      </c>
      <c r="F438" t="s">
        <v>15</v>
      </c>
    </row>
    <row r="439" spans="1:6" x14ac:dyDescent="0.25">
      <c r="A439" s="24">
        <v>42881.57298611111</v>
      </c>
      <c r="B439">
        <v>442.03213945657535</v>
      </c>
      <c r="C439">
        <v>205.8978462332706</v>
      </c>
      <c r="D439">
        <v>212.37427090457248</v>
      </c>
      <c r="E439">
        <v>271.68119418718754</v>
      </c>
      <c r="F439" t="s">
        <v>15</v>
      </c>
    </row>
    <row r="440" spans="1:6" x14ac:dyDescent="0.25">
      <c r="A440" s="24">
        <v>42881.573217592595</v>
      </c>
      <c r="B440" t="s">
        <v>15</v>
      </c>
      <c r="C440" t="s">
        <v>15</v>
      </c>
      <c r="D440">
        <v>316.14479903993788</v>
      </c>
      <c r="E440">
        <v>270.04143990164636</v>
      </c>
      <c r="F440" t="s">
        <v>15</v>
      </c>
    </row>
    <row r="441" spans="1:6" x14ac:dyDescent="0.25">
      <c r="A441" s="24">
        <v>42881.586851851855</v>
      </c>
      <c r="B441">
        <v>343.13232086337234</v>
      </c>
      <c r="C441" t="s">
        <v>15</v>
      </c>
      <c r="D441" t="s">
        <v>15</v>
      </c>
      <c r="E441" t="s">
        <v>15</v>
      </c>
      <c r="F441" t="s">
        <v>15</v>
      </c>
    </row>
    <row r="442" spans="1:6" x14ac:dyDescent="0.25">
      <c r="A442" s="24">
        <v>42881.600729166668</v>
      </c>
      <c r="B442">
        <v>288.62647372175286</v>
      </c>
      <c r="C442">
        <v>204.53386095086151</v>
      </c>
      <c r="D442">
        <v>210.59870556861659</v>
      </c>
      <c r="E442">
        <v>270.078762022371</v>
      </c>
      <c r="F442" t="s">
        <v>15</v>
      </c>
    </row>
    <row r="443" spans="1:6" x14ac:dyDescent="0.25">
      <c r="A443" s="24">
        <v>42881.601018518522</v>
      </c>
      <c r="B443" t="s">
        <v>15</v>
      </c>
      <c r="C443">
        <v>205.04047418217939</v>
      </c>
      <c r="D443">
        <v>518.72045816592708</v>
      </c>
      <c r="E443">
        <v>270.28368811116462</v>
      </c>
      <c r="F443" t="s">
        <v>15</v>
      </c>
    </row>
    <row r="444" spans="1:6" x14ac:dyDescent="0.25">
      <c r="A444" s="24">
        <v>42881.614918981482</v>
      </c>
      <c r="B444" t="s">
        <v>15</v>
      </c>
      <c r="C444">
        <v>204.93127242154063</v>
      </c>
      <c r="D444">
        <v>807.98296302836241</v>
      </c>
      <c r="E444">
        <v>269.53851280570865</v>
      </c>
      <c r="F444" t="s">
        <v>15</v>
      </c>
    </row>
    <row r="445" spans="1:6" x14ac:dyDescent="0.25">
      <c r="A445" s="24">
        <v>42881.628807870373</v>
      </c>
      <c r="B445" t="s">
        <v>15</v>
      </c>
      <c r="C445">
        <v>204.52349369510469</v>
      </c>
      <c r="D445">
        <v>211.81202006735953</v>
      </c>
      <c r="E445">
        <v>269.33784881094834</v>
      </c>
      <c r="F445" t="s">
        <v>15</v>
      </c>
    </row>
    <row r="446" spans="1:6" x14ac:dyDescent="0.25">
      <c r="A446" s="24">
        <v>42881.642488425925</v>
      </c>
      <c r="B446" t="s">
        <v>15</v>
      </c>
      <c r="C446" t="s">
        <v>15</v>
      </c>
      <c r="D446" t="s">
        <v>15</v>
      </c>
      <c r="E446">
        <v>268.53381053113958</v>
      </c>
      <c r="F446" t="s">
        <v>15</v>
      </c>
    </row>
    <row r="447" spans="1:6" x14ac:dyDescent="0.25">
      <c r="A447" s="24">
        <v>42881.656539351854</v>
      </c>
      <c r="B447" t="s">
        <v>15</v>
      </c>
      <c r="C447">
        <v>203.75044199083581</v>
      </c>
      <c r="D447">
        <v>1347.9160359859686</v>
      </c>
      <c r="E447">
        <v>268.99906993116076</v>
      </c>
      <c r="F447" t="s">
        <v>15</v>
      </c>
    </row>
    <row r="448" spans="1:6" x14ac:dyDescent="0.25">
      <c r="A448" s="24">
        <v>42881.684062500004</v>
      </c>
      <c r="B448">
        <v>283.52457437621285</v>
      </c>
      <c r="C448">
        <v>204.01757161417055</v>
      </c>
      <c r="D448">
        <v>1457.1385311362637</v>
      </c>
      <c r="E448">
        <v>269.08696122163269</v>
      </c>
      <c r="F448" t="s">
        <v>15</v>
      </c>
    </row>
    <row r="449" spans="1:6" x14ac:dyDescent="0.25">
      <c r="A449" s="24">
        <v>42881.684305555558</v>
      </c>
      <c r="B449" t="s">
        <v>15</v>
      </c>
      <c r="C449" t="s">
        <v>15</v>
      </c>
      <c r="D449" t="s">
        <v>15</v>
      </c>
      <c r="E449">
        <v>268.31817161139719</v>
      </c>
      <c r="F449" t="s">
        <v>15</v>
      </c>
    </row>
    <row r="450" spans="1:6" x14ac:dyDescent="0.25">
      <c r="A450" s="24">
        <v>42881.684375000004</v>
      </c>
      <c r="B450" t="s">
        <v>15</v>
      </c>
      <c r="C450">
        <v>201.4385439570591</v>
      </c>
      <c r="D450" t="s">
        <v>15</v>
      </c>
      <c r="E450" t="s">
        <v>15</v>
      </c>
      <c r="F450" t="s">
        <v>15</v>
      </c>
    </row>
    <row r="451" spans="1:6" x14ac:dyDescent="0.25">
      <c r="A451" s="24">
        <v>42881.69803240741</v>
      </c>
      <c r="B451" t="s">
        <v>15</v>
      </c>
      <c r="C451" t="s">
        <v>15</v>
      </c>
      <c r="D451" t="s">
        <v>15</v>
      </c>
      <c r="E451">
        <v>268.27773931394552</v>
      </c>
      <c r="F451" t="s">
        <v>15</v>
      </c>
    </row>
    <row r="452" spans="1:6" x14ac:dyDescent="0.25">
      <c r="A452" s="24">
        <v>42881.698217592595</v>
      </c>
      <c r="B452" t="s">
        <v>15</v>
      </c>
      <c r="C452">
        <v>200.49322301963065</v>
      </c>
      <c r="D452" t="s">
        <v>15</v>
      </c>
      <c r="E452" t="s">
        <v>15</v>
      </c>
      <c r="F452" t="s">
        <v>15</v>
      </c>
    </row>
    <row r="453" spans="1:6" x14ac:dyDescent="0.25">
      <c r="A453" s="24">
        <v>42881.712141203709</v>
      </c>
      <c r="B453" t="s">
        <v>15</v>
      </c>
      <c r="C453">
        <v>198.37121855380019</v>
      </c>
      <c r="D453">
        <v>818.43609422039458</v>
      </c>
      <c r="E453">
        <v>268.57585551282017</v>
      </c>
      <c r="F453" t="s">
        <v>15</v>
      </c>
    </row>
    <row r="454" spans="1:6" x14ac:dyDescent="0.25">
      <c r="A454" s="24">
        <v>42881.726006944446</v>
      </c>
      <c r="B454" t="s">
        <v>15</v>
      </c>
      <c r="C454" t="s">
        <v>15</v>
      </c>
      <c r="D454" t="s">
        <v>15</v>
      </c>
      <c r="E454">
        <v>268.48669711331127</v>
      </c>
      <c r="F454" t="s">
        <v>15</v>
      </c>
    </row>
    <row r="455" spans="1:6" x14ac:dyDescent="0.25">
      <c r="A455" s="24">
        <v>42881.739652777782</v>
      </c>
      <c r="B455">
        <v>460.70356707465561</v>
      </c>
      <c r="C455">
        <v>203.45048272427107</v>
      </c>
      <c r="D455" t="s">
        <v>15</v>
      </c>
      <c r="E455" t="s">
        <v>15</v>
      </c>
      <c r="F455" t="s">
        <v>15</v>
      </c>
    </row>
    <row r="456" spans="1:6" x14ac:dyDescent="0.25">
      <c r="A456" s="24">
        <v>42881.739745370374</v>
      </c>
      <c r="B456" t="s">
        <v>15</v>
      </c>
      <c r="C456" t="s">
        <v>15</v>
      </c>
      <c r="D456" t="s">
        <v>15</v>
      </c>
      <c r="E456">
        <v>267.67666886350969</v>
      </c>
      <c r="F456" t="s">
        <v>15</v>
      </c>
    </row>
    <row r="457" spans="1:6" x14ac:dyDescent="0.25">
      <c r="A457" s="24">
        <v>42881.739895833336</v>
      </c>
      <c r="B457" t="s">
        <v>15</v>
      </c>
      <c r="C457">
        <v>200.8692088284123</v>
      </c>
      <c r="D457" t="s">
        <v>15</v>
      </c>
      <c r="E457" t="s">
        <v>15</v>
      </c>
      <c r="F457" t="s">
        <v>15</v>
      </c>
    </row>
    <row r="458" spans="1:6" x14ac:dyDescent="0.25">
      <c r="A458" s="24">
        <v>42881.753576388888</v>
      </c>
      <c r="B458" t="s">
        <v>15</v>
      </c>
      <c r="C458" t="s">
        <v>15</v>
      </c>
      <c r="D458" t="s">
        <v>15</v>
      </c>
      <c r="E458">
        <v>267.21774500867326</v>
      </c>
      <c r="F458" t="s">
        <v>15</v>
      </c>
    </row>
    <row r="459" spans="1:6" x14ac:dyDescent="0.25">
      <c r="A459" s="24">
        <v>42881.753761574073</v>
      </c>
      <c r="B459" t="s">
        <v>15</v>
      </c>
      <c r="C459">
        <v>200.51862279623492</v>
      </c>
      <c r="D459" t="s">
        <v>15</v>
      </c>
      <c r="E459" t="s">
        <v>15</v>
      </c>
      <c r="F459" t="s">
        <v>15</v>
      </c>
    </row>
    <row r="460" spans="1:6" x14ac:dyDescent="0.25">
      <c r="A460" s="24">
        <v>42881.767696759263</v>
      </c>
      <c r="B460" t="s">
        <v>15</v>
      </c>
      <c r="C460">
        <v>199.4986576173572</v>
      </c>
      <c r="D460">
        <v>871.0119039152811</v>
      </c>
      <c r="E460">
        <v>266.8029395866688</v>
      </c>
      <c r="F460" t="s">
        <v>15</v>
      </c>
    </row>
    <row r="461" spans="1:6" x14ac:dyDescent="0.25">
      <c r="A461" s="24">
        <v>42881.781574074077</v>
      </c>
      <c r="B461" t="s">
        <v>15</v>
      </c>
      <c r="C461">
        <v>203.98992559881901</v>
      </c>
      <c r="D461">
        <v>652.41831628217665</v>
      </c>
      <c r="E461">
        <v>267.03816110061854</v>
      </c>
      <c r="F461" t="s">
        <v>15</v>
      </c>
    </row>
    <row r="462" spans="1:6" x14ac:dyDescent="0.25">
      <c r="A462" s="24">
        <v>42881.795486111114</v>
      </c>
      <c r="B462" t="s">
        <v>15</v>
      </c>
      <c r="C462">
        <v>202.11875112643884</v>
      </c>
      <c r="D462">
        <v>1231.6990989517215</v>
      </c>
      <c r="E462">
        <v>267.66687756640596</v>
      </c>
      <c r="F462" t="s">
        <v>15</v>
      </c>
    </row>
    <row r="463" spans="1:6" x14ac:dyDescent="0.25">
      <c r="A463" s="24">
        <v>42881.822951388895</v>
      </c>
      <c r="B463">
        <v>252.50833696566787</v>
      </c>
      <c r="C463">
        <v>199.93874762423533</v>
      </c>
      <c r="D463">
        <v>1403.8508365460734</v>
      </c>
      <c r="E463">
        <v>266.25428137367038</v>
      </c>
      <c r="F463" t="s">
        <v>15</v>
      </c>
    </row>
    <row r="464" spans="1:6" x14ac:dyDescent="0.25">
      <c r="A464" s="24">
        <v>42881.836875000001</v>
      </c>
      <c r="B464">
        <v>481.0614016291828</v>
      </c>
      <c r="C464">
        <v>199.44215607348241</v>
      </c>
      <c r="D464">
        <v>901.5642066307073</v>
      </c>
      <c r="E464">
        <v>266.77195301112891</v>
      </c>
      <c r="F464" t="s">
        <v>15</v>
      </c>
    </row>
    <row r="465" spans="1:6" x14ac:dyDescent="0.25">
      <c r="A465" s="24">
        <v>42881.837106481486</v>
      </c>
      <c r="B465" t="s">
        <v>15</v>
      </c>
      <c r="C465">
        <v>201.32588644450138</v>
      </c>
      <c r="D465">
        <v>810.05157612704522</v>
      </c>
      <c r="E465">
        <v>266.67657425816589</v>
      </c>
      <c r="F465" t="s">
        <v>15</v>
      </c>
    </row>
    <row r="466" spans="1:6" x14ac:dyDescent="0.25">
      <c r="A466" s="24">
        <v>42881.851064814815</v>
      </c>
      <c r="B466" t="s">
        <v>15</v>
      </c>
      <c r="C466">
        <v>201.67318951235572</v>
      </c>
      <c r="D466">
        <v>765.4283155356394</v>
      </c>
      <c r="E466">
        <v>266.330077532426</v>
      </c>
      <c r="F466" t="s">
        <v>15</v>
      </c>
    </row>
    <row r="467" spans="1:6" x14ac:dyDescent="0.25">
      <c r="A467" s="24">
        <v>42881.864918981482</v>
      </c>
      <c r="B467" t="s">
        <v>15</v>
      </c>
      <c r="C467">
        <v>199.00845920765431</v>
      </c>
      <c r="D467">
        <v>210.59455866631387</v>
      </c>
      <c r="E467">
        <v>266.16604450800656</v>
      </c>
      <c r="F467">
        <v>1389.7133554456541</v>
      </c>
    </row>
    <row r="468" spans="1:6" x14ac:dyDescent="0.25">
      <c r="A468" s="24">
        <v>42881.878912037042</v>
      </c>
      <c r="B468" t="s">
        <v>15</v>
      </c>
      <c r="C468">
        <v>200.9232913459438</v>
      </c>
      <c r="D468">
        <v>517.51267287025451</v>
      </c>
      <c r="E468">
        <v>266.34735629202072</v>
      </c>
      <c r="F468" t="s">
        <v>15</v>
      </c>
    </row>
    <row r="469" spans="1:6" x14ac:dyDescent="0.25">
      <c r="A469" s="24">
        <v>42881.89266203704</v>
      </c>
      <c r="B469" t="s">
        <v>15</v>
      </c>
      <c r="C469">
        <v>198.15454290848209</v>
      </c>
      <c r="D469">
        <v>1511.8776415324121</v>
      </c>
      <c r="E469">
        <v>265.44632657502018</v>
      </c>
      <c r="F469" t="s">
        <v>15</v>
      </c>
    </row>
    <row r="470" spans="1:6" x14ac:dyDescent="0.25">
      <c r="A470" s="24">
        <v>42881.906585648154</v>
      </c>
      <c r="B470" t="s">
        <v>15</v>
      </c>
      <c r="C470">
        <v>198.57614464259382</v>
      </c>
      <c r="D470">
        <v>753.74441829767363</v>
      </c>
      <c r="E470">
        <v>265.53352671510828</v>
      </c>
      <c r="F470" t="s">
        <v>15</v>
      </c>
    </row>
    <row r="471" spans="1:6" x14ac:dyDescent="0.25">
      <c r="A471" s="24">
        <v>42881.920451388891</v>
      </c>
      <c r="B471" t="s">
        <v>15</v>
      </c>
      <c r="C471">
        <v>200.96257172608921</v>
      </c>
      <c r="D471">
        <v>1390.1418686836037</v>
      </c>
      <c r="E471">
        <v>273.89736789280937</v>
      </c>
      <c r="F471" t="s">
        <v>15</v>
      </c>
    </row>
    <row r="472" spans="1:6" x14ac:dyDescent="0.25">
      <c r="A472" s="24">
        <v>42881.934363425928</v>
      </c>
      <c r="B472" t="s">
        <v>15</v>
      </c>
      <c r="C472">
        <v>200.80314637089506</v>
      </c>
      <c r="D472">
        <v>210.36786134043081</v>
      </c>
      <c r="E472">
        <v>264.93061319698239</v>
      </c>
      <c r="F472" t="s">
        <v>15</v>
      </c>
    </row>
    <row r="473" spans="1:6" x14ac:dyDescent="0.25">
      <c r="A473" s="24">
        <v>42881.948229166672</v>
      </c>
      <c r="B473" t="s">
        <v>15</v>
      </c>
      <c r="C473" t="s">
        <v>15</v>
      </c>
      <c r="D473" t="s">
        <v>15</v>
      </c>
      <c r="E473">
        <v>264.70426144629118</v>
      </c>
      <c r="F473" t="s">
        <v>15</v>
      </c>
    </row>
    <row r="474" spans="1:6" x14ac:dyDescent="0.25">
      <c r="A474" s="24">
        <v>42881.961875000001</v>
      </c>
      <c r="B474">
        <v>482.71670679835921</v>
      </c>
      <c r="C474">
        <v>202.06230717842936</v>
      </c>
      <c r="D474" t="s">
        <v>15</v>
      </c>
      <c r="E474" t="s">
        <v>15</v>
      </c>
      <c r="F474" t="s">
        <v>15</v>
      </c>
    </row>
    <row r="475" spans="1:6" x14ac:dyDescent="0.25">
      <c r="A475" s="24">
        <v>42881.962141203709</v>
      </c>
      <c r="B475" t="s">
        <v>15</v>
      </c>
      <c r="C475">
        <v>200.34180348971537</v>
      </c>
      <c r="D475">
        <v>503.26167031929754</v>
      </c>
      <c r="E475">
        <v>264.981067174999</v>
      </c>
      <c r="F475" t="s">
        <v>15</v>
      </c>
    </row>
    <row r="476" spans="1:6" x14ac:dyDescent="0.25">
      <c r="A476" s="24">
        <v>42881.975995370376</v>
      </c>
      <c r="B476" t="s">
        <v>15</v>
      </c>
      <c r="C476">
        <v>202.77954848920717</v>
      </c>
      <c r="D476">
        <v>1302.2828318962499</v>
      </c>
      <c r="E476">
        <v>265.20649739184512</v>
      </c>
      <c r="F476" t="s">
        <v>15</v>
      </c>
    </row>
    <row r="477" spans="1:6" x14ac:dyDescent="0.25">
      <c r="A477" s="24">
        <v>42881.989907407413</v>
      </c>
      <c r="B477" t="s">
        <v>15</v>
      </c>
      <c r="C477">
        <v>201.72940307690396</v>
      </c>
      <c r="D477">
        <v>1504.8970226561357</v>
      </c>
      <c r="E477">
        <v>264.54725511744033</v>
      </c>
      <c r="F477" t="s">
        <v>15</v>
      </c>
    </row>
    <row r="478" spans="1:6" x14ac:dyDescent="0.25">
      <c r="A478" s="24">
        <v>42882.003738425927</v>
      </c>
      <c r="B478" t="s">
        <v>15</v>
      </c>
      <c r="C478" t="s">
        <v>15</v>
      </c>
      <c r="D478" t="s">
        <v>15</v>
      </c>
      <c r="E478">
        <v>264.0778488151164</v>
      </c>
      <c r="F478" t="s">
        <v>15</v>
      </c>
    </row>
    <row r="479" spans="1:6" x14ac:dyDescent="0.25">
      <c r="A479" s="24">
        <v>42882.003796296296</v>
      </c>
      <c r="B479" t="s">
        <v>15</v>
      </c>
      <c r="C479">
        <v>201.89573993593604</v>
      </c>
      <c r="D479" t="s">
        <v>15</v>
      </c>
      <c r="E479" t="s">
        <v>15</v>
      </c>
      <c r="F479" t="s">
        <v>15</v>
      </c>
    </row>
    <row r="480" spans="1:6" x14ac:dyDescent="0.25">
      <c r="A480" s="24">
        <v>42882.017511574079</v>
      </c>
      <c r="B480" t="s">
        <v>15</v>
      </c>
      <c r="C480" t="s">
        <v>15</v>
      </c>
      <c r="D480" t="s">
        <v>15</v>
      </c>
      <c r="E480">
        <v>264.34198345345476</v>
      </c>
      <c r="F480" t="s">
        <v>15</v>
      </c>
    </row>
    <row r="481" spans="1:6" x14ac:dyDescent="0.25">
      <c r="A481" s="24">
        <v>42882.017650462964</v>
      </c>
      <c r="B481" t="s">
        <v>15</v>
      </c>
      <c r="C481">
        <v>199.9775672374582</v>
      </c>
      <c r="D481" t="s">
        <v>15</v>
      </c>
      <c r="E481" t="s">
        <v>15</v>
      </c>
      <c r="F481" t="s">
        <v>15</v>
      </c>
    </row>
    <row r="482" spans="1:6" x14ac:dyDescent="0.25">
      <c r="A482" s="24">
        <v>42882.045208333337</v>
      </c>
      <c r="B482">
        <v>481.73872900529676</v>
      </c>
      <c r="C482">
        <v>202.35259033962106</v>
      </c>
      <c r="D482">
        <v>787.30616257171619</v>
      </c>
      <c r="E482">
        <v>264.29636752812462</v>
      </c>
      <c r="F482" t="s">
        <v>15</v>
      </c>
    </row>
    <row r="483" spans="1:6" x14ac:dyDescent="0.25">
      <c r="A483" s="24">
        <v>42882.059062500004</v>
      </c>
      <c r="B483">
        <v>247.83166789375449</v>
      </c>
      <c r="C483">
        <v>198.30244909061309</v>
      </c>
      <c r="D483">
        <v>1020.1517894813534</v>
      </c>
      <c r="E483">
        <v>264.51027857190758</v>
      </c>
      <c r="F483" t="s">
        <v>15</v>
      </c>
    </row>
    <row r="484" spans="1:6" x14ac:dyDescent="0.25">
      <c r="A484" s="24">
        <v>42882.059398148151</v>
      </c>
      <c r="B484" t="s">
        <v>15</v>
      </c>
      <c r="C484">
        <v>200.24815261271189</v>
      </c>
      <c r="D484">
        <v>853.57469809505369</v>
      </c>
      <c r="E484">
        <v>264.23819570415566</v>
      </c>
      <c r="F484" t="s">
        <v>15</v>
      </c>
    </row>
    <row r="485" spans="1:6" x14ac:dyDescent="0.25">
      <c r="A485" s="24">
        <v>42882.086886574078</v>
      </c>
      <c r="B485">
        <v>509.854726617864</v>
      </c>
      <c r="C485">
        <v>199.7881920322998</v>
      </c>
      <c r="D485">
        <v>1648.7807095534865</v>
      </c>
      <c r="E485">
        <v>167.71167233715602</v>
      </c>
      <c r="F485" t="s">
        <v>15</v>
      </c>
    </row>
    <row r="486" spans="1:6" x14ac:dyDescent="0.25">
      <c r="A486" s="24">
        <v>42882.087175925932</v>
      </c>
      <c r="B486" t="s">
        <v>15</v>
      </c>
      <c r="C486">
        <v>199.77033731405186</v>
      </c>
      <c r="D486">
        <v>1491.8584706659417</v>
      </c>
      <c r="E486">
        <v>264.25236428702334</v>
      </c>
      <c r="F486" t="s">
        <v>15</v>
      </c>
    </row>
    <row r="487" spans="1:6" x14ac:dyDescent="0.25">
      <c r="A487" s="24">
        <v>42882.101030092592</v>
      </c>
      <c r="B487" t="s">
        <v>15</v>
      </c>
      <c r="C487">
        <v>200.53037235275934</v>
      </c>
      <c r="D487">
        <v>728.47941601823914</v>
      </c>
      <c r="E487">
        <v>264.25835425701621</v>
      </c>
      <c r="F487" t="s">
        <v>15</v>
      </c>
    </row>
    <row r="488" spans="1:6" x14ac:dyDescent="0.25">
      <c r="A488" s="24">
        <v>42882.128553240742</v>
      </c>
      <c r="B488">
        <v>486.26230826720069</v>
      </c>
      <c r="C488">
        <v>200.31185363975115</v>
      </c>
      <c r="D488">
        <v>1426.4791001113501</v>
      </c>
      <c r="E488">
        <v>263.75623350319296</v>
      </c>
      <c r="F488">
        <v>2018.5150631137346</v>
      </c>
    </row>
    <row r="489" spans="1:6" x14ac:dyDescent="0.25">
      <c r="A489" s="24">
        <v>42882.128935185188</v>
      </c>
      <c r="B489" t="s">
        <v>15</v>
      </c>
      <c r="C489">
        <v>199.95683272594451</v>
      </c>
      <c r="D489">
        <v>778.3044471856424</v>
      </c>
      <c r="E489">
        <v>263.49739768446369</v>
      </c>
      <c r="F489" t="s">
        <v>15</v>
      </c>
    </row>
    <row r="490" spans="1:6" x14ac:dyDescent="0.25">
      <c r="A490" s="24">
        <v>42882.142696759263</v>
      </c>
      <c r="B490" t="s">
        <v>15</v>
      </c>
      <c r="C490">
        <v>195.41102146002865</v>
      </c>
      <c r="D490">
        <v>1552.3617752628968</v>
      </c>
      <c r="E490">
        <v>263.78814161257787</v>
      </c>
      <c r="F490" t="s">
        <v>15</v>
      </c>
    </row>
    <row r="491" spans="1:6" x14ac:dyDescent="0.25">
      <c r="A491" s="24">
        <v>42882.1565625</v>
      </c>
      <c r="B491" t="s">
        <v>15</v>
      </c>
      <c r="C491" t="s">
        <v>15</v>
      </c>
      <c r="D491" t="s">
        <v>15</v>
      </c>
      <c r="E491">
        <v>263.88755207611297</v>
      </c>
      <c r="F491" t="s">
        <v>15</v>
      </c>
    </row>
    <row r="492" spans="1:6" x14ac:dyDescent="0.25">
      <c r="A492" s="24">
        <v>42882.15662037037</v>
      </c>
      <c r="B492" t="s">
        <v>15</v>
      </c>
      <c r="C492">
        <v>202.40269874244578</v>
      </c>
      <c r="D492" t="s">
        <v>15</v>
      </c>
      <c r="E492" t="s">
        <v>15</v>
      </c>
      <c r="F492" t="s">
        <v>15</v>
      </c>
    </row>
    <row r="493" spans="1:6" x14ac:dyDescent="0.25">
      <c r="A493" s="24">
        <v>42882.170474537037</v>
      </c>
      <c r="B493" t="s">
        <v>15</v>
      </c>
      <c r="C493">
        <v>202.91749058663854</v>
      </c>
      <c r="D493">
        <v>210.10280516824747</v>
      </c>
      <c r="E493">
        <v>263.68481463020134</v>
      </c>
      <c r="F493" t="s">
        <v>15</v>
      </c>
    </row>
    <row r="494" spans="1:6" x14ac:dyDescent="0.25">
      <c r="A494" s="24">
        <v>42882.184247685189</v>
      </c>
      <c r="B494" t="s">
        <v>15</v>
      </c>
      <c r="C494" t="s">
        <v>15</v>
      </c>
      <c r="D494" t="s">
        <v>15</v>
      </c>
      <c r="E494">
        <v>263.72110002535032</v>
      </c>
      <c r="F494" t="s">
        <v>15</v>
      </c>
    </row>
    <row r="495" spans="1:6" x14ac:dyDescent="0.25">
      <c r="A495" s="24">
        <v>42882.184363425928</v>
      </c>
      <c r="B495" t="s">
        <v>15</v>
      </c>
      <c r="C495">
        <v>199.49485629024636</v>
      </c>
      <c r="D495" t="s">
        <v>15</v>
      </c>
      <c r="E495" t="s">
        <v>15</v>
      </c>
      <c r="F495" t="s">
        <v>15</v>
      </c>
    </row>
    <row r="496" spans="1:6" x14ac:dyDescent="0.25">
      <c r="A496" s="24">
        <v>42882.198240740741</v>
      </c>
      <c r="B496" t="s">
        <v>15</v>
      </c>
      <c r="C496">
        <v>201.81982858544976</v>
      </c>
      <c r="D496">
        <v>1358.7567297557109</v>
      </c>
      <c r="E496">
        <v>263.36792217923374</v>
      </c>
      <c r="F496">
        <v>309.19303569218459</v>
      </c>
    </row>
    <row r="497" spans="1:6" x14ac:dyDescent="0.25">
      <c r="A497" s="24">
        <v>42882.239664351851</v>
      </c>
      <c r="B497">
        <v>450.6680635020283</v>
      </c>
      <c r="C497">
        <v>202.56592542475084</v>
      </c>
      <c r="D497">
        <v>1331.8018647879105</v>
      </c>
      <c r="E497">
        <v>263.40340123226827</v>
      </c>
      <c r="F497" t="s">
        <v>15</v>
      </c>
    </row>
    <row r="498" spans="1:6" x14ac:dyDescent="0.25">
      <c r="A498" s="24">
        <v>42882.239942129629</v>
      </c>
      <c r="B498" t="s">
        <v>15</v>
      </c>
      <c r="C498">
        <v>199.48155164535842</v>
      </c>
      <c r="D498">
        <v>684.86437104918662</v>
      </c>
      <c r="E498">
        <v>263.04884108538414</v>
      </c>
      <c r="F498" t="s">
        <v>15</v>
      </c>
    </row>
    <row r="499" spans="1:6" x14ac:dyDescent="0.25">
      <c r="A499" s="24">
        <v>42882.253831018519</v>
      </c>
      <c r="B499" t="s">
        <v>15</v>
      </c>
      <c r="C499">
        <v>136.06136204534928</v>
      </c>
      <c r="D499">
        <v>1391.6658552798601</v>
      </c>
      <c r="E499">
        <v>263.25215448994891</v>
      </c>
      <c r="F499" t="s">
        <v>15</v>
      </c>
    </row>
    <row r="500" spans="1:6" x14ac:dyDescent="0.25">
      <c r="A500" s="24">
        <v>42882.267731481486</v>
      </c>
      <c r="B500" t="s">
        <v>15</v>
      </c>
      <c r="C500">
        <v>198.77467759033743</v>
      </c>
      <c r="D500">
        <v>1371.6743304287415</v>
      </c>
      <c r="E500">
        <v>262.75717562342487</v>
      </c>
      <c r="F500" t="s">
        <v>15</v>
      </c>
    </row>
    <row r="501" spans="1:6" x14ac:dyDescent="0.25">
      <c r="A501" s="24">
        <v>42882.281597222223</v>
      </c>
      <c r="B501" t="s">
        <v>15</v>
      </c>
      <c r="C501">
        <v>202.50130286386647</v>
      </c>
      <c r="D501">
        <v>1332.2338337777792</v>
      </c>
      <c r="E501">
        <v>262.53151502311749</v>
      </c>
      <c r="F501" t="s">
        <v>15</v>
      </c>
    </row>
    <row r="502" spans="1:6" x14ac:dyDescent="0.25">
      <c r="A502" s="24">
        <v>42882.295497685191</v>
      </c>
      <c r="B502" t="s">
        <v>15</v>
      </c>
      <c r="C502">
        <v>199.64742773746792</v>
      </c>
      <c r="D502">
        <v>1311.1502913202728</v>
      </c>
      <c r="E502">
        <v>262.88273460981333</v>
      </c>
      <c r="F502" t="s">
        <v>15</v>
      </c>
    </row>
    <row r="503" spans="1:6" x14ac:dyDescent="0.25">
      <c r="A503" s="24">
        <v>42882.309363425928</v>
      </c>
      <c r="B503" t="s">
        <v>15</v>
      </c>
      <c r="C503">
        <v>202.60163486124665</v>
      </c>
      <c r="D503">
        <v>853.287352322993</v>
      </c>
      <c r="E503">
        <v>262.35008804737271</v>
      </c>
      <c r="F503" t="s">
        <v>15</v>
      </c>
    </row>
    <row r="504" spans="1:6" x14ac:dyDescent="0.25">
      <c r="A504" s="24">
        <v>42882.323298611111</v>
      </c>
      <c r="B504" t="s">
        <v>15</v>
      </c>
      <c r="C504">
        <v>201.77893552107557</v>
      </c>
      <c r="D504">
        <v>725.25865522977881</v>
      </c>
      <c r="E504">
        <v>262.51654009813541</v>
      </c>
      <c r="F504" t="s">
        <v>15</v>
      </c>
    </row>
    <row r="505" spans="1:6" x14ac:dyDescent="0.25">
      <c r="A505" s="24">
        <v>42882.337141203709</v>
      </c>
      <c r="B505" t="s">
        <v>15</v>
      </c>
      <c r="C505">
        <v>201.92073654148308</v>
      </c>
      <c r="D505">
        <v>1319.1780030279906</v>
      </c>
      <c r="E505">
        <v>262.26611327574221</v>
      </c>
      <c r="F505" t="s">
        <v>15</v>
      </c>
    </row>
    <row r="506" spans="1:6" x14ac:dyDescent="0.25">
      <c r="A506" s="24">
        <v>42882.350995370376</v>
      </c>
      <c r="B506" t="s">
        <v>15</v>
      </c>
      <c r="C506" t="s">
        <v>15</v>
      </c>
      <c r="D506" t="s">
        <v>15</v>
      </c>
      <c r="E506">
        <v>262.32140530644546</v>
      </c>
      <c r="F506" t="s">
        <v>15</v>
      </c>
    </row>
    <row r="507" spans="1:6" x14ac:dyDescent="0.25">
      <c r="A507" s="24">
        <v>42882.351064814815</v>
      </c>
      <c r="B507" t="s">
        <v>15</v>
      </c>
      <c r="C507">
        <v>202.30824152332787</v>
      </c>
      <c r="D507" t="s">
        <v>15</v>
      </c>
      <c r="E507" t="s">
        <v>15</v>
      </c>
      <c r="F507" t="s">
        <v>15</v>
      </c>
    </row>
    <row r="508" spans="1:6" x14ac:dyDescent="0.25">
      <c r="A508" s="24">
        <v>42882.364745370374</v>
      </c>
      <c r="B508" t="s">
        <v>15</v>
      </c>
      <c r="C508" t="s">
        <v>15</v>
      </c>
      <c r="D508" t="s">
        <v>15</v>
      </c>
      <c r="E508">
        <v>262.34398288564921</v>
      </c>
      <c r="F508" t="s">
        <v>15</v>
      </c>
    </row>
    <row r="509" spans="1:6" x14ac:dyDescent="0.25">
      <c r="A509" s="24">
        <v>42882.364953703705</v>
      </c>
      <c r="B509" t="s">
        <v>15</v>
      </c>
      <c r="C509">
        <v>199.10867601330384</v>
      </c>
      <c r="D509" t="s">
        <v>15</v>
      </c>
      <c r="E509" t="s">
        <v>15</v>
      </c>
      <c r="F509" t="s">
        <v>15</v>
      </c>
    </row>
    <row r="510" spans="1:6" x14ac:dyDescent="0.25">
      <c r="A510" s="24">
        <v>42882.392465277779</v>
      </c>
      <c r="B510">
        <v>284.41771345966515</v>
      </c>
      <c r="C510">
        <v>201.97925394064396</v>
      </c>
      <c r="D510">
        <v>1396.8252928948507</v>
      </c>
      <c r="E510">
        <v>261.84946478604763</v>
      </c>
      <c r="F510" t="s">
        <v>15</v>
      </c>
    </row>
    <row r="511" spans="1:6" x14ac:dyDescent="0.25">
      <c r="A511" s="24">
        <v>42882.39271990741</v>
      </c>
      <c r="B511" t="s">
        <v>15</v>
      </c>
      <c r="C511">
        <v>200.67608989200835</v>
      </c>
      <c r="D511">
        <v>210.15049454472896</v>
      </c>
      <c r="E511">
        <v>262.37750367926304</v>
      </c>
      <c r="F511" t="s">
        <v>15</v>
      </c>
    </row>
    <row r="512" spans="1:6" x14ac:dyDescent="0.25">
      <c r="A512" s="24">
        <v>42882.4066087963</v>
      </c>
      <c r="B512" t="s">
        <v>15</v>
      </c>
      <c r="C512">
        <v>197.29181444191653</v>
      </c>
      <c r="D512">
        <v>575.13042461488737</v>
      </c>
      <c r="E512">
        <v>261.87169679005956</v>
      </c>
      <c r="F512" t="s">
        <v>15</v>
      </c>
    </row>
    <row r="513" spans="1:6" x14ac:dyDescent="0.25">
      <c r="A513" s="24">
        <v>42882.420497685191</v>
      </c>
      <c r="B513" t="s">
        <v>15</v>
      </c>
      <c r="C513">
        <v>199.42003926120114</v>
      </c>
      <c r="D513">
        <v>1243.0235979901165</v>
      </c>
      <c r="E513">
        <v>262.45410618013307</v>
      </c>
      <c r="F513" t="s">
        <v>15</v>
      </c>
    </row>
    <row r="514" spans="1:6" x14ac:dyDescent="0.25">
      <c r="A514" s="24">
        <v>42882.434398148151</v>
      </c>
      <c r="B514" t="s">
        <v>15</v>
      </c>
      <c r="C514">
        <v>199.18055565321799</v>
      </c>
      <c r="D514">
        <v>211.10808340146966</v>
      </c>
      <c r="E514">
        <v>261.85660667334679</v>
      </c>
      <c r="F514" t="s">
        <v>15</v>
      </c>
    </row>
    <row r="515" spans="1:6" x14ac:dyDescent="0.25">
      <c r="A515" s="24">
        <v>42882.448298611111</v>
      </c>
      <c r="B515" t="s">
        <v>15</v>
      </c>
      <c r="C515">
        <v>196.18770170381239</v>
      </c>
      <c r="D515">
        <v>657.18379817840696</v>
      </c>
      <c r="E515">
        <v>261.75120623981883</v>
      </c>
      <c r="F515" t="s">
        <v>15</v>
      </c>
    </row>
    <row r="516" spans="1:6" x14ac:dyDescent="0.25">
      <c r="A516" s="24">
        <v>42882.462129629632</v>
      </c>
      <c r="B516" t="s">
        <v>15</v>
      </c>
      <c r="C516">
        <v>200.77866812813585</v>
      </c>
      <c r="D516">
        <v>1306.6578138256393</v>
      </c>
      <c r="E516">
        <v>262.04690341235022</v>
      </c>
      <c r="F516" t="s">
        <v>15</v>
      </c>
    </row>
    <row r="517" spans="1:6" x14ac:dyDescent="0.25">
      <c r="A517" s="24">
        <v>42882.476006944446</v>
      </c>
      <c r="B517" t="s">
        <v>15</v>
      </c>
      <c r="C517" t="s">
        <v>15</v>
      </c>
      <c r="D517" t="s">
        <v>15</v>
      </c>
      <c r="E517">
        <v>261.84957997777826</v>
      </c>
      <c r="F517" t="s">
        <v>15</v>
      </c>
    </row>
    <row r="518" spans="1:6" x14ac:dyDescent="0.25">
      <c r="A518" s="24">
        <v>42882.476076388892</v>
      </c>
      <c r="B518" t="s">
        <v>15</v>
      </c>
      <c r="C518">
        <v>198.85479343899172</v>
      </c>
      <c r="D518" t="s">
        <v>15</v>
      </c>
      <c r="E518" t="s">
        <v>15</v>
      </c>
      <c r="F518" t="s">
        <v>15</v>
      </c>
    </row>
    <row r="519" spans="1:6" x14ac:dyDescent="0.25">
      <c r="A519" s="24">
        <v>42882.489733796298</v>
      </c>
      <c r="B519" t="s">
        <v>15</v>
      </c>
      <c r="C519" t="s">
        <v>15</v>
      </c>
      <c r="D519" t="s">
        <v>15</v>
      </c>
      <c r="E519">
        <v>261.4339682136594</v>
      </c>
      <c r="F519" t="s">
        <v>15</v>
      </c>
    </row>
    <row r="520" spans="1:6" x14ac:dyDescent="0.25">
      <c r="A520" s="24">
        <v>42882.489930555559</v>
      </c>
      <c r="B520" t="s">
        <v>15</v>
      </c>
      <c r="C520">
        <v>199.45148660366357</v>
      </c>
      <c r="D520" t="s">
        <v>15</v>
      </c>
      <c r="E520" t="s">
        <v>15</v>
      </c>
      <c r="F520" t="s">
        <v>15</v>
      </c>
    </row>
    <row r="521" spans="1:6" x14ac:dyDescent="0.25">
      <c r="A521" s="24">
        <v>42882.503634259265</v>
      </c>
      <c r="B521" t="s">
        <v>15</v>
      </c>
      <c r="C521" t="s">
        <v>15</v>
      </c>
      <c r="D521" t="s">
        <v>15</v>
      </c>
      <c r="E521">
        <v>261.92226595980679</v>
      </c>
      <c r="F521" t="s">
        <v>15</v>
      </c>
    </row>
    <row r="522" spans="1:6" x14ac:dyDescent="0.25">
      <c r="A522" s="24">
        <v>42882.50381944445</v>
      </c>
      <c r="B522" t="s">
        <v>15</v>
      </c>
      <c r="C522">
        <v>198.57672060124696</v>
      </c>
      <c r="D522" t="s">
        <v>15</v>
      </c>
      <c r="E522" t="s">
        <v>15</v>
      </c>
      <c r="F522" t="s">
        <v>15</v>
      </c>
    </row>
    <row r="523" spans="1:6" x14ac:dyDescent="0.25">
      <c r="A523" s="24">
        <v>42882.517685185187</v>
      </c>
      <c r="B523" t="s">
        <v>15</v>
      </c>
      <c r="C523" t="s">
        <v>15</v>
      </c>
      <c r="D523" t="s">
        <v>15</v>
      </c>
      <c r="E523">
        <v>260.77138537906626</v>
      </c>
      <c r="F523" t="s">
        <v>15</v>
      </c>
    </row>
    <row r="524" spans="1:6" x14ac:dyDescent="0.25">
      <c r="A524" s="24">
        <v>42882.5312962963</v>
      </c>
      <c r="B524">
        <v>247.29775422227686</v>
      </c>
      <c r="C524">
        <v>198.1083510244988</v>
      </c>
      <c r="D524" t="s">
        <v>15</v>
      </c>
      <c r="E524" t="s">
        <v>15</v>
      </c>
      <c r="F524" t="s">
        <v>15</v>
      </c>
    </row>
    <row r="525" spans="1:6" x14ac:dyDescent="0.25">
      <c r="A525" s="24">
        <v>42882.531412037039</v>
      </c>
      <c r="B525" t="s">
        <v>15</v>
      </c>
      <c r="C525" t="s">
        <v>15</v>
      </c>
      <c r="D525" t="s">
        <v>15</v>
      </c>
      <c r="E525">
        <v>260.62428553904965</v>
      </c>
      <c r="F525" t="s">
        <v>15</v>
      </c>
    </row>
    <row r="526" spans="1:6" x14ac:dyDescent="0.25">
      <c r="A526" s="24">
        <v>42882.531585648154</v>
      </c>
      <c r="B526" t="s">
        <v>15</v>
      </c>
      <c r="C526">
        <v>198.50818152152115</v>
      </c>
      <c r="D526" t="s">
        <v>15</v>
      </c>
      <c r="E526" t="s">
        <v>15</v>
      </c>
      <c r="F526" t="s">
        <v>15</v>
      </c>
    </row>
    <row r="527" spans="1:6" x14ac:dyDescent="0.25">
      <c r="A527" s="24">
        <v>42882.545486111114</v>
      </c>
      <c r="B527" t="s">
        <v>15</v>
      </c>
      <c r="C527">
        <v>198.80157485943991</v>
      </c>
      <c r="D527">
        <v>1369.4453704410196</v>
      </c>
      <c r="E527">
        <v>260.7529547021652</v>
      </c>
      <c r="F527" t="s">
        <v>15</v>
      </c>
    </row>
    <row r="528" spans="1:6" x14ac:dyDescent="0.25">
      <c r="A528" s="24">
        <v>42882.559375000004</v>
      </c>
      <c r="B528" t="s">
        <v>15</v>
      </c>
      <c r="C528" t="s">
        <v>15</v>
      </c>
      <c r="D528" t="s">
        <v>15</v>
      </c>
      <c r="E528">
        <v>260.48190855998899</v>
      </c>
      <c r="F528" t="s">
        <v>15</v>
      </c>
    </row>
    <row r="529" spans="1:6" x14ac:dyDescent="0.25">
      <c r="A529" s="24">
        <v>42882.572962962964</v>
      </c>
      <c r="B529">
        <v>248.5981536693773</v>
      </c>
      <c r="C529">
        <v>196.32316717903518</v>
      </c>
      <c r="D529" t="s">
        <v>15</v>
      </c>
      <c r="E529" t="s">
        <v>15</v>
      </c>
      <c r="F529" t="s">
        <v>15</v>
      </c>
    </row>
    <row r="530" spans="1:6" x14ac:dyDescent="0.25">
      <c r="A530" s="24">
        <v>42882.573020833333</v>
      </c>
      <c r="B530" t="s">
        <v>15</v>
      </c>
      <c r="C530" t="s">
        <v>15</v>
      </c>
      <c r="D530" t="s">
        <v>15</v>
      </c>
      <c r="E530">
        <v>260.36061166763392</v>
      </c>
      <c r="F530" t="s">
        <v>15</v>
      </c>
    </row>
    <row r="531" spans="1:6" x14ac:dyDescent="0.25">
      <c r="A531" s="24">
        <v>42882.573229166672</v>
      </c>
      <c r="B531" t="s">
        <v>15</v>
      </c>
      <c r="C531">
        <v>195.60920883258035</v>
      </c>
      <c r="D531" t="s">
        <v>15</v>
      </c>
      <c r="E531" t="s">
        <v>15</v>
      </c>
      <c r="F531" t="s">
        <v>15</v>
      </c>
    </row>
    <row r="532" spans="1:6" x14ac:dyDescent="0.25">
      <c r="A532" s="24">
        <v>42882.600740740745</v>
      </c>
      <c r="B532">
        <v>246.42483128755043</v>
      </c>
      <c r="C532">
        <v>198.15327579944514</v>
      </c>
      <c r="D532">
        <v>1360.6539375592138</v>
      </c>
      <c r="E532">
        <v>260.65285308824633</v>
      </c>
      <c r="F532" t="s">
        <v>15</v>
      </c>
    </row>
    <row r="533" spans="1:6" x14ac:dyDescent="0.25">
      <c r="A533" s="24">
        <v>42882.600972222222</v>
      </c>
      <c r="B533" t="s">
        <v>15</v>
      </c>
      <c r="C533" t="s">
        <v>15</v>
      </c>
      <c r="D533" t="s">
        <v>15</v>
      </c>
      <c r="E533">
        <v>260.8812782900888</v>
      </c>
      <c r="F533" t="s">
        <v>15</v>
      </c>
    </row>
    <row r="534" spans="1:6" x14ac:dyDescent="0.25">
      <c r="A534" s="24">
        <v>42882.601030092592</v>
      </c>
      <c r="B534" t="s">
        <v>15</v>
      </c>
      <c r="C534">
        <v>198.24612033433422</v>
      </c>
      <c r="D534" t="s">
        <v>15</v>
      </c>
      <c r="E534" t="s">
        <v>15</v>
      </c>
      <c r="F534" t="s">
        <v>15</v>
      </c>
    </row>
    <row r="535" spans="1:6" x14ac:dyDescent="0.25">
      <c r="A535" s="24">
        <v>42882.614745370374</v>
      </c>
      <c r="B535" t="s">
        <v>15</v>
      </c>
      <c r="C535" t="s">
        <v>15</v>
      </c>
      <c r="D535" t="s">
        <v>15</v>
      </c>
      <c r="E535">
        <v>260.59848259138818</v>
      </c>
      <c r="F535" t="s">
        <v>15</v>
      </c>
    </row>
    <row r="536" spans="1:6" x14ac:dyDescent="0.25">
      <c r="A536" s="24">
        <v>42882.614907407413</v>
      </c>
      <c r="B536" t="s">
        <v>15</v>
      </c>
      <c r="C536">
        <v>196.14951564510801</v>
      </c>
      <c r="D536" t="s">
        <v>15</v>
      </c>
      <c r="E536" t="s">
        <v>15</v>
      </c>
      <c r="F536" t="s">
        <v>15</v>
      </c>
    </row>
    <row r="537" spans="1:6" x14ac:dyDescent="0.25">
      <c r="A537" s="24">
        <v>42882.628611111111</v>
      </c>
      <c r="B537" t="s">
        <v>15</v>
      </c>
      <c r="C537" t="s">
        <v>15</v>
      </c>
      <c r="D537" t="s">
        <v>15</v>
      </c>
      <c r="E537">
        <v>261.13608239824595</v>
      </c>
      <c r="F537" t="s">
        <v>15</v>
      </c>
    </row>
    <row r="538" spans="1:6" x14ac:dyDescent="0.25">
      <c r="A538" s="24">
        <v>42882.628831018519</v>
      </c>
      <c r="B538" t="s">
        <v>15</v>
      </c>
      <c r="C538">
        <v>197.74664899031549</v>
      </c>
      <c r="D538" t="s">
        <v>15</v>
      </c>
      <c r="E538" t="s">
        <v>15</v>
      </c>
      <c r="F538" t="s">
        <v>15</v>
      </c>
    </row>
    <row r="539" spans="1:6" x14ac:dyDescent="0.25">
      <c r="A539" s="24">
        <v>42882.64266203704</v>
      </c>
      <c r="B539" t="s">
        <v>15</v>
      </c>
      <c r="C539">
        <v>197.62350903027027</v>
      </c>
      <c r="D539">
        <v>809.73796664040049</v>
      </c>
      <c r="E539">
        <v>248.57983818420689</v>
      </c>
      <c r="F539" t="s">
        <v>15</v>
      </c>
    </row>
    <row r="540" spans="1:6" x14ac:dyDescent="0.25">
      <c r="A540" s="24">
        <v>42882.656527777777</v>
      </c>
      <c r="B540" t="s">
        <v>15</v>
      </c>
      <c r="C540" t="s">
        <v>15</v>
      </c>
      <c r="D540" t="s">
        <v>15</v>
      </c>
      <c r="E540">
        <v>260.6199082532857</v>
      </c>
      <c r="F540" t="s">
        <v>15</v>
      </c>
    </row>
    <row r="541" spans="1:6" x14ac:dyDescent="0.25">
      <c r="A541" s="24">
        <v>42882.656585648154</v>
      </c>
      <c r="B541" t="s">
        <v>15</v>
      </c>
      <c r="C541">
        <v>197.99926445559063</v>
      </c>
      <c r="D541" t="s">
        <v>15</v>
      </c>
      <c r="E541" t="s">
        <v>15</v>
      </c>
      <c r="F541" t="s">
        <v>15</v>
      </c>
    </row>
    <row r="542" spans="1:6" x14ac:dyDescent="0.25">
      <c r="A542" s="24">
        <v>42882.670300925929</v>
      </c>
      <c r="B542" t="s">
        <v>15</v>
      </c>
      <c r="C542" t="s">
        <v>15</v>
      </c>
      <c r="D542" t="s">
        <v>15</v>
      </c>
      <c r="E542">
        <v>260.56645929027258</v>
      </c>
      <c r="F542" t="s">
        <v>15</v>
      </c>
    </row>
    <row r="543" spans="1:6" x14ac:dyDescent="0.25">
      <c r="A543" s="24">
        <v>42882.670474537037</v>
      </c>
      <c r="B543" t="s">
        <v>15</v>
      </c>
      <c r="C543">
        <v>196.70018971339249</v>
      </c>
      <c r="D543" t="s">
        <v>15</v>
      </c>
      <c r="E543" t="s">
        <v>15</v>
      </c>
      <c r="F543" t="s">
        <v>15</v>
      </c>
    </row>
    <row r="544" spans="1:6" x14ac:dyDescent="0.25">
      <c r="A544" s="24">
        <v>42882.684363425928</v>
      </c>
      <c r="B544" t="s">
        <v>15</v>
      </c>
      <c r="C544" t="s">
        <v>15</v>
      </c>
      <c r="D544" t="s">
        <v>15</v>
      </c>
      <c r="E544">
        <v>260.21777392165063</v>
      </c>
      <c r="F544">
        <v>1486.8579976392232</v>
      </c>
    </row>
    <row r="545" spans="1:6" x14ac:dyDescent="0.25">
      <c r="A545" s="24">
        <v>42882.697962962964</v>
      </c>
      <c r="B545">
        <v>245.82802293114798</v>
      </c>
      <c r="C545">
        <v>200.34030599721717</v>
      </c>
      <c r="D545" t="s">
        <v>15</v>
      </c>
      <c r="E545" t="s">
        <v>15</v>
      </c>
      <c r="F545" t="s">
        <v>15</v>
      </c>
    </row>
    <row r="546" spans="1:6" x14ac:dyDescent="0.25">
      <c r="A546" s="24">
        <v>42882.698344907411</v>
      </c>
      <c r="B546" t="s">
        <v>15</v>
      </c>
      <c r="C546">
        <v>195.70268692198792</v>
      </c>
      <c r="D546">
        <v>1281.6347141805311</v>
      </c>
      <c r="E546">
        <v>260.65699999054908</v>
      </c>
      <c r="F546" t="s">
        <v>15</v>
      </c>
    </row>
    <row r="547" spans="1:6" x14ac:dyDescent="0.25">
      <c r="A547" s="24">
        <v>42882.712141203709</v>
      </c>
      <c r="B547" t="s">
        <v>15</v>
      </c>
      <c r="C547">
        <v>198.0143545723034</v>
      </c>
      <c r="D547">
        <v>1246.7765445740949</v>
      </c>
      <c r="E547">
        <v>260.02793794956978</v>
      </c>
      <c r="F547" t="s">
        <v>15</v>
      </c>
    </row>
    <row r="548" spans="1:6" x14ac:dyDescent="0.25">
      <c r="A548" s="24">
        <v>42882.726041666669</v>
      </c>
      <c r="B548" t="s">
        <v>15</v>
      </c>
      <c r="C548">
        <v>198.48710143481557</v>
      </c>
      <c r="D548">
        <v>1241.0745539078293</v>
      </c>
      <c r="E548">
        <v>260.69708671280887</v>
      </c>
      <c r="F548" t="s">
        <v>15</v>
      </c>
    </row>
    <row r="549" spans="1:6" x14ac:dyDescent="0.25">
      <c r="A549" s="24">
        <v>42882.739861111113</v>
      </c>
      <c r="B549" t="s">
        <v>15</v>
      </c>
      <c r="C549" t="s">
        <v>15</v>
      </c>
      <c r="D549" t="s">
        <v>15</v>
      </c>
      <c r="E549">
        <v>260.0992416308307</v>
      </c>
      <c r="F549" t="s">
        <v>15</v>
      </c>
    </row>
    <row r="550" spans="1:6" x14ac:dyDescent="0.25">
      <c r="A550" s="24">
        <v>42882.739918981482</v>
      </c>
      <c r="B550" t="s">
        <v>15</v>
      </c>
      <c r="C550">
        <v>195.80618669196045</v>
      </c>
      <c r="D550" t="s">
        <v>15</v>
      </c>
      <c r="E550" t="s">
        <v>15</v>
      </c>
      <c r="F550" t="s">
        <v>15</v>
      </c>
    </row>
    <row r="551" spans="1:6" x14ac:dyDescent="0.25">
      <c r="A551" s="24">
        <v>42882.753599537042</v>
      </c>
      <c r="B551" t="s">
        <v>15</v>
      </c>
      <c r="C551" t="s">
        <v>15</v>
      </c>
      <c r="D551" t="s">
        <v>15</v>
      </c>
      <c r="E551">
        <v>259.93486303121938</v>
      </c>
      <c r="F551" t="s">
        <v>15</v>
      </c>
    </row>
    <row r="552" spans="1:6" x14ac:dyDescent="0.25">
      <c r="A552" s="24">
        <v>42882.753831018519</v>
      </c>
      <c r="B552" t="s">
        <v>15</v>
      </c>
      <c r="C552">
        <v>197.3609870761608</v>
      </c>
      <c r="D552" t="s">
        <v>15</v>
      </c>
      <c r="E552" t="s">
        <v>15</v>
      </c>
      <c r="F552" t="s">
        <v>15</v>
      </c>
    </row>
    <row r="553" spans="1:6" x14ac:dyDescent="0.25">
      <c r="A553" s="24">
        <v>42882.767523148148</v>
      </c>
      <c r="B553" t="s">
        <v>15</v>
      </c>
      <c r="C553" t="s">
        <v>15</v>
      </c>
      <c r="D553" t="s">
        <v>15</v>
      </c>
      <c r="E553">
        <v>260.18333159419177</v>
      </c>
      <c r="F553" t="s">
        <v>15</v>
      </c>
    </row>
    <row r="554" spans="1:6" x14ac:dyDescent="0.25">
      <c r="A554" s="24">
        <v>42882.767696759263</v>
      </c>
      <c r="B554" t="s">
        <v>15</v>
      </c>
      <c r="C554">
        <v>197.75839854683991</v>
      </c>
      <c r="D554" t="s">
        <v>15</v>
      </c>
      <c r="E554" t="s">
        <v>15</v>
      </c>
      <c r="F554" t="s">
        <v>15</v>
      </c>
    </row>
    <row r="555" spans="1:6" x14ac:dyDescent="0.25">
      <c r="A555" s="24">
        <v>42882.781388888892</v>
      </c>
      <c r="B555" t="s">
        <v>15</v>
      </c>
      <c r="C555" t="s">
        <v>15</v>
      </c>
      <c r="D555" t="s">
        <v>15</v>
      </c>
      <c r="E555">
        <v>259.90030551202989</v>
      </c>
      <c r="F555" t="s">
        <v>15</v>
      </c>
    </row>
    <row r="556" spans="1:6" x14ac:dyDescent="0.25">
      <c r="A556" s="24">
        <v>42882.781574074077</v>
      </c>
      <c r="B556" t="s">
        <v>15</v>
      </c>
      <c r="C556">
        <v>195.91452451461947</v>
      </c>
      <c r="D556" t="s">
        <v>15</v>
      </c>
      <c r="E556" t="s">
        <v>15</v>
      </c>
      <c r="F556" t="s">
        <v>15</v>
      </c>
    </row>
    <row r="557" spans="1:6" x14ac:dyDescent="0.25">
      <c r="A557" s="24">
        <v>42882.795254629629</v>
      </c>
      <c r="B557" t="s">
        <v>15</v>
      </c>
      <c r="C557" t="s">
        <v>15</v>
      </c>
      <c r="D557" t="s">
        <v>15</v>
      </c>
      <c r="E557">
        <v>259.82577646231124</v>
      </c>
      <c r="F557">
        <v>1654.1820498028035</v>
      </c>
    </row>
    <row r="558" spans="1:6" x14ac:dyDescent="0.25">
      <c r="A558" s="24">
        <v>42882.795474537037</v>
      </c>
      <c r="B558" t="s">
        <v>15</v>
      </c>
      <c r="C558">
        <v>197.45440756970302</v>
      </c>
      <c r="D558" t="s">
        <v>15</v>
      </c>
      <c r="E558" t="s">
        <v>15</v>
      </c>
      <c r="F558" t="s">
        <v>15</v>
      </c>
    </row>
    <row r="559" spans="1:6" x14ac:dyDescent="0.25">
      <c r="A559" s="24">
        <v>42882.80944444445</v>
      </c>
      <c r="B559" t="s">
        <v>15</v>
      </c>
      <c r="C559" t="s">
        <v>15</v>
      </c>
      <c r="D559" t="s">
        <v>15</v>
      </c>
      <c r="E559">
        <v>259.91816023027781</v>
      </c>
      <c r="F559" t="s">
        <v>15</v>
      </c>
    </row>
    <row r="560" spans="1:6" x14ac:dyDescent="0.25">
      <c r="A560" s="24">
        <v>42882.822951388895</v>
      </c>
      <c r="B560">
        <v>240.99791847403327</v>
      </c>
      <c r="C560">
        <v>197.12657190432546</v>
      </c>
      <c r="D560" t="s">
        <v>15</v>
      </c>
      <c r="E560" t="s">
        <v>15</v>
      </c>
      <c r="F560" t="s">
        <v>15</v>
      </c>
    </row>
    <row r="561" spans="1:6" x14ac:dyDescent="0.25">
      <c r="A561" s="24">
        <v>42882.823078703703</v>
      </c>
      <c r="B561" t="s">
        <v>15</v>
      </c>
      <c r="C561" t="s">
        <v>15</v>
      </c>
      <c r="D561" t="s">
        <v>15</v>
      </c>
      <c r="E561">
        <v>259.78914549197037</v>
      </c>
      <c r="F561" t="s">
        <v>15</v>
      </c>
    </row>
    <row r="562" spans="1:6" x14ac:dyDescent="0.25">
      <c r="A562" s="24">
        <v>42882.823263888895</v>
      </c>
      <c r="B562" t="s">
        <v>15</v>
      </c>
      <c r="C562">
        <v>197.96585885370749</v>
      </c>
      <c r="D562" t="s">
        <v>15</v>
      </c>
      <c r="E562" t="s">
        <v>15</v>
      </c>
      <c r="F562" t="s">
        <v>15</v>
      </c>
    </row>
    <row r="563" spans="1:6" x14ac:dyDescent="0.25">
      <c r="A563" s="24">
        <v>42882.836944444447</v>
      </c>
      <c r="B563" t="s">
        <v>15</v>
      </c>
      <c r="C563" t="s">
        <v>15</v>
      </c>
      <c r="D563" t="s">
        <v>15</v>
      </c>
      <c r="E563">
        <v>259.74491186740778</v>
      </c>
      <c r="F563" t="s">
        <v>15</v>
      </c>
    </row>
    <row r="564" spans="1:6" x14ac:dyDescent="0.25">
      <c r="A564" s="24">
        <v>42882.837141203709</v>
      </c>
      <c r="B564" t="s">
        <v>15</v>
      </c>
      <c r="C564">
        <v>197.63917510563621</v>
      </c>
      <c r="D564" t="s">
        <v>15</v>
      </c>
      <c r="E564" t="s">
        <v>15</v>
      </c>
      <c r="F564" t="s">
        <v>15</v>
      </c>
    </row>
    <row r="565" spans="1:6" x14ac:dyDescent="0.25">
      <c r="A565" s="24">
        <v>42882.850868055561</v>
      </c>
      <c r="B565" t="s">
        <v>15</v>
      </c>
      <c r="C565" t="s">
        <v>15</v>
      </c>
      <c r="D565" t="s">
        <v>15</v>
      </c>
      <c r="E565">
        <v>259.9007662789524</v>
      </c>
      <c r="F565" t="s">
        <v>15</v>
      </c>
    </row>
    <row r="566" spans="1:6" x14ac:dyDescent="0.25">
      <c r="A566" s="24">
        <v>42882.851053240745</v>
      </c>
      <c r="B566" t="s">
        <v>15</v>
      </c>
      <c r="C566">
        <v>197.68755563250147</v>
      </c>
      <c r="D566" t="s">
        <v>15</v>
      </c>
      <c r="E566" t="s">
        <v>15</v>
      </c>
      <c r="F566" t="s">
        <v>15</v>
      </c>
    </row>
    <row r="567" spans="1:6" x14ac:dyDescent="0.25">
      <c r="A567" s="24">
        <v>42882.864918981482</v>
      </c>
      <c r="B567" t="s">
        <v>15</v>
      </c>
      <c r="C567" t="s">
        <v>15</v>
      </c>
      <c r="D567" t="s">
        <v>15</v>
      </c>
      <c r="E567">
        <v>259.62027441486441</v>
      </c>
      <c r="F567" t="s">
        <v>15</v>
      </c>
    </row>
    <row r="568" spans="1:6" x14ac:dyDescent="0.25">
      <c r="A568" s="24">
        <v>42882.892395833333</v>
      </c>
      <c r="B568">
        <v>265.72416902930365</v>
      </c>
      <c r="C568">
        <v>197.2767819210691</v>
      </c>
      <c r="D568" t="s">
        <v>15</v>
      </c>
      <c r="E568" t="s">
        <v>15</v>
      </c>
      <c r="F568" t="s">
        <v>15</v>
      </c>
    </row>
    <row r="569" spans="1:6" x14ac:dyDescent="0.25">
      <c r="A569" s="24">
        <v>42882.892685185187</v>
      </c>
      <c r="B569" t="s">
        <v>15</v>
      </c>
      <c r="C569" t="s">
        <v>15</v>
      </c>
      <c r="D569" t="s">
        <v>15</v>
      </c>
      <c r="E569">
        <v>260.12596611233727</v>
      </c>
      <c r="F569" t="s">
        <v>15</v>
      </c>
    </row>
    <row r="570" spans="1:6" x14ac:dyDescent="0.25">
      <c r="A570" s="24">
        <v>42882.906354166669</v>
      </c>
      <c r="B570">
        <v>344.69362958035339</v>
      </c>
      <c r="C570">
        <v>195.45957477448985</v>
      </c>
      <c r="D570" t="s">
        <v>15</v>
      </c>
      <c r="E570" t="s">
        <v>15</v>
      </c>
      <c r="F570" t="s">
        <v>15</v>
      </c>
    </row>
    <row r="571" spans="1:6" x14ac:dyDescent="0.25">
      <c r="A571" s="24">
        <v>42882.906377314815</v>
      </c>
      <c r="B571" t="s">
        <v>15</v>
      </c>
      <c r="C571" t="s">
        <v>15</v>
      </c>
      <c r="D571" t="s">
        <v>15</v>
      </c>
      <c r="E571">
        <v>260.17423144747187</v>
      </c>
      <c r="F571" t="s">
        <v>15</v>
      </c>
    </row>
    <row r="572" spans="1:6" x14ac:dyDescent="0.25">
      <c r="A572" s="24">
        <v>42882.9066087963</v>
      </c>
      <c r="B572" t="s">
        <v>15</v>
      </c>
      <c r="C572">
        <v>197.7892699306492</v>
      </c>
      <c r="D572" t="s">
        <v>15</v>
      </c>
      <c r="E572" t="s">
        <v>15</v>
      </c>
      <c r="F572" t="s">
        <v>15</v>
      </c>
    </row>
    <row r="573" spans="1:6" x14ac:dyDescent="0.25">
      <c r="A573" s="24">
        <v>42882.920451388891</v>
      </c>
      <c r="B573" t="s">
        <v>15</v>
      </c>
      <c r="C573" t="s">
        <v>15</v>
      </c>
      <c r="D573" t="s">
        <v>15</v>
      </c>
      <c r="E573">
        <v>260.13921316135986</v>
      </c>
      <c r="F573">
        <v>1243.877168714097</v>
      </c>
    </row>
    <row r="574" spans="1:6" x14ac:dyDescent="0.25">
      <c r="A574" s="24">
        <v>42882.934062500004</v>
      </c>
      <c r="B574">
        <v>246.74898081754782</v>
      </c>
      <c r="C574">
        <v>197.80562715639886</v>
      </c>
      <c r="D574" t="s">
        <v>15</v>
      </c>
      <c r="E574" t="s">
        <v>15</v>
      </c>
      <c r="F574" t="s">
        <v>15</v>
      </c>
    </row>
    <row r="575" spans="1:6" x14ac:dyDescent="0.25">
      <c r="A575" s="24">
        <v>42882.934351851851</v>
      </c>
      <c r="B575" t="s">
        <v>15</v>
      </c>
      <c r="C575" t="s">
        <v>15</v>
      </c>
      <c r="D575" t="s">
        <v>15</v>
      </c>
      <c r="E575">
        <v>259.47985569522444</v>
      </c>
      <c r="F575" t="s">
        <v>15</v>
      </c>
    </row>
    <row r="576" spans="1:6" x14ac:dyDescent="0.25">
      <c r="A576" s="24">
        <v>42882.93444444445</v>
      </c>
      <c r="B576" t="s">
        <v>15</v>
      </c>
      <c r="C576">
        <v>195.764890456529</v>
      </c>
      <c r="D576" t="s">
        <v>15</v>
      </c>
      <c r="E576" t="s">
        <v>15</v>
      </c>
      <c r="F576" t="s">
        <v>15</v>
      </c>
    </row>
    <row r="577" spans="1:6" x14ac:dyDescent="0.25">
      <c r="A577" s="24">
        <v>42882.948020833333</v>
      </c>
      <c r="B577" t="s">
        <v>15</v>
      </c>
      <c r="C577" t="s">
        <v>15</v>
      </c>
      <c r="D577" t="s">
        <v>15</v>
      </c>
      <c r="E577">
        <v>259.75781334123855</v>
      </c>
      <c r="F577" t="s">
        <v>15</v>
      </c>
    </row>
    <row r="578" spans="1:6" x14ac:dyDescent="0.25">
      <c r="A578" s="24">
        <v>42882.948229166672</v>
      </c>
      <c r="B578" t="s">
        <v>15</v>
      </c>
      <c r="C578">
        <v>197.85873054422007</v>
      </c>
      <c r="D578" t="s">
        <v>15</v>
      </c>
      <c r="E578" t="s">
        <v>15</v>
      </c>
      <c r="F578" t="s">
        <v>15</v>
      </c>
    </row>
    <row r="579" spans="1:6" x14ac:dyDescent="0.25">
      <c r="A579" s="24">
        <v>42882.961956018524</v>
      </c>
      <c r="B579" t="s">
        <v>15</v>
      </c>
      <c r="C579" t="s">
        <v>15</v>
      </c>
      <c r="D579" t="s">
        <v>15</v>
      </c>
      <c r="E579">
        <v>259.71945449493825</v>
      </c>
      <c r="F579" t="s">
        <v>15</v>
      </c>
    </row>
    <row r="580" spans="1:6" x14ac:dyDescent="0.25">
      <c r="A580" s="24">
        <v>42882.962129629632</v>
      </c>
      <c r="B580" t="s">
        <v>15</v>
      </c>
      <c r="C580">
        <v>195.64791325407259</v>
      </c>
      <c r="D580" t="s">
        <v>15</v>
      </c>
      <c r="E580" t="s">
        <v>15</v>
      </c>
      <c r="F580" t="s">
        <v>15</v>
      </c>
    </row>
    <row r="581" spans="1:6" x14ac:dyDescent="0.25">
      <c r="A581" s="24">
        <v>42882.975810185191</v>
      </c>
      <c r="B581" t="s">
        <v>15</v>
      </c>
      <c r="C581" t="s">
        <v>15</v>
      </c>
      <c r="D581" t="s">
        <v>15</v>
      </c>
      <c r="E581">
        <v>259.678561430564</v>
      </c>
      <c r="F581" t="s">
        <v>15</v>
      </c>
    </row>
    <row r="582" spans="1:6" x14ac:dyDescent="0.25">
      <c r="A582" s="24">
        <v>42882.976018518522</v>
      </c>
      <c r="B582" t="s">
        <v>15</v>
      </c>
      <c r="C582">
        <v>200.04898611044979</v>
      </c>
      <c r="D582" t="s">
        <v>15</v>
      </c>
      <c r="E582" t="s">
        <v>15</v>
      </c>
      <c r="F582" t="s">
        <v>15</v>
      </c>
    </row>
    <row r="583" spans="1:6" x14ac:dyDescent="0.25">
      <c r="A583" s="24">
        <v>42882.989733796298</v>
      </c>
      <c r="B583" t="s">
        <v>15</v>
      </c>
      <c r="C583" t="s">
        <v>15</v>
      </c>
      <c r="D583" t="s">
        <v>15</v>
      </c>
      <c r="E583">
        <v>259.89327881646136</v>
      </c>
      <c r="F583" t="s">
        <v>15</v>
      </c>
    </row>
    <row r="584" spans="1:6" x14ac:dyDescent="0.25">
      <c r="A584" s="24">
        <v>42882.989918981482</v>
      </c>
      <c r="B584" t="s">
        <v>15</v>
      </c>
      <c r="C584">
        <v>198.1565011679028</v>
      </c>
      <c r="D584" t="s">
        <v>15</v>
      </c>
      <c r="E584" t="s">
        <v>15</v>
      </c>
      <c r="F584" t="s">
        <v>15</v>
      </c>
    </row>
    <row r="585" spans="1:6" x14ac:dyDescent="0.25">
      <c r="A585" s="24">
        <v>42883.003634259265</v>
      </c>
      <c r="B585" t="s">
        <v>15</v>
      </c>
      <c r="C585" t="s">
        <v>15</v>
      </c>
      <c r="D585" t="s">
        <v>15</v>
      </c>
      <c r="E585">
        <v>259.72774829954375</v>
      </c>
      <c r="F585" t="s">
        <v>15</v>
      </c>
    </row>
    <row r="586" spans="1:6" x14ac:dyDescent="0.25">
      <c r="A586" s="24">
        <v>42883.003796296296</v>
      </c>
      <c r="B586" t="s">
        <v>15</v>
      </c>
      <c r="C586">
        <v>197.66106153445617</v>
      </c>
      <c r="D586" t="s">
        <v>15</v>
      </c>
      <c r="E586" t="s">
        <v>15</v>
      </c>
      <c r="F586" t="s">
        <v>15</v>
      </c>
    </row>
    <row r="587" spans="1:6" x14ac:dyDescent="0.25">
      <c r="A587" s="24">
        <v>42883.017534722225</v>
      </c>
      <c r="B587" t="s">
        <v>15</v>
      </c>
      <c r="C587" t="s">
        <v>15</v>
      </c>
      <c r="D587" t="s">
        <v>15</v>
      </c>
      <c r="E587">
        <v>259.67383856960811</v>
      </c>
      <c r="F587" t="s">
        <v>15</v>
      </c>
    </row>
    <row r="588" spans="1:6" x14ac:dyDescent="0.25">
      <c r="A588" s="24">
        <v>42883.017743055556</v>
      </c>
      <c r="B588" t="s">
        <v>15</v>
      </c>
      <c r="C588">
        <v>197.58791478550509</v>
      </c>
      <c r="D588" t="s">
        <v>15</v>
      </c>
      <c r="E588" t="s">
        <v>15</v>
      </c>
      <c r="F588" t="s">
        <v>15</v>
      </c>
    </row>
    <row r="589" spans="1:6" x14ac:dyDescent="0.25">
      <c r="A589" s="24">
        <v>42883.031388888892</v>
      </c>
      <c r="B589" t="s">
        <v>15</v>
      </c>
      <c r="C589" t="s">
        <v>15</v>
      </c>
      <c r="D589" t="s">
        <v>15</v>
      </c>
      <c r="E589">
        <v>259.408091247041</v>
      </c>
      <c r="F589">
        <v>1111.7672286046043</v>
      </c>
    </row>
    <row r="590" spans="1:6" x14ac:dyDescent="0.25">
      <c r="A590" s="24">
        <v>42883.0315625</v>
      </c>
      <c r="B590" t="s">
        <v>15</v>
      </c>
      <c r="C590">
        <v>195.74260085665179</v>
      </c>
      <c r="D590" t="s">
        <v>15</v>
      </c>
      <c r="E590" t="s">
        <v>15</v>
      </c>
      <c r="F590" t="s">
        <v>15</v>
      </c>
    </row>
    <row r="591" spans="1:6" x14ac:dyDescent="0.25">
      <c r="A591" s="24">
        <v>42883.04550925926</v>
      </c>
      <c r="B591" t="s">
        <v>15</v>
      </c>
      <c r="C591" t="s">
        <v>15</v>
      </c>
      <c r="D591" t="s">
        <v>15</v>
      </c>
      <c r="E591">
        <v>259.48745834944617</v>
      </c>
      <c r="F591" t="s">
        <v>15</v>
      </c>
    </row>
    <row r="592" spans="1:6" x14ac:dyDescent="0.25">
      <c r="A592" s="24">
        <v>42883.045601851853</v>
      </c>
      <c r="B592" t="s">
        <v>15</v>
      </c>
      <c r="C592">
        <v>199.72431821766457</v>
      </c>
      <c r="D592" t="s">
        <v>15</v>
      </c>
      <c r="E592" t="s">
        <v>15</v>
      </c>
      <c r="F592" t="s">
        <v>15</v>
      </c>
    </row>
    <row r="593" spans="1:6" x14ac:dyDescent="0.25">
      <c r="A593" s="24">
        <v>42883.05918981482</v>
      </c>
      <c r="B593" t="s">
        <v>15</v>
      </c>
      <c r="C593" t="s">
        <v>15</v>
      </c>
      <c r="D593" t="s">
        <v>15</v>
      </c>
      <c r="E593">
        <v>259.46200097697658</v>
      </c>
      <c r="F593" t="s">
        <v>15</v>
      </c>
    </row>
    <row r="594" spans="1:6" x14ac:dyDescent="0.25">
      <c r="A594" s="24">
        <v>42883.059386574074</v>
      </c>
      <c r="B594" t="s">
        <v>15</v>
      </c>
      <c r="C594">
        <v>197.72326506899728</v>
      </c>
      <c r="D594" t="s">
        <v>15</v>
      </c>
      <c r="E594" t="s">
        <v>15</v>
      </c>
      <c r="F594" t="s">
        <v>15</v>
      </c>
    </row>
    <row r="595" spans="1:6" x14ac:dyDescent="0.25">
      <c r="A595" s="24">
        <v>42883.073229166672</v>
      </c>
      <c r="B595" t="s">
        <v>15</v>
      </c>
      <c r="C595">
        <v>197.25339799975086</v>
      </c>
      <c r="D595">
        <v>1099.1848358677116</v>
      </c>
      <c r="E595">
        <v>259.75827410816112</v>
      </c>
      <c r="F595" t="s">
        <v>15</v>
      </c>
    </row>
    <row r="596" spans="1:6" x14ac:dyDescent="0.25">
      <c r="A596" s="24">
        <v>42883.087048611116</v>
      </c>
      <c r="B596" t="s">
        <v>15</v>
      </c>
      <c r="C596" t="s">
        <v>15</v>
      </c>
      <c r="D596" t="s">
        <v>15</v>
      </c>
      <c r="E596">
        <v>259.34692443807558</v>
      </c>
      <c r="F596" t="s">
        <v>15</v>
      </c>
    </row>
    <row r="597" spans="1:6" x14ac:dyDescent="0.25">
      <c r="A597" s="24">
        <v>42883.087118055555</v>
      </c>
      <c r="B597" t="s">
        <v>15</v>
      </c>
      <c r="C597">
        <v>195.46942366745887</v>
      </c>
      <c r="D597" t="s">
        <v>15</v>
      </c>
      <c r="E597" t="s">
        <v>15</v>
      </c>
      <c r="F597" t="s">
        <v>15</v>
      </c>
    </row>
    <row r="598" spans="1:6" x14ac:dyDescent="0.25">
      <c r="A598" s="24">
        <v>42883.101087962968</v>
      </c>
      <c r="B598" t="s">
        <v>15</v>
      </c>
      <c r="C598" t="s">
        <v>15</v>
      </c>
      <c r="D598" t="s">
        <v>15</v>
      </c>
      <c r="E598">
        <v>259.67763989671897</v>
      </c>
      <c r="F598" t="s">
        <v>15</v>
      </c>
    </row>
    <row r="599" spans="1:6" x14ac:dyDescent="0.25">
      <c r="A599" s="24">
        <v>42883.114618055559</v>
      </c>
      <c r="B599">
        <v>245.55156277763206</v>
      </c>
      <c r="C599">
        <v>197.71600798996747</v>
      </c>
      <c r="D599" t="s">
        <v>15</v>
      </c>
      <c r="E599" t="s">
        <v>15</v>
      </c>
      <c r="F599" t="s">
        <v>15</v>
      </c>
    </row>
    <row r="600" spans="1:6" x14ac:dyDescent="0.25">
      <c r="A600" s="24">
        <v>42883.114745370374</v>
      </c>
      <c r="B600" t="s">
        <v>15</v>
      </c>
      <c r="C600" t="s">
        <v>15</v>
      </c>
      <c r="D600" t="s">
        <v>15</v>
      </c>
      <c r="E600">
        <v>259.5286969890123</v>
      </c>
      <c r="F600" t="s">
        <v>15</v>
      </c>
    </row>
    <row r="601" spans="1:6" x14ac:dyDescent="0.25">
      <c r="A601" s="24">
        <v>42883.114930555559</v>
      </c>
      <c r="B601" t="s">
        <v>15</v>
      </c>
      <c r="C601">
        <v>192.73937965148934</v>
      </c>
      <c r="D601" t="s">
        <v>15</v>
      </c>
      <c r="E601" t="s">
        <v>15</v>
      </c>
      <c r="F601" t="s">
        <v>15</v>
      </c>
    </row>
    <row r="602" spans="1:6" x14ac:dyDescent="0.25">
      <c r="A602" s="24">
        <v>42883.128599537042</v>
      </c>
      <c r="B602" t="s">
        <v>15</v>
      </c>
      <c r="C602" t="s">
        <v>15</v>
      </c>
      <c r="D602" t="s">
        <v>15</v>
      </c>
      <c r="E602">
        <v>259.56740141050449</v>
      </c>
      <c r="F602" t="s">
        <v>15</v>
      </c>
    </row>
    <row r="603" spans="1:6" x14ac:dyDescent="0.25">
      <c r="A603" s="24">
        <v>42883.12881944445</v>
      </c>
      <c r="B603" t="s">
        <v>15</v>
      </c>
      <c r="C603">
        <v>195.4018637174434</v>
      </c>
      <c r="D603" t="s">
        <v>15</v>
      </c>
      <c r="E603" t="s">
        <v>15</v>
      </c>
      <c r="F603" t="s">
        <v>15</v>
      </c>
    </row>
    <row r="604" spans="1:6" x14ac:dyDescent="0.25">
      <c r="A604" s="24">
        <v>42883.142685185187</v>
      </c>
      <c r="B604" t="s">
        <v>15</v>
      </c>
      <c r="C604">
        <v>197.46915211122391</v>
      </c>
      <c r="D604">
        <v>984.23615978771886</v>
      </c>
      <c r="E604">
        <v>259.63755317445913</v>
      </c>
      <c r="F604" t="s">
        <v>15</v>
      </c>
    </row>
    <row r="605" spans="1:6" x14ac:dyDescent="0.25">
      <c r="A605" s="24">
        <v>42883.15662037037</v>
      </c>
      <c r="B605" t="s">
        <v>15</v>
      </c>
      <c r="C605">
        <v>199.88794807102678</v>
      </c>
      <c r="D605">
        <v>990.53599553596246</v>
      </c>
      <c r="E605">
        <v>259.51095746249501</v>
      </c>
      <c r="F605" t="s">
        <v>15</v>
      </c>
    </row>
    <row r="606" spans="1:6" x14ac:dyDescent="0.25">
      <c r="A606" s="24">
        <v>42883.170416666668</v>
      </c>
      <c r="B606" t="s">
        <v>15</v>
      </c>
      <c r="C606" t="s">
        <v>15</v>
      </c>
      <c r="D606" t="s">
        <v>15</v>
      </c>
      <c r="E606">
        <v>259.77820227756041</v>
      </c>
      <c r="F606" t="s">
        <v>15</v>
      </c>
    </row>
    <row r="607" spans="1:6" x14ac:dyDescent="0.25">
      <c r="A607" s="24">
        <v>42883.170474537037</v>
      </c>
      <c r="B607" t="s">
        <v>15</v>
      </c>
      <c r="C607">
        <v>195.68730882594861</v>
      </c>
      <c r="D607" t="s">
        <v>15</v>
      </c>
      <c r="E607" t="s">
        <v>15</v>
      </c>
      <c r="F607" t="s">
        <v>15</v>
      </c>
    </row>
    <row r="608" spans="1:6" x14ac:dyDescent="0.25">
      <c r="A608" s="24">
        <v>42883.18414351852</v>
      </c>
      <c r="B608" t="s">
        <v>15</v>
      </c>
      <c r="C608" t="s">
        <v>15</v>
      </c>
      <c r="D608" t="s">
        <v>15</v>
      </c>
      <c r="E608">
        <v>259.25212164376575</v>
      </c>
      <c r="F608" t="s">
        <v>15</v>
      </c>
    </row>
    <row r="609" spans="1:6" x14ac:dyDescent="0.25">
      <c r="A609" s="24">
        <v>42883.184351851851</v>
      </c>
      <c r="B609" t="s">
        <v>15</v>
      </c>
      <c r="C609">
        <v>197.74123497897577</v>
      </c>
      <c r="D609" t="s">
        <v>15</v>
      </c>
      <c r="E609" t="s">
        <v>15</v>
      </c>
      <c r="F609" t="s">
        <v>15</v>
      </c>
    </row>
    <row r="610" spans="1:6" x14ac:dyDescent="0.25">
      <c r="A610" s="24">
        <v>42883.198067129633</v>
      </c>
      <c r="B610" t="s">
        <v>15</v>
      </c>
      <c r="C610" t="s">
        <v>15</v>
      </c>
      <c r="D610" t="s">
        <v>15</v>
      </c>
      <c r="E610">
        <v>259.41707620203022</v>
      </c>
      <c r="F610" t="s">
        <v>15</v>
      </c>
    </row>
    <row r="611" spans="1:6" x14ac:dyDescent="0.25">
      <c r="A611" s="24">
        <v>42883.198275462964</v>
      </c>
      <c r="B611" t="s">
        <v>15</v>
      </c>
      <c r="C611">
        <v>197.48746759639434</v>
      </c>
      <c r="D611" t="s">
        <v>15</v>
      </c>
      <c r="E611" t="s">
        <v>15</v>
      </c>
      <c r="F611" t="s">
        <v>15</v>
      </c>
    </row>
    <row r="612" spans="1:6" x14ac:dyDescent="0.25">
      <c r="A612" s="24">
        <v>42883.211967592593</v>
      </c>
      <c r="B612" t="s">
        <v>15</v>
      </c>
      <c r="C612" t="s">
        <v>15</v>
      </c>
      <c r="D612" t="s">
        <v>15</v>
      </c>
      <c r="E612">
        <v>259.72947617550318</v>
      </c>
      <c r="F612" t="s">
        <v>15</v>
      </c>
    </row>
    <row r="613" spans="1:6" x14ac:dyDescent="0.25">
      <c r="A613" s="24">
        <v>42883.212152777778</v>
      </c>
      <c r="B613" t="s">
        <v>15</v>
      </c>
      <c r="C613">
        <v>195.41292212358411</v>
      </c>
      <c r="D613" t="s">
        <v>15</v>
      </c>
      <c r="E613" t="s">
        <v>15</v>
      </c>
      <c r="F613" t="s">
        <v>15</v>
      </c>
    </row>
    <row r="614" spans="1:6" x14ac:dyDescent="0.25">
      <c r="A614" s="24">
        <v>42883.225821759261</v>
      </c>
      <c r="B614" t="s">
        <v>15</v>
      </c>
      <c r="C614" t="s">
        <v>15</v>
      </c>
      <c r="D614" t="s">
        <v>15</v>
      </c>
      <c r="E614">
        <v>259.29117164044987</v>
      </c>
      <c r="F614" t="s">
        <v>15</v>
      </c>
    </row>
    <row r="615" spans="1:6" x14ac:dyDescent="0.25">
      <c r="A615" s="24">
        <v>42883.226053240745</v>
      </c>
      <c r="B615" t="s">
        <v>15</v>
      </c>
      <c r="C615">
        <v>199.87948147882537</v>
      </c>
      <c r="D615" t="s">
        <v>15</v>
      </c>
      <c r="E615" t="s">
        <v>15</v>
      </c>
      <c r="F615" t="s">
        <v>15</v>
      </c>
    </row>
    <row r="616" spans="1:6" x14ac:dyDescent="0.25">
      <c r="A616" s="24">
        <v>42883.239745370374</v>
      </c>
      <c r="B616" t="s">
        <v>15</v>
      </c>
      <c r="C616" t="s">
        <v>15</v>
      </c>
      <c r="D616" t="s">
        <v>15</v>
      </c>
      <c r="E616">
        <v>259.27838535834974</v>
      </c>
      <c r="F616" t="s">
        <v>15</v>
      </c>
    </row>
    <row r="617" spans="1:6" x14ac:dyDescent="0.25">
      <c r="A617" s="24">
        <v>42883.239942129629</v>
      </c>
      <c r="B617" t="s">
        <v>15</v>
      </c>
      <c r="C617">
        <v>195.58881989625857</v>
      </c>
      <c r="D617" t="s">
        <v>15</v>
      </c>
      <c r="E617" t="s">
        <v>15</v>
      </c>
      <c r="F617" t="s">
        <v>15</v>
      </c>
    </row>
    <row r="618" spans="1:6" x14ac:dyDescent="0.25">
      <c r="A618" s="24">
        <v>42883.253611111111</v>
      </c>
      <c r="B618" t="s">
        <v>15</v>
      </c>
      <c r="C618" t="s">
        <v>15</v>
      </c>
      <c r="D618" t="s">
        <v>15</v>
      </c>
      <c r="E618">
        <v>259.37595275419471</v>
      </c>
      <c r="F618" t="s">
        <v>15</v>
      </c>
    </row>
    <row r="619" spans="1:6" x14ac:dyDescent="0.25">
      <c r="A619" s="24">
        <v>42883.253842592596</v>
      </c>
      <c r="B619" t="s">
        <v>15</v>
      </c>
      <c r="C619">
        <v>130.00987966834745</v>
      </c>
      <c r="D619" t="s">
        <v>15</v>
      </c>
      <c r="E619" t="s">
        <v>15</v>
      </c>
      <c r="F619" t="s">
        <v>15</v>
      </c>
    </row>
    <row r="620" spans="1:6" x14ac:dyDescent="0.25">
      <c r="A620" s="24">
        <v>42883.267511574079</v>
      </c>
      <c r="B620" t="s">
        <v>15</v>
      </c>
      <c r="C620" t="s">
        <v>15</v>
      </c>
      <c r="D620" t="s">
        <v>15</v>
      </c>
      <c r="E620">
        <v>259.51015112038061</v>
      </c>
      <c r="F620" t="s">
        <v>15</v>
      </c>
    </row>
    <row r="621" spans="1:6" x14ac:dyDescent="0.25">
      <c r="A621" s="24">
        <v>42883.267685185187</v>
      </c>
      <c r="B621" t="s">
        <v>15</v>
      </c>
      <c r="C621">
        <v>195.3443254479929</v>
      </c>
      <c r="D621" t="s">
        <v>15</v>
      </c>
      <c r="E621" t="s">
        <v>15</v>
      </c>
      <c r="F621" t="s">
        <v>15</v>
      </c>
    </row>
    <row r="622" spans="1:6" x14ac:dyDescent="0.25">
      <c r="A622" s="24">
        <v>42883.281597222223</v>
      </c>
      <c r="B622" t="s">
        <v>15</v>
      </c>
      <c r="C622" t="s">
        <v>15</v>
      </c>
      <c r="D622" t="s">
        <v>15</v>
      </c>
      <c r="E622">
        <v>259.58329786933172</v>
      </c>
      <c r="F622" t="s">
        <v>15</v>
      </c>
    </row>
    <row r="623" spans="1:6" x14ac:dyDescent="0.25">
      <c r="A623" s="24">
        <v>42883.295219907413</v>
      </c>
      <c r="B623">
        <v>350.89359409813937</v>
      </c>
      <c r="C623">
        <v>198.4850279836642</v>
      </c>
      <c r="D623" t="s">
        <v>15</v>
      </c>
      <c r="E623" t="s">
        <v>15</v>
      </c>
      <c r="F623" t="s">
        <v>15</v>
      </c>
    </row>
    <row r="624" spans="1:6" x14ac:dyDescent="0.25">
      <c r="A624" s="24">
        <v>42883.295312500006</v>
      </c>
      <c r="B624" t="s">
        <v>15</v>
      </c>
      <c r="C624" t="s">
        <v>15</v>
      </c>
      <c r="D624" t="s">
        <v>15</v>
      </c>
      <c r="E624">
        <v>259.76702867968908</v>
      </c>
      <c r="F624" t="s">
        <v>15</v>
      </c>
    </row>
    <row r="625" spans="1:6" x14ac:dyDescent="0.25">
      <c r="A625" s="24">
        <v>42883.295520833337</v>
      </c>
      <c r="B625" t="s">
        <v>15</v>
      </c>
      <c r="C625">
        <v>200.5359015558297</v>
      </c>
      <c r="D625" t="s">
        <v>15</v>
      </c>
      <c r="E625" t="s">
        <v>15</v>
      </c>
      <c r="F625" t="s">
        <v>15</v>
      </c>
    </row>
    <row r="626" spans="1:6" x14ac:dyDescent="0.25">
      <c r="A626" s="24">
        <v>42883.30918981482</v>
      </c>
      <c r="B626" t="s">
        <v>15</v>
      </c>
      <c r="C626" t="s">
        <v>15</v>
      </c>
      <c r="D626" t="s">
        <v>15</v>
      </c>
      <c r="E626">
        <v>259.36581588189915</v>
      </c>
      <c r="F626" t="s">
        <v>15</v>
      </c>
    </row>
    <row r="627" spans="1:6" x14ac:dyDescent="0.25">
      <c r="A627" s="24">
        <v>42883.309398148151</v>
      </c>
      <c r="B627" t="s">
        <v>15</v>
      </c>
      <c r="C627">
        <v>195.87789354427863</v>
      </c>
      <c r="D627" t="s">
        <v>15</v>
      </c>
      <c r="E627" t="s">
        <v>15</v>
      </c>
      <c r="F627" t="s">
        <v>15</v>
      </c>
    </row>
    <row r="628" spans="1:6" x14ac:dyDescent="0.25">
      <c r="A628" s="24">
        <v>42883.32303240741</v>
      </c>
      <c r="B628" t="s">
        <v>15</v>
      </c>
      <c r="C628" t="s">
        <v>15</v>
      </c>
      <c r="D628" t="s">
        <v>15</v>
      </c>
      <c r="E628">
        <v>259.26582945971091</v>
      </c>
      <c r="F628" t="s">
        <v>15</v>
      </c>
    </row>
    <row r="629" spans="1:6" x14ac:dyDescent="0.25">
      <c r="A629" s="24">
        <v>42883.323263888895</v>
      </c>
      <c r="B629" t="s">
        <v>15</v>
      </c>
      <c r="C629">
        <v>197.96090560929031</v>
      </c>
      <c r="D629" t="s">
        <v>15</v>
      </c>
      <c r="E629" t="s">
        <v>15</v>
      </c>
      <c r="F629" t="s">
        <v>15</v>
      </c>
    </row>
    <row r="630" spans="1:6" x14ac:dyDescent="0.25">
      <c r="A630" s="24">
        <v>42883.336967592593</v>
      </c>
      <c r="B630" t="s">
        <v>15</v>
      </c>
      <c r="C630" t="s">
        <v>15</v>
      </c>
      <c r="D630" t="s">
        <v>15</v>
      </c>
      <c r="E630">
        <v>259.14833389446665</v>
      </c>
      <c r="F630" t="s">
        <v>15</v>
      </c>
    </row>
    <row r="631" spans="1:6" x14ac:dyDescent="0.25">
      <c r="A631" s="24">
        <v>42883.337164351855</v>
      </c>
      <c r="B631" t="s">
        <v>15</v>
      </c>
      <c r="C631">
        <v>195.90847694876135</v>
      </c>
      <c r="D631" t="s">
        <v>15</v>
      </c>
      <c r="E631" t="s">
        <v>15</v>
      </c>
      <c r="F631" t="s">
        <v>15</v>
      </c>
    </row>
    <row r="632" spans="1:6" x14ac:dyDescent="0.25">
      <c r="A632" s="24">
        <v>42883.350810185191</v>
      </c>
      <c r="B632" t="s">
        <v>15</v>
      </c>
      <c r="C632" t="s">
        <v>15</v>
      </c>
      <c r="D632" t="s">
        <v>15</v>
      </c>
      <c r="E632">
        <v>258.9415647379829</v>
      </c>
      <c r="F632" t="s">
        <v>15</v>
      </c>
    </row>
    <row r="633" spans="1:6" x14ac:dyDescent="0.25">
      <c r="A633" s="24">
        <v>42883.351041666669</v>
      </c>
      <c r="B633" t="s">
        <v>15</v>
      </c>
      <c r="C633">
        <v>198.23794172145938</v>
      </c>
      <c r="D633" t="s">
        <v>15</v>
      </c>
      <c r="E633" t="s">
        <v>15</v>
      </c>
      <c r="F633" t="s">
        <v>15</v>
      </c>
    </row>
    <row r="634" spans="1:6" x14ac:dyDescent="0.25">
      <c r="A634" s="24">
        <v>42883.364745370374</v>
      </c>
      <c r="B634" t="s">
        <v>15</v>
      </c>
      <c r="C634" t="s">
        <v>15</v>
      </c>
      <c r="D634" t="s">
        <v>15</v>
      </c>
      <c r="E634">
        <v>259.44725643545576</v>
      </c>
      <c r="F634" t="s">
        <v>15</v>
      </c>
    </row>
    <row r="635" spans="1:6" x14ac:dyDescent="0.25">
      <c r="A635" s="24">
        <v>42883.364953703705</v>
      </c>
      <c r="B635" t="s">
        <v>15</v>
      </c>
      <c r="C635">
        <v>198.33666103461067</v>
      </c>
      <c r="D635" t="s">
        <v>15</v>
      </c>
      <c r="E635" t="s">
        <v>15</v>
      </c>
      <c r="F635" t="s">
        <v>15</v>
      </c>
    </row>
    <row r="636" spans="1:6" x14ac:dyDescent="0.25">
      <c r="A636" s="24">
        <v>42883.378796296296</v>
      </c>
      <c r="B636" t="s">
        <v>15</v>
      </c>
      <c r="C636" t="s">
        <v>15</v>
      </c>
      <c r="D636" t="s">
        <v>15</v>
      </c>
      <c r="E636">
        <v>258.87371680864084</v>
      </c>
      <c r="F636" t="s">
        <v>15</v>
      </c>
    </row>
    <row r="637" spans="1:6" x14ac:dyDescent="0.25">
      <c r="A637" s="24">
        <v>42883.392453703709</v>
      </c>
      <c r="B637">
        <v>272.71135383422614</v>
      </c>
      <c r="C637">
        <v>197.61118351509268</v>
      </c>
      <c r="D637" t="s">
        <v>15</v>
      </c>
      <c r="E637" t="s">
        <v>15</v>
      </c>
      <c r="F637" t="s">
        <v>15</v>
      </c>
    </row>
    <row r="638" spans="1:6" x14ac:dyDescent="0.25">
      <c r="A638" s="24">
        <v>42883.392523148148</v>
      </c>
      <c r="B638" t="s">
        <v>15</v>
      </c>
      <c r="C638" t="s">
        <v>15</v>
      </c>
      <c r="D638" t="s">
        <v>15</v>
      </c>
      <c r="E638">
        <v>258.88707904939412</v>
      </c>
      <c r="F638" t="s">
        <v>15</v>
      </c>
    </row>
    <row r="639" spans="1:6" x14ac:dyDescent="0.25">
      <c r="A639" s="24">
        <v>42883.392731481486</v>
      </c>
      <c r="B639" t="s">
        <v>15</v>
      </c>
      <c r="C639">
        <v>197.97737802677065</v>
      </c>
      <c r="D639" t="s">
        <v>15</v>
      </c>
      <c r="E639" t="s">
        <v>15</v>
      </c>
      <c r="F639" t="s">
        <v>15</v>
      </c>
    </row>
    <row r="640" spans="1:6" x14ac:dyDescent="0.25">
      <c r="A640" s="24">
        <v>42883.406423611115</v>
      </c>
      <c r="B640" t="s">
        <v>15</v>
      </c>
      <c r="C640" t="s">
        <v>15</v>
      </c>
      <c r="D640" t="s">
        <v>15</v>
      </c>
      <c r="E640">
        <v>259.35360555845222</v>
      </c>
      <c r="F640" t="s">
        <v>15</v>
      </c>
    </row>
    <row r="641" spans="1:6" x14ac:dyDescent="0.25">
      <c r="A641" s="24">
        <v>42883.40662037037</v>
      </c>
      <c r="B641" t="s">
        <v>15</v>
      </c>
      <c r="C641">
        <v>199.84215935810073</v>
      </c>
      <c r="D641" t="s">
        <v>15</v>
      </c>
      <c r="E641" t="s">
        <v>15</v>
      </c>
      <c r="F641" t="s">
        <v>15</v>
      </c>
    </row>
    <row r="642" spans="1:6" x14ac:dyDescent="0.25">
      <c r="A642" s="24">
        <v>42883.420312500006</v>
      </c>
      <c r="B642" t="s">
        <v>15</v>
      </c>
      <c r="C642" t="s">
        <v>15</v>
      </c>
      <c r="D642" t="s">
        <v>15</v>
      </c>
      <c r="E642">
        <v>258.89191710208064</v>
      </c>
      <c r="F642" t="s">
        <v>15</v>
      </c>
    </row>
    <row r="643" spans="1:6" x14ac:dyDescent="0.25">
      <c r="A643" s="24">
        <v>42883.420532407406</v>
      </c>
      <c r="B643" t="s">
        <v>15</v>
      </c>
      <c r="C643">
        <v>197.85181904038214</v>
      </c>
      <c r="D643" t="s">
        <v>15</v>
      </c>
      <c r="E643" t="s">
        <v>15</v>
      </c>
      <c r="F643" t="s">
        <v>15</v>
      </c>
    </row>
    <row r="644" spans="1:6" x14ac:dyDescent="0.25">
      <c r="A644" s="24">
        <v>42883.434178240743</v>
      </c>
      <c r="B644" t="s">
        <v>15</v>
      </c>
      <c r="C644" t="s">
        <v>15</v>
      </c>
      <c r="D644" t="s">
        <v>15</v>
      </c>
      <c r="E644">
        <v>258.52652893251712</v>
      </c>
      <c r="F644" t="s">
        <v>15</v>
      </c>
    </row>
    <row r="645" spans="1:6" x14ac:dyDescent="0.25">
      <c r="A645" s="24">
        <v>42883.434386574074</v>
      </c>
      <c r="B645" t="s">
        <v>15</v>
      </c>
      <c r="C645">
        <v>197.55347245804626</v>
      </c>
      <c r="D645" t="s">
        <v>15</v>
      </c>
      <c r="E645" t="s">
        <v>15</v>
      </c>
      <c r="F645" t="s">
        <v>15</v>
      </c>
    </row>
    <row r="646" spans="1:6" x14ac:dyDescent="0.25">
      <c r="A646" s="24">
        <v>42883.448055555556</v>
      </c>
      <c r="B646" t="s">
        <v>15</v>
      </c>
      <c r="C646" t="s">
        <v>15</v>
      </c>
      <c r="D646" t="s">
        <v>15</v>
      </c>
      <c r="E646">
        <v>259.25603816260724</v>
      </c>
      <c r="F646" t="s">
        <v>15</v>
      </c>
    </row>
    <row r="647" spans="1:6" x14ac:dyDescent="0.25">
      <c r="A647" s="24">
        <v>42883.448263888895</v>
      </c>
      <c r="B647" t="s">
        <v>15</v>
      </c>
      <c r="C647">
        <v>197.91045163127365</v>
      </c>
      <c r="D647" t="s">
        <v>15</v>
      </c>
      <c r="E647" t="s">
        <v>15</v>
      </c>
      <c r="F647" t="s">
        <v>15</v>
      </c>
    </row>
    <row r="648" spans="1:6" x14ac:dyDescent="0.25">
      <c r="A648" s="24">
        <v>42883.461967592593</v>
      </c>
      <c r="B648" t="s">
        <v>15</v>
      </c>
      <c r="C648" t="s">
        <v>15</v>
      </c>
      <c r="D648" t="s">
        <v>15</v>
      </c>
      <c r="E648">
        <v>258.97900205043817</v>
      </c>
      <c r="F648" t="s">
        <v>15</v>
      </c>
    </row>
    <row r="649" spans="1:6" x14ac:dyDescent="0.25">
      <c r="A649" s="24">
        <v>42883.462187500001</v>
      </c>
      <c r="B649" t="s">
        <v>15</v>
      </c>
      <c r="C649">
        <v>198.09982683643207</v>
      </c>
      <c r="D649" t="s">
        <v>15</v>
      </c>
      <c r="E649" t="s">
        <v>15</v>
      </c>
      <c r="F649" t="s">
        <v>15</v>
      </c>
    </row>
    <row r="650" spans="1:6" x14ac:dyDescent="0.25">
      <c r="A650" s="24">
        <v>42883.475844907407</v>
      </c>
      <c r="B650" t="s">
        <v>15</v>
      </c>
      <c r="C650" t="s">
        <v>15</v>
      </c>
      <c r="D650" t="s">
        <v>15</v>
      </c>
      <c r="E650">
        <v>258.9034362751438</v>
      </c>
      <c r="F650" t="s">
        <v>15</v>
      </c>
    </row>
    <row r="651" spans="1:6" x14ac:dyDescent="0.25">
      <c r="A651" s="24">
        <v>42883.476053240745</v>
      </c>
      <c r="B651" t="s">
        <v>15</v>
      </c>
      <c r="C651">
        <v>195.6107639209439</v>
      </c>
      <c r="D651" t="s">
        <v>15</v>
      </c>
      <c r="E651" t="s">
        <v>15</v>
      </c>
      <c r="F651" t="s">
        <v>15</v>
      </c>
    </row>
    <row r="652" spans="1:6" x14ac:dyDescent="0.25">
      <c r="A652" s="24">
        <v>42883.489930555559</v>
      </c>
      <c r="B652" t="s">
        <v>15</v>
      </c>
      <c r="C652">
        <v>197.58595652608437</v>
      </c>
      <c r="D652">
        <v>479.81387518644232</v>
      </c>
      <c r="E652">
        <v>259.10214201048336</v>
      </c>
      <c r="F652" t="s">
        <v>15</v>
      </c>
    </row>
    <row r="653" spans="1:6" x14ac:dyDescent="0.25">
      <c r="A653" s="24">
        <v>42883.503726851857</v>
      </c>
      <c r="B653" t="s">
        <v>15</v>
      </c>
      <c r="C653" t="s">
        <v>15</v>
      </c>
      <c r="D653" t="s">
        <v>15</v>
      </c>
      <c r="E653">
        <v>258.78018112336798</v>
      </c>
      <c r="F653" t="s">
        <v>15</v>
      </c>
    </row>
    <row r="654" spans="1:6" x14ac:dyDescent="0.25">
      <c r="A654" s="24">
        <v>42883.503784722227</v>
      </c>
      <c r="B654" t="s">
        <v>15</v>
      </c>
      <c r="C654">
        <v>195.06302724179051</v>
      </c>
      <c r="D654" t="s">
        <v>15</v>
      </c>
      <c r="E654" t="s">
        <v>15</v>
      </c>
      <c r="F654" t="s">
        <v>15</v>
      </c>
    </row>
    <row r="655" spans="1:6" x14ac:dyDescent="0.25">
      <c r="A655" s="24">
        <v>42883.517488425925</v>
      </c>
      <c r="B655" t="s">
        <v>15</v>
      </c>
      <c r="C655" t="s">
        <v>15</v>
      </c>
      <c r="D655" t="s">
        <v>15</v>
      </c>
      <c r="E655">
        <v>258.89733111342031</v>
      </c>
      <c r="F655">
        <v>413.51181886949109</v>
      </c>
    </row>
    <row r="656" spans="1:6" x14ac:dyDescent="0.25">
      <c r="A656" s="24">
        <v>42883.517731481486</v>
      </c>
      <c r="B656" t="s">
        <v>15</v>
      </c>
      <c r="C656">
        <v>201.14549619433222</v>
      </c>
      <c r="D656" t="s">
        <v>15</v>
      </c>
      <c r="E656" t="s">
        <v>15</v>
      </c>
      <c r="F656" t="s">
        <v>15</v>
      </c>
    </row>
    <row r="657" spans="1:6" x14ac:dyDescent="0.25">
      <c r="A657" s="24">
        <v>42883.531550925931</v>
      </c>
      <c r="B657" t="s">
        <v>15</v>
      </c>
      <c r="C657" t="s">
        <v>15</v>
      </c>
      <c r="D657" t="s">
        <v>15</v>
      </c>
      <c r="E657">
        <v>258.73894248380185</v>
      </c>
      <c r="F657" t="s">
        <v>15</v>
      </c>
    </row>
    <row r="658" spans="1:6" x14ac:dyDescent="0.25">
      <c r="A658" s="24">
        <v>42883.531689814816</v>
      </c>
      <c r="B658" t="s">
        <v>15</v>
      </c>
      <c r="C658">
        <v>198.60517295871298</v>
      </c>
      <c r="D658" t="s">
        <v>15</v>
      </c>
      <c r="E658" t="s">
        <v>15</v>
      </c>
      <c r="F658" t="s">
        <v>15</v>
      </c>
    </row>
    <row r="659" spans="1:6" x14ac:dyDescent="0.25">
      <c r="A659" s="24">
        <v>42883.545289351852</v>
      </c>
      <c r="B659" t="s">
        <v>15</v>
      </c>
      <c r="C659" t="s">
        <v>15</v>
      </c>
      <c r="D659" t="s">
        <v>15</v>
      </c>
      <c r="E659">
        <v>259.07507195378497</v>
      </c>
      <c r="F659" t="s">
        <v>15</v>
      </c>
    </row>
    <row r="660" spans="1:6" x14ac:dyDescent="0.25">
      <c r="A660" s="24">
        <v>42883.545474537037</v>
      </c>
      <c r="B660" t="s">
        <v>15</v>
      </c>
      <c r="C660">
        <v>197.64435873351462</v>
      </c>
      <c r="D660" t="s">
        <v>15</v>
      </c>
      <c r="E660" t="s">
        <v>15</v>
      </c>
      <c r="F660" t="s">
        <v>15</v>
      </c>
    </row>
    <row r="661" spans="1:6" x14ac:dyDescent="0.25">
      <c r="A661" s="24">
        <v>42883.559166666666</v>
      </c>
      <c r="B661" t="s">
        <v>15</v>
      </c>
      <c r="C661" t="s">
        <v>15</v>
      </c>
      <c r="D661" t="s">
        <v>15</v>
      </c>
      <c r="E661">
        <v>258.49450563140152</v>
      </c>
      <c r="F661" t="s">
        <v>15</v>
      </c>
    </row>
    <row r="662" spans="1:6" x14ac:dyDescent="0.25">
      <c r="A662" s="24">
        <v>42883.559340277781</v>
      </c>
      <c r="B662" t="s">
        <v>15</v>
      </c>
      <c r="C662">
        <v>192.3257261467912</v>
      </c>
      <c r="D662" t="s">
        <v>15</v>
      </c>
      <c r="E662" t="s">
        <v>15</v>
      </c>
      <c r="F662" t="s">
        <v>15</v>
      </c>
    </row>
    <row r="663" spans="1:6" x14ac:dyDescent="0.25">
      <c r="A663" s="24">
        <v>42883.573043981487</v>
      </c>
      <c r="B663" t="s">
        <v>15</v>
      </c>
      <c r="C663" t="s">
        <v>15</v>
      </c>
      <c r="D663" t="s">
        <v>15</v>
      </c>
      <c r="E663">
        <v>259.02358125019259</v>
      </c>
      <c r="F663" t="s">
        <v>15</v>
      </c>
    </row>
    <row r="664" spans="1:6" x14ac:dyDescent="0.25">
      <c r="A664" s="24">
        <v>42883.573240740741</v>
      </c>
      <c r="B664" t="s">
        <v>15</v>
      </c>
      <c r="C664">
        <v>199.59576424627966</v>
      </c>
      <c r="D664" t="s">
        <v>15</v>
      </c>
      <c r="E664" t="s">
        <v>15</v>
      </c>
      <c r="F664" t="s">
        <v>15</v>
      </c>
    </row>
    <row r="665" spans="1:6" x14ac:dyDescent="0.25">
      <c r="A665" s="24">
        <v>42883.586944444447</v>
      </c>
      <c r="B665" t="s">
        <v>15</v>
      </c>
      <c r="C665" t="s">
        <v>15</v>
      </c>
      <c r="D665" t="s">
        <v>15</v>
      </c>
      <c r="E665">
        <v>258.51328188349453</v>
      </c>
      <c r="F665" t="s">
        <v>15</v>
      </c>
    </row>
    <row r="666" spans="1:6" x14ac:dyDescent="0.25">
      <c r="A666" s="24">
        <v>42883.587141203709</v>
      </c>
      <c r="B666" t="s">
        <v>15</v>
      </c>
      <c r="C666">
        <v>195.5029444610727</v>
      </c>
      <c r="D666" t="s">
        <v>15</v>
      </c>
      <c r="E666" t="s">
        <v>15</v>
      </c>
      <c r="F666" t="s">
        <v>15</v>
      </c>
    </row>
    <row r="667" spans="1:6" x14ac:dyDescent="0.25">
      <c r="A667" s="24">
        <v>42883.600810185191</v>
      </c>
      <c r="B667" t="s">
        <v>15</v>
      </c>
      <c r="C667" t="s">
        <v>15</v>
      </c>
      <c r="D667" t="s">
        <v>15</v>
      </c>
      <c r="E667">
        <v>259.18047238731288</v>
      </c>
      <c r="F667" t="s">
        <v>15</v>
      </c>
    </row>
    <row r="668" spans="1:6" x14ac:dyDescent="0.25">
      <c r="A668" s="24">
        <v>42883.601041666669</v>
      </c>
      <c r="B668" t="s">
        <v>15</v>
      </c>
      <c r="C668">
        <v>197.2142328113361</v>
      </c>
      <c r="D668" t="s">
        <v>15</v>
      </c>
      <c r="E668" t="s">
        <v>15</v>
      </c>
      <c r="F668" t="s">
        <v>15</v>
      </c>
    </row>
    <row r="669" spans="1:6" x14ac:dyDescent="0.25">
      <c r="A669" s="24">
        <v>42883.614699074074</v>
      </c>
      <c r="B669" t="s">
        <v>15</v>
      </c>
      <c r="C669" t="s">
        <v>15</v>
      </c>
      <c r="D669" t="s">
        <v>15</v>
      </c>
      <c r="E669">
        <v>258.8377769886838</v>
      </c>
      <c r="F669" t="s">
        <v>15</v>
      </c>
    </row>
    <row r="670" spans="1:6" x14ac:dyDescent="0.25">
      <c r="A670" s="24">
        <v>42883.614918981482</v>
      </c>
      <c r="B670" t="s">
        <v>15</v>
      </c>
      <c r="C670">
        <v>195.22734824553652</v>
      </c>
      <c r="D670" t="s">
        <v>15</v>
      </c>
      <c r="E670" t="s">
        <v>15</v>
      </c>
      <c r="F670" t="s">
        <v>15</v>
      </c>
    </row>
    <row r="671" spans="1:6" x14ac:dyDescent="0.25">
      <c r="A671" s="24">
        <v>42883.628587962965</v>
      </c>
      <c r="B671" t="s">
        <v>15</v>
      </c>
      <c r="C671" t="s">
        <v>15</v>
      </c>
      <c r="D671" t="s">
        <v>15</v>
      </c>
      <c r="E671">
        <v>258.62628497124416</v>
      </c>
      <c r="F671" t="s">
        <v>15</v>
      </c>
    </row>
    <row r="672" spans="1:6" x14ac:dyDescent="0.25">
      <c r="A672" s="24">
        <v>42883.628831018519</v>
      </c>
      <c r="B672" t="s">
        <v>15</v>
      </c>
      <c r="C672">
        <v>196.87245894655209</v>
      </c>
      <c r="D672" t="s">
        <v>15</v>
      </c>
      <c r="E672" t="s">
        <v>15</v>
      </c>
      <c r="F672" t="s">
        <v>15</v>
      </c>
    </row>
    <row r="673" spans="1:6" x14ac:dyDescent="0.25">
      <c r="A673" s="24">
        <v>42883.642673611117</v>
      </c>
      <c r="B673" t="s">
        <v>15</v>
      </c>
      <c r="C673" t="s">
        <v>15</v>
      </c>
      <c r="D673" t="s">
        <v>15</v>
      </c>
      <c r="E673">
        <v>259.02081664865744</v>
      </c>
      <c r="F673" t="s">
        <v>15</v>
      </c>
    </row>
    <row r="674" spans="1:6" x14ac:dyDescent="0.25">
      <c r="A674" s="24">
        <v>42883.6562962963</v>
      </c>
      <c r="B674">
        <v>274.1750375594969</v>
      </c>
      <c r="C674">
        <v>198.11791193814122</v>
      </c>
      <c r="D674" t="s">
        <v>15</v>
      </c>
      <c r="E674" t="s">
        <v>15</v>
      </c>
      <c r="F674" t="s">
        <v>15</v>
      </c>
    </row>
    <row r="675" spans="1:6" x14ac:dyDescent="0.25">
      <c r="A675" s="24">
        <v>42883.65662037037</v>
      </c>
      <c r="B675" t="s">
        <v>15</v>
      </c>
      <c r="C675" t="s">
        <v>15</v>
      </c>
      <c r="D675" t="s">
        <v>15</v>
      </c>
      <c r="E675">
        <v>258.42308675840997</v>
      </c>
      <c r="F675" t="s">
        <v>15</v>
      </c>
    </row>
    <row r="676" spans="1:6" x14ac:dyDescent="0.25">
      <c r="A676" s="24">
        <v>42883.67018518519</v>
      </c>
      <c r="B676">
        <v>247.41697766348062</v>
      </c>
      <c r="C676">
        <v>199.98384518677761</v>
      </c>
      <c r="D676" t="s">
        <v>15</v>
      </c>
      <c r="E676" t="s">
        <v>15</v>
      </c>
      <c r="F676" t="s">
        <v>15</v>
      </c>
    </row>
    <row r="677" spans="1:6" x14ac:dyDescent="0.25">
      <c r="A677" s="24">
        <v>42883.670462962968</v>
      </c>
      <c r="B677" t="s">
        <v>15</v>
      </c>
      <c r="C677">
        <v>192.27665446954211</v>
      </c>
      <c r="D677">
        <v>472.35290679343188</v>
      </c>
      <c r="E677">
        <v>258.27218559128249</v>
      </c>
      <c r="F677" t="s">
        <v>15</v>
      </c>
    </row>
    <row r="678" spans="1:6" x14ac:dyDescent="0.25">
      <c r="A678" s="24">
        <v>42883.684282407412</v>
      </c>
      <c r="B678" t="s">
        <v>15</v>
      </c>
      <c r="C678" t="s">
        <v>15</v>
      </c>
      <c r="D678" t="s">
        <v>15</v>
      </c>
      <c r="E678">
        <v>258.72696254381617</v>
      </c>
      <c r="F678" t="s">
        <v>15</v>
      </c>
    </row>
    <row r="679" spans="1:6" x14ac:dyDescent="0.25">
      <c r="A679" s="24">
        <v>42883.684340277781</v>
      </c>
      <c r="B679" t="s">
        <v>15</v>
      </c>
      <c r="C679">
        <v>200.8244568410619</v>
      </c>
      <c r="D679" t="s">
        <v>15</v>
      </c>
      <c r="E679" t="s">
        <v>15</v>
      </c>
      <c r="F679" t="s">
        <v>15</v>
      </c>
    </row>
    <row r="680" spans="1:6" x14ac:dyDescent="0.25">
      <c r="A680" s="24">
        <v>42883.698078703703</v>
      </c>
      <c r="B680" t="s">
        <v>15</v>
      </c>
      <c r="C680" t="s">
        <v>15</v>
      </c>
      <c r="D680" t="s">
        <v>15</v>
      </c>
      <c r="E680">
        <v>164.0262281073278</v>
      </c>
      <c r="F680" t="s">
        <v>15</v>
      </c>
    </row>
    <row r="681" spans="1:6" x14ac:dyDescent="0.25">
      <c r="A681" s="24">
        <v>42883.698229166672</v>
      </c>
      <c r="B681" t="s">
        <v>15</v>
      </c>
      <c r="C681">
        <v>195.12747701507891</v>
      </c>
      <c r="D681" t="s">
        <v>15</v>
      </c>
      <c r="E681" t="s">
        <v>15</v>
      </c>
      <c r="F681" t="s">
        <v>15</v>
      </c>
    </row>
    <row r="682" spans="1:6" x14ac:dyDescent="0.25">
      <c r="A682" s="24">
        <v>42883.712118055555</v>
      </c>
      <c r="B682" t="s">
        <v>15</v>
      </c>
      <c r="C682" t="s">
        <v>15</v>
      </c>
      <c r="D682" t="s">
        <v>15</v>
      </c>
      <c r="E682">
        <v>259.0058417236753</v>
      </c>
      <c r="F682" t="s">
        <v>15</v>
      </c>
    </row>
    <row r="683" spans="1:6" x14ac:dyDescent="0.25">
      <c r="A683" s="24">
        <v>42883.725752314815</v>
      </c>
      <c r="B683">
        <v>250.87722205992404</v>
      </c>
      <c r="C683">
        <v>195.34778119991188</v>
      </c>
      <c r="D683" t="s">
        <v>15</v>
      </c>
      <c r="E683" t="s">
        <v>15</v>
      </c>
      <c r="F683" t="s">
        <v>15</v>
      </c>
    </row>
    <row r="684" spans="1:6" x14ac:dyDescent="0.25">
      <c r="A684" s="24">
        <v>42883.725810185191</v>
      </c>
      <c r="B684" t="s">
        <v>15</v>
      </c>
      <c r="C684" t="s">
        <v>15</v>
      </c>
      <c r="D684" t="s">
        <v>15</v>
      </c>
      <c r="E684">
        <v>259.30476426466441</v>
      </c>
      <c r="F684" t="s">
        <v>15</v>
      </c>
    </row>
    <row r="685" spans="1:6" x14ac:dyDescent="0.25">
      <c r="A685" s="24">
        <v>42883.726006944446</v>
      </c>
      <c r="B685" t="s">
        <v>15</v>
      </c>
      <c r="C685">
        <v>197.47663957371495</v>
      </c>
      <c r="D685" t="s">
        <v>15</v>
      </c>
      <c r="E685" t="s">
        <v>15</v>
      </c>
      <c r="F685" t="s">
        <v>15</v>
      </c>
    </row>
    <row r="686" spans="1:6" x14ac:dyDescent="0.25">
      <c r="A686" s="24">
        <v>42883.739756944444</v>
      </c>
      <c r="B686" t="s">
        <v>15</v>
      </c>
      <c r="C686" t="s">
        <v>15</v>
      </c>
      <c r="D686" t="s">
        <v>15</v>
      </c>
      <c r="E686">
        <v>258.79239144681492</v>
      </c>
      <c r="F686" t="s">
        <v>15</v>
      </c>
    </row>
    <row r="687" spans="1:6" x14ac:dyDescent="0.25">
      <c r="A687" s="24">
        <v>42883.739930555559</v>
      </c>
      <c r="B687" t="s">
        <v>15</v>
      </c>
      <c r="C687">
        <v>197.24706245456613</v>
      </c>
      <c r="D687" t="s">
        <v>15</v>
      </c>
      <c r="E687" t="s">
        <v>15</v>
      </c>
      <c r="F687" t="s">
        <v>15</v>
      </c>
    </row>
    <row r="688" spans="1:6" x14ac:dyDescent="0.25">
      <c r="A688" s="24">
        <v>42883.75377314815</v>
      </c>
      <c r="B688" t="s">
        <v>15</v>
      </c>
      <c r="C688" t="s">
        <v>15</v>
      </c>
      <c r="D688" t="s">
        <v>15</v>
      </c>
      <c r="E688">
        <v>258.71256357748717</v>
      </c>
      <c r="F688" t="s">
        <v>15</v>
      </c>
    </row>
    <row r="689" spans="1:6" x14ac:dyDescent="0.25">
      <c r="A689" s="24">
        <v>42883.767407407409</v>
      </c>
      <c r="B689">
        <v>246.07718264450421</v>
      </c>
      <c r="C689">
        <v>197.14569373161029</v>
      </c>
      <c r="D689" t="s">
        <v>15</v>
      </c>
      <c r="E689" t="s">
        <v>15</v>
      </c>
      <c r="F689" t="s">
        <v>15</v>
      </c>
    </row>
    <row r="690" spans="1:6" x14ac:dyDescent="0.25">
      <c r="A690" s="24">
        <v>42883.767511574079</v>
      </c>
      <c r="B690" t="s">
        <v>15</v>
      </c>
      <c r="C690" t="s">
        <v>15</v>
      </c>
      <c r="D690" t="s">
        <v>15</v>
      </c>
      <c r="E690">
        <v>258.97566149024982</v>
      </c>
      <c r="F690" t="s">
        <v>15</v>
      </c>
    </row>
    <row r="691" spans="1:6" x14ac:dyDescent="0.25">
      <c r="A691" s="24">
        <v>42883.767685185187</v>
      </c>
      <c r="B691" t="s">
        <v>15</v>
      </c>
      <c r="C691">
        <v>195.37784624160673</v>
      </c>
      <c r="D691" t="s">
        <v>15</v>
      </c>
      <c r="E691" t="s">
        <v>15</v>
      </c>
      <c r="F691" t="s">
        <v>15</v>
      </c>
    </row>
    <row r="692" spans="1:6" x14ac:dyDescent="0.25">
      <c r="A692" s="24">
        <v>42883.781365740746</v>
      </c>
      <c r="B692" t="s">
        <v>15</v>
      </c>
      <c r="C692" t="s">
        <v>15</v>
      </c>
      <c r="D692" t="s">
        <v>15</v>
      </c>
      <c r="E692">
        <v>259.14027047332246</v>
      </c>
      <c r="F692" t="s">
        <v>15</v>
      </c>
    </row>
    <row r="693" spans="1:6" x14ac:dyDescent="0.25">
      <c r="A693" s="24">
        <v>42883.781550925931</v>
      </c>
      <c r="B693" t="s">
        <v>15</v>
      </c>
      <c r="C693">
        <v>198.19670308189328</v>
      </c>
      <c r="D693" t="s">
        <v>15</v>
      </c>
      <c r="E693" t="s">
        <v>15</v>
      </c>
      <c r="F693" t="s">
        <v>15</v>
      </c>
    </row>
    <row r="694" spans="1:6" x14ac:dyDescent="0.25">
      <c r="A694" s="24">
        <v>42883.795277777783</v>
      </c>
      <c r="B694" t="s">
        <v>15</v>
      </c>
      <c r="C694" t="s">
        <v>15</v>
      </c>
      <c r="D694" t="s">
        <v>15</v>
      </c>
      <c r="E694">
        <v>259.10225720221399</v>
      </c>
      <c r="F694" t="s">
        <v>15</v>
      </c>
    </row>
    <row r="695" spans="1:6" x14ac:dyDescent="0.25">
      <c r="A695" s="24">
        <v>42883.795451388891</v>
      </c>
      <c r="B695" t="s">
        <v>15</v>
      </c>
      <c r="C695">
        <v>197.41328412186758</v>
      </c>
      <c r="D695" t="s">
        <v>15</v>
      </c>
      <c r="E695" t="s">
        <v>15</v>
      </c>
      <c r="F695" t="s">
        <v>15</v>
      </c>
    </row>
    <row r="696" spans="1:6" x14ac:dyDescent="0.25">
      <c r="A696" s="24">
        <v>42883.80918981482</v>
      </c>
      <c r="B696" t="s">
        <v>15</v>
      </c>
      <c r="C696" t="s">
        <v>15</v>
      </c>
      <c r="D696" t="s">
        <v>15</v>
      </c>
      <c r="E696">
        <v>258.84180869925586</v>
      </c>
      <c r="F696" t="s">
        <v>15</v>
      </c>
    </row>
    <row r="697" spans="1:6" x14ac:dyDescent="0.25">
      <c r="A697" s="24">
        <v>42883.809375000004</v>
      </c>
      <c r="B697" t="s">
        <v>15</v>
      </c>
      <c r="C697">
        <v>194.8273449609182</v>
      </c>
      <c r="D697" t="s">
        <v>15</v>
      </c>
      <c r="E697" t="s">
        <v>15</v>
      </c>
      <c r="F697" t="s">
        <v>15</v>
      </c>
    </row>
    <row r="698" spans="1:6" x14ac:dyDescent="0.25">
      <c r="A698" s="24">
        <v>42883.823043981487</v>
      </c>
      <c r="B698" t="s">
        <v>15</v>
      </c>
      <c r="C698" t="s">
        <v>15</v>
      </c>
      <c r="D698" t="s">
        <v>15</v>
      </c>
      <c r="E698">
        <v>258.88903730881481</v>
      </c>
      <c r="F698" t="s">
        <v>15</v>
      </c>
    </row>
    <row r="699" spans="1:6" x14ac:dyDescent="0.25">
      <c r="A699" s="24">
        <v>42883.823275462964</v>
      </c>
      <c r="B699" t="s">
        <v>15</v>
      </c>
      <c r="C699">
        <v>198.08404556933553</v>
      </c>
      <c r="D699" t="s">
        <v>15</v>
      </c>
      <c r="E699" t="s">
        <v>15</v>
      </c>
      <c r="F699" t="s">
        <v>15</v>
      </c>
    </row>
    <row r="700" spans="1:6" x14ac:dyDescent="0.25">
      <c r="A700" s="24">
        <v>42883.837129629632</v>
      </c>
      <c r="B700" t="s">
        <v>15</v>
      </c>
      <c r="C700" t="s">
        <v>15</v>
      </c>
      <c r="D700" t="s">
        <v>15</v>
      </c>
      <c r="E700">
        <v>259.26963078682178</v>
      </c>
      <c r="F700">
        <v>448.78122295428233</v>
      </c>
    </row>
    <row r="701" spans="1:6" x14ac:dyDescent="0.25">
      <c r="A701" s="24">
        <v>42883.850740740745</v>
      </c>
      <c r="B701">
        <v>245.86569062706451</v>
      </c>
      <c r="C701">
        <v>197.32239784639924</v>
      </c>
      <c r="D701" t="s">
        <v>15</v>
      </c>
      <c r="E701" t="s">
        <v>15</v>
      </c>
      <c r="F701" t="s">
        <v>15</v>
      </c>
    </row>
    <row r="702" spans="1:6" x14ac:dyDescent="0.25">
      <c r="A702" s="24">
        <v>42883.851053240745</v>
      </c>
      <c r="B702" t="s">
        <v>15</v>
      </c>
      <c r="C702" t="s">
        <v>15</v>
      </c>
      <c r="D702" t="s">
        <v>15</v>
      </c>
      <c r="E702">
        <v>258.85021769559199</v>
      </c>
      <c r="F702" t="s">
        <v>15</v>
      </c>
    </row>
    <row r="703" spans="1:6" x14ac:dyDescent="0.25">
      <c r="A703" s="24">
        <v>42883.85119212963</v>
      </c>
      <c r="B703" t="s">
        <v>15</v>
      </c>
      <c r="C703">
        <v>195.24549094311098</v>
      </c>
      <c r="D703" t="s">
        <v>15</v>
      </c>
      <c r="E703" t="s">
        <v>15</v>
      </c>
      <c r="F703" t="s">
        <v>15</v>
      </c>
    </row>
    <row r="704" spans="1:6" x14ac:dyDescent="0.25">
      <c r="A704" s="24">
        <v>42883.864918981482</v>
      </c>
      <c r="B704" t="s">
        <v>15</v>
      </c>
      <c r="C704" t="s">
        <v>15</v>
      </c>
      <c r="D704" t="s">
        <v>15</v>
      </c>
      <c r="E704">
        <v>258.62202287721078</v>
      </c>
      <c r="F704" t="s">
        <v>15</v>
      </c>
    </row>
    <row r="705" spans="1:6" x14ac:dyDescent="0.25">
      <c r="A705" s="24">
        <v>42883.878518518519</v>
      </c>
      <c r="B705">
        <v>244.66378010965414</v>
      </c>
      <c r="C705">
        <v>195.06751971928514</v>
      </c>
      <c r="D705" t="s">
        <v>15</v>
      </c>
      <c r="E705" t="s">
        <v>15</v>
      </c>
      <c r="F705" t="s">
        <v>15</v>
      </c>
    </row>
    <row r="706" spans="1:6" x14ac:dyDescent="0.25">
      <c r="A706" s="24">
        <v>42883.878587962965</v>
      </c>
      <c r="B706" t="s">
        <v>15</v>
      </c>
      <c r="C706" t="s">
        <v>15</v>
      </c>
      <c r="D706" t="s">
        <v>15</v>
      </c>
      <c r="E706">
        <v>259.0020403965645</v>
      </c>
      <c r="F706" t="s">
        <v>15</v>
      </c>
    </row>
    <row r="707" spans="1:6" x14ac:dyDescent="0.25">
      <c r="A707" s="24">
        <v>42883.878796296296</v>
      </c>
      <c r="B707" t="s">
        <v>15</v>
      </c>
      <c r="C707">
        <v>197.3052342785351</v>
      </c>
      <c r="D707" t="s">
        <v>15</v>
      </c>
      <c r="E707">
        <v>259.16100498483615</v>
      </c>
      <c r="F707" t="s">
        <v>15</v>
      </c>
    </row>
    <row r="708" spans="1:6" x14ac:dyDescent="0.25">
      <c r="A708" s="24">
        <v>42883.892685185187</v>
      </c>
      <c r="B708" t="s">
        <v>15</v>
      </c>
      <c r="C708" t="s">
        <v>15</v>
      </c>
      <c r="D708" t="s">
        <v>15</v>
      </c>
      <c r="E708">
        <v>259.12322209718894</v>
      </c>
      <c r="F708" t="s">
        <v>15</v>
      </c>
    </row>
    <row r="709" spans="1:6" x14ac:dyDescent="0.25">
      <c r="A709" s="24">
        <v>42883.906539351854</v>
      </c>
      <c r="B709" t="s">
        <v>15</v>
      </c>
      <c r="C709">
        <v>198.02771681305663</v>
      </c>
      <c r="D709" t="s">
        <v>15</v>
      </c>
      <c r="E709" t="s">
        <v>15</v>
      </c>
      <c r="F709" t="s">
        <v>15</v>
      </c>
    </row>
    <row r="710" spans="1:6" x14ac:dyDescent="0.25">
      <c r="A710" s="24">
        <v>42883.920300925929</v>
      </c>
      <c r="B710" t="s">
        <v>15</v>
      </c>
      <c r="C710" t="s">
        <v>15</v>
      </c>
      <c r="D710" t="s">
        <v>15</v>
      </c>
      <c r="E710">
        <v>259.04247269401617</v>
      </c>
      <c r="F710" t="s">
        <v>15</v>
      </c>
    </row>
    <row r="711" spans="1:6" x14ac:dyDescent="0.25">
      <c r="A711" s="24">
        <v>42883.920462962968</v>
      </c>
      <c r="B711" t="s">
        <v>15</v>
      </c>
      <c r="C711">
        <v>193.69351275631109</v>
      </c>
      <c r="D711" t="s">
        <v>15</v>
      </c>
      <c r="E711" t="s">
        <v>15</v>
      </c>
      <c r="F711" t="s">
        <v>15</v>
      </c>
    </row>
    <row r="712" spans="1:6" x14ac:dyDescent="0.25">
      <c r="A712" s="24">
        <v>42883.93414351852</v>
      </c>
      <c r="B712" t="s">
        <v>15</v>
      </c>
      <c r="C712" t="s">
        <v>15</v>
      </c>
      <c r="D712" t="s">
        <v>15</v>
      </c>
      <c r="E712">
        <v>258.70864705864574</v>
      </c>
      <c r="F712" t="s">
        <v>15</v>
      </c>
    </row>
    <row r="713" spans="1:6" x14ac:dyDescent="0.25">
      <c r="A713" s="24">
        <v>42883.934351851851</v>
      </c>
      <c r="B713" t="s">
        <v>15</v>
      </c>
      <c r="C713">
        <v>194.89058522103494</v>
      </c>
      <c r="D713" t="s">
        <v>15</v>
      </c>
      <c r="E713" t="s">
        <v>15</v>
      </c>
      <c r="F713" t="s">
        <v>15</v>
      </c>
    </row>
    <row r="714" spans="1:6" x14ac:dyDescent="0.25">
      <c r="A714" s="24">
        <v>42883.94803240741</v>
      </c>
      <c r="B714" t="s">
        <v>15</v>
      </c>
      <c r="C714" t="s">
        <v>15</v>
      </c>
      <c r="D714" t="s">
        <v>15</v>
      </c>
      <c r="E714">
        <v>258.97347284736782</v>
      </c>
      <c r="F714" t="s">
        <v>15</v>
      </c>
    </row>
    <row r="715" spans="1:6" x14ac:dyDescent="0.25">
      <c r="A715" s="24">
        <v>42883.948229166672</v>
      </c>
      <c r="B715" t="s">
        <v>15</v>
      </c>
      <c r="C715">
        <v>197.3052342785351</v>
      </c>
      <c r="D715" t="s">
        <v>15</v>
      </c>
      <c r="E715" t="s">
        <v>15</v>
      </c>
      <c r="F715" t="s">
        <v>15</v>
      </c>
    </row>
    <row r="716" spans="1:6" x14ac:dyDescent="0.25">
      <c r="A716" s="24">
        <v>42883.96193287037</v>
      </c>
      <c r="B716" t="s">
        <v>15</v>
      </c>
      <c r="C716" t="s">
        <v>15</v>
      </c>
      <c r="D716" t="s">
        <v>15</v>
      </c>
      <c r="E716">
        <v>258.74585398763975</v>
      </c>
      <c r="F716" t="s">
        <v>15</v>
      </c>
    </row>
    <row r="717" spans="1:6" x14ac:dyDescent="0.25">
      <c r="A717" s="24">
        <v>42883.962118055555</v>
      </c>
      <c r="B717" t="s">
        <v>15</v>
      </c>
      <c r="C717">
        <v>195.2743464716342</v>
      </c>
      <c r="D717" t="s">
        <v>15</v>
      </c>
      <c r="E717" t="s">
        <v>15</v>
      </c>
      <c r="F717" t="s">
        <v>15</v>
      </c>
    </row>
  </sheetData>
  <autoFilter ref="B1:F1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Sebi</dc:creator>
  <cp:lastModifiedBy>Sebi</cp:lastModifiedBy>
  <dcterms:created xsi:type="dcterms:W3CDTF">2017-05-29T20:42:05Z</dcterms:created>
  <dcterms:modified xsi:type="dcterms:W3CDTF">2017-07-17T09:49:43Z</dcterms:modified>
</cp:coreProperties>
</file>